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xl/volatileDependencies.xml" ContentType="application/vnd.openxmlformats-officedocument.spreadsheetml.volatileDependenc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166925"/>
  <mc:AlternateContent xmlns:mc="http://schemas.openxmlformats.org/markup-compatibility/2006">
    <mc:Choice Requires="x15">
      <x15ac:absPath xmlns:x15ac="http://schemas.microsoft.com/office/spreadsheetml/2010/11/ac" url="\\xpdocs\Research\Equities\COMP SHEET\Reports\"/>
    </mc:Choice>
  </mc:AlternateContent>
  <xr:revisionPtr revIDLastSave="0" documentId="13_ncr:1_{7B4FEB38-41CF-4B59-A160-FD61F8CA02C1}" xr6:coauthVersionLast="47" xr6:coauthVersionMax="47" xr10:uidLastSave="{00000000-0000-0000-0000-000000000000}"/>
  <bookViews>
    <workbookView xWindow="28692" yWindow="-108" windowWidth="29016" windowHeight="15696" activeTab="4" xr2:uid="{319778F7-62DC-4755-AEA7-D00294268625}"/>
  </bookViews>
  <sheets>
    <sheet name="Capa" sheetId="16" r:id="rId1"/>
    <sheet name="Multiplos &gt;&gt;" sheetId="17" r:id="rId2"/>
    <sheet name="Multiplos" sheetId="4" r:id="rId3"/>
    <sheet name="Operacional &gt;&gt;" sheetId="18" r:id="rId4"/>
    <sheet name="Operacional" sheetId="1" r:id="rId5"/>
    <sheet name="Screenings" sheetId="12" state="hidden" r:id="rId6"/>
    <sheet name="Aux" sheetId="13" state="hidden" r:id="rId7"/>
    <sheet name="Valores" sheetId="14" state="hidden" r:id="rId8"/>
    <sheet name="VALORES 2" sheetId="15" state="hidden" r:id="rId9"/>
    <sheet name="Disclaimer (2)" sheetId="19" r:id="rId10"/>
  </sheets>
  <externalReferences>
    <externalReference r:id="rId11"/>
    <externalReference r:id="rId12"/>
    <externalReference r:id="rId13"/>
    <externalReference r:id="rId14"/>
    <externalReference r:id="rId15"/>
  </externalReferences>
  <definedNames>
    <definedName name="_21">OFFSET('[1]Curva 21'!$C$1,COUNTIFS('[1]Curva 21'!$C:$C,"&lt;&gt;"&amp;"",'[1]Curva 21'!$C:$C,"&lt;&gt;"&amp;"#NAME?",'[1]Curva 21'!$C:$C,"&lt;&gt;"&amp;"0")-252,0,252)</definedName>
    <definedName name="_25">OFFSET('[1]Curva 25'!$C$1,COUNTIFS('[1]Curva 25'!$C:$C,"&lt;&gt;"&amp;"",'[1]Curva 25'!$C:$C,"&lt;&gt;"&amp;"#NAME?",'[1]Curva 25'!$C:$C,"&lt;&gt;"&amp;"0")-252,0,252)</definedName>
    <definedName name="_xlnm._FilterDatabase" localSheetId="2" hidden="1">Multiplos!#REF!</definedName>
    <definedName name="_xlnm._FilterDatabase" localSheetId="4" hidden="1">Operacional!#REF!</definedName>
    <definedName name="_xlnm._FilterDatabase" localSheetId="5" hidden="1">Screenings!$A$6:$AF$150</definedName>
    <definedName name="_xlnm._FilterDatabase" localSheetId="7" hidden="1">Valores!#REF!</definedName>
    <definedName name="_xlnm._FilterDatabase" localSheetId="8" hidden="1">'VALORES 2'!#REF!</definedName>
    <definedName name="_Valor">OFFSET('[1]Curva 25'!$D$1,COUNTIFS('[1]Curva 25'!$D:$D,"&lt;&gt;"&amp;"",'[1]Curva 25'!$D:$D,"&lt;&gt;"&amp;"#NAME?",'[1]Curva 25'!$D:$D,"&lt;&gt;"&amp;"0")-252,0,252)</definedName>
    <definedName name="_Valor2">OFFSET('[1]Curva 21'!$D$1,COUNTIFS('[1]Curva 21'!$D:$D,"&lt;&gt;"&amp;"",'[1]Curva 21'!$D:$D,"&lt;&gt;"&amp;"#NAME?",'[1]Curva 21'!$D:$D,"&lt;&gt;"&amp;"0")-252,0,252)</definedName>
    <definedName name="AAAAAA">OFFSET([2]Weight!$A$5,1,654-1,75,1)</definedName>
    <definedName name="aaaaauuu">OFFSET([2]Weight!$A$5,1,655-1,75,1)</definedName>
    <definedName name="bb">OFFSET([2]Weight!$A$5,1,655-1,75,1)</definedName>
    <definedName name="BBBBB">OFFSET([2]Weight!$A$5,1,MATCH('[2]Comp Weight'!A$6,[2]Weight!$5:$5,0)-1,75,1)</definedName>
    <definedName name="CIQWBGuid" hidden="1">"c59802dd-e781-4c29-834f-74ea41ad1d47"</definedName>
    <definedName name="Data">OFFSET('[3]BRLUSD Hist'!$A$1,COUNTA('[3]BRLUSD Hist'!$A:$A)-1,0,-6)</definedName>
    <definedName name="Data2">OFFSET('[3]BRLUSD Hist'!$A$1,1,0,COUNTA('[3]BRLUSD Hist'!$A:$A)-1)</definedName>
    <definedName name="DDDD">OFFSET([2]Weight!$A$5,1,MATCH('[2]Comp Weight'!XFD$5,[2]Weight!$5:$5,0)-1,75,1)</definedName>
    <definedName name="High">OFFSET('[3]BRLUSD Hist'!$A$1,COUNTA('[3]BRLUSD Hist'!$A:$A)-1,1,-6)</definedName>
    <definedName name="HLPBRD_IB" localSheetId="0">#REF!</definedName>
    <definedName name="HLPBRD_IB" localSheetId="9">#REF!</definedName>
    <definedName name="HLPBRD_IB" localSheetId="2">#REF!</definedName>
    <definedName name="HLPBRD_IB" localSheetId="1">#REF!</definedName>
    <definedName name="HLPBRD_IB" localSheetId="4">#REF!</definedName>
    <definedName name="HLPBRD_IB" localSheetId="3">#REF!</definedName>
    <definedName name="HLPBRD_IB" localSheetId="5">#REF!</definedName>
    <definedName name="HLPBRD_IB" localSheetId="7">#REF!</definedName>
    <definedName name="HLPBRD_IB" localSheetId="8">#REF!</definedName>
    <definedName name="HLPBRD_IB">#REF!</definedName>
    <definedName name="HLPBRD_IR" localSheetId="0">#REF!</definedName>
    <definedName name="HLPBRD_IR" localSheetId="9">#REF!</definedName>
    <definedName name="HLPBRD_IR" localSheetId="2">#REF!</definedName>
    <definedName name="HLPBRD_IR" localSheetId="1">#REF!</definedName>
    <definedName name="HLPBRD_IR" localSheetId="4">#REF!</definedName>
    <definedName name="HLPBRD_IR" localSheetId="3">#REF!</definedName>
    <definedName name="HLPBRD_IR" localSheetId="5">#REF!</definedName>
    <definedName name="HLPBRD_IR" localSheetId="7">#REF!</definedName>
    <definedName name="HLPBRD_IR" localSheetId="8">#REF!</definedName>
    <definedName name="HLPBRD_IR">#REF!</definedName>
    <definedName name="HLPBRD_OBR" localSheetId="0">#REF!</definedName>
    <definedName name="HLPBRD_OBR" localSheetId="9">#REF!</definedName>
    <definedName name="HLPBRD_OBR" localSheetId="2">#REF!</definedName>
    <definedName name="HLPBRD_OBR" localSheetId="1">#REF!</definedName>
    <definedName name="HLPBRD_OBR" localSheetId="4">#REF!</definedName>
    <definedName name="HLPBRD_OBR" localSheetId="3">#REF!</definedName>
    <definedName name="HLPBRD_OBR" localSheetId="5">#REF!</definedName>
    <definedName name="HLPBRD_OBR" localSheetId="7">#REF!</definedName>
    <definedName name="HLPBRD_OBR" localSheetId="8">#REF!</definedName>
    <definedName name="HLPBRD_OBR">#REF!</definedName>
    <definedName name="KK">OFFSET([2]Weight!$A$5,1,MATCH('[2]Comp Weight'!XFD$5,[2]Weight!$5:$5,0)-1,75,1)</definedName>
    <definedName name="Last">OFFSET('[3]BRLUSD Hist'!$A$1,COUNTA('[3]BRLUSD Hist'!$A:$A)-1,3,-6)</definedName>
    <definedName name="Low">OFFSET('[3]BRLUSD Hist'!$A$1,COUNTA('[3]BRLUSD Hist'!$A:$A)-1,2,-6)</definedName>
    <definedName name="oebsi">OFFSET('[3]BRLUSD Hist'!$A$1,COUNTA('[3]BRLUSD Hist'!$A:$A)-1,1,-6,3)</definedName>
    <definedName name="_xlnm.Print_Area" localSheetId="0">Capa!$1:$29</definedName>
    <definedName name="_xlnm.Print_Area" localSheetId="9">'Disclaimer (2)'!$A$1:$Q$47</definedName>
    <definedName name="_xlnm.Print_Area" localSheetId="2">Multiplos!$B$1:$U$181</definedName>
    <definedName name="_xlnm.Print_Area" localSheetId="4">Operacional!$B$1:$U$180</definedName>
    <definedName name="_xlnm.Print_Area" localSheetId="5">Screenings!$A$1:$AF$149</definedName>
    <definedName name="_xlnm.Print_Area" localSheetId="7">Valores!$A$1:$U$163</definedName>
    <definedName name="_xlnm.Print_Area" localSheetId="8">'VALORES 2'!$A$1:$V$167</definedName>
    <definedName name="_xlnm.Print_Titles" localSheetId="2">Multiplos!$1:$5</definedName>
    <definedName name="_xlnm.Print_Titles" localSheetId="4">Operacional!$1:$4</definedName>
    <definedName name="_xlnm.Print_Titles" localSheetId="5">Screenings!$1:$2</definedName>
    <definedName name="_xlnm.Print_Titles" localSheetId="7">Valores!$1:$3</definedName>
    <definedName name="_xlnm.Print_Titles" localSheetId="8">'VALORES 2'!$1:$2</definedName>
    <definedName name="Return">OFFSET([2]Weight!$A$5,1,MATCH('[2]Comp Weight'!XFC$5,[2]Weight!$5:$5,0)-1,75,1)</definedName>
    <definedName name="Serie">OFFSET('[3]BRLUSD Hist'!$A$1,1,3,COUNTA('[3]BRLUSD Hist'!$A:$A)-1)</definedName>
    <definedName name="SpreadsheetBuilder_1" localSheetId="2" hidden="1">[1]Chart!#REF!</definedName>
    <definedName name="SpreadsheetBuilder_1" localSheetId="4" hidden="1">[1]Chart!#REF!</definedName>
    <definedName name="SpreadsheetBuilder_1" localSheetId="5" hidden="1">[1]Chart!#REF!</definedName>
    <definedName name="SpreadsheetBuilder_1" localSheetId="7" hidden="1">[1]Chart!#REF!</definedName>
    <definedName name="SpreadsheetBuilder_1" localSheetId="8" hidden="1">[1]Chart!#REF!</definedName>
    <definedName name="SpreadsheetBuilder_1" hidden="1">[1]Chart!#REF!</definedName>
    <definedName name="SpreadsheetBuilder_2" localSheetId="2" hidden="1">'[3]Destaques Ibovespa'!#REF!</definedName>
    <definedName name="SpreadsheetBuilder_2" localSheetId="4" hidden="1">'[3]Destaques Ibovespa'!#REF!</definedName>
    <definedName name="SpreadsheetBuilder_2" localSheetId="5" hidden="1">'[3]Destaques Ibovespa'!#REF!</definedName>
    <definedName name="SpreadsheetBuilder_2" localSheetId="7" hidden="1">'[3]Destaques Ibovespa'!#REF!</definedName>
    <definedName name="SpreadsheetBuilder_2" localSheetId="8" hidden="1">'[3]Destaques Ibovespa'!#REF!</definedName>
    <definedName name="SpreadsheetBuilder_2" hidden="1">'[3]Destaques Ibovespa'!#REF!</definedName>
    <definedName name="SpreadsheetBuilder_3" localSheetId="2" hidden="1">'[3]Destaques Ibovespa'!#REF!</definedName>
    <definedName name="SpreadsheetBuilder_3" localSheetId="4" hidden="1">'[3]Destaques Ibovespa'!#REF!</definedName>
    <definedName name="SpreadsheetBuilder_3" localSheetId="5" hidden="1">'[3]Destaques Ibovespa'!#REF!</definedName>
    <definedName name="SpreadsheetBuilder_3" localSheetId="7" hidden="1">'[3]Destaques Ibovespa'!#REF!</definedName>
    <definedName name="SpreadsheetBuilder_3" localSheetId="8" hidden="1">'[3]Destaques Ibovespa'!#REF!</definedName>
    <definedName name="SpreadsheetBuilder_3" hidden="1">'[3]Destaques Ibovespa'!#REF!</definedName>
    <definedName name="SpreadsheetBuilder_4" localSheetId="0" hidden="1">#REF!</definedName>
    <definedName name="SpreadsheetBuilder_4" localSheetId="9" hidden="1">#REF!</definedName>
    <definedName name="SpreadsheetBuilder_4" localSheetId="2" hidden="1">#REF!</definedName>
    <definedName name="SpreadsheetBuilder_4" localSheetId="1" hidden="1">#REF!</definedName>
    <definedName name="SpreadsheetBuilder_4" localSheetId="4" hidden="1">#REF!</definedName>
    <definedName name="SpreadsheetBuilder_4" localSheetId="3" hidden="1">#REF!</definedName>
    <definedName name="SpreadsheetBuilder_4" localSheetId="5" hidden="1">#REF!</definedName>
    <definedName name="SpreadsheetBuilder_4" localSheetId="7" hidden="1">#REF!</definedName>
    <definedName name="SpreadsheetBuilder_4" localSheetId="8" hidden="1">#REF!</definedName>
    <definedName name="SpreadsheetBuilder_4" hidden="1">#REF!</definedName>
    <definedName name="SpreadsheetBuilder_5" localSheetId="0" hidden="1">#REF!</definedName>
    <definedName name="SpreadsheetBuilder_5" localSheetId="9" hidden="1">#REF!</definedName>
    <definedName name="SpreadsheetBuilder_5" localSheetId="2" hidden="1">#REF!</definedName>
    <definedName name="SpreadsheetBuilder_5" localSheetId="1" hidden="1">#REF!</definedName>
    <definedName name="SpreadsheetBuilder_5" localSheetId="4" hidden="1">#REF!</definedName>
    <definedName name="SpreadsheetBuilder_5" localSheetId="3" hidden="1">#REF!</definedName>
    <definedName name="SpreadsheetBuilder_5" localSheetId="5" hidden="1">#REF!</definedName>
    <definedName name="SpreadsheetBuilder_5" localSheetId="7" hidden="1">#REF!</definedName>
    <definedName name="SpreadsheetBuilder_5" localSheetId="8" hidden="1">#REF!</definedName>
    <definedName name="SpreadsheetBuilder_5" hidden="1">#REF!</definedName>
    <definedName name="TickerR1C1" localSheetId="0">#REF!</definedName>
    <definedName name="TickerR1C1" localSheetId="9">#REF!</definedName>
    <definedName name="TickerR1C1" localSheetId="2">#REF!</definedName>
    <definedName name="TickerR1C1" localSheetId="1">#REF!</definedName>
    <definedName name="TickerR1C1" localSheetId="4">#REF!</definedName>
    <definedName name="TickerR1C1" localSheetId="3">#REF!</definedName>
    <definedName name="TickerR1C1" localSheetId="5">#REF!</definedName>
    <definedName name="TickerR1C1" localSheetId="7">#REF!</definedName>
    <definedName name="TickerR1C1" localSheetId="8">#REF!</definedName>
    <definedName name="TickerR1C1">#REF!</definedName>
    <definedName name="Tudo">OFFSET('[3]BRLUSD Hist'!$A$1,MATCH(TODAY(),'[3]BRLUSD Hist'!$A:$A)-1,0,-6,4)</definedName>
    <definedName name="yyy">OFFSET([2]Weight!$A$5,1,MATCH([2]Weight!WJC$6,[2]Weight!$5:$5,0)-1,75,1)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C5" i="1"/>
  <c r="D5" i="1"/>
  <c r="E5" i="1"/>
  <c r="F5" i="1"/>
  <c r="G5" i="1"/>
  <c r="H5" i="1"/>
  <c r="I5" i="1"/>
  <c r="J5" i="1"/>
  <c r="T7" i="1"/>
  <c r="T5" i="1" s="1"/>
  <c r="U7" i="1"/>
  <c r="U5" i="1" s="1"/>
  <c r="H6" i="4"/>
  <c r="I6" i="4"/>
  <c r="G6" i="4"/>
  <c r="F6" i="4"/>
  <c r="E6" i="4"/>
  <c r="D6" i="4"/>
  <c r="C6" i="4"/>
  <c r="B6" i="4"/>
  <c r="T6" i="15"/>
  <c r="S6" i="15"/>
  <c r="R6" i="15"/>
  <c r="Q6" i="15"/>
  <c r="P6" i="15"/>
  <c r="O6" i="15"/>
  <c r="N6" i="15"/>
  <c r="M6" i="15"/>
  <c r="L6" i="15"/>
  <c r="K5" i="15"/>
  <c r="U7" i="14"/>
  <c r="T7" i="14"/>
  <c r="S7" i="14"/>
  <c r="R7" i="14"/>
  <c r="Q7" i="14"/>
  <c r="P7" i="14"/>
  <c r="O7" i="14"/>
  <c r="N7" i="14"/>
  <c r="M7" i="14"/>
  <c r="L7" i="14"/>
  <c r="K7" i="14"/>
  <c r="J7" i="14"/>
  <c r="U8" i="4"/>
  <c r="U6" i="4" s="1"/>
  <c r="T8" i="4"/>
  <c r="T6" i="4" s="1"/>
  <c r="S8" i="4"/>
  <c r="S6" i="4" s="1"/>
  <c r="R8" i="4"/>
  <c r="R6" i="4" s="1"/>
  <c r="Q8" i="4"/>
  <c r="Q6" i="4"/>
  <c r="P8" i="4"/>
  <c r="P6" i="4" s="1"/>
  <c r="O8" i="4"/>
  <c r="O6" i="4" s="1"/>
  <c r="N8" i="4"/>
  <c r="N6" i="4" s="1"/>
  <c r="M8" i="4"/>
  <c r="M6" i="4" s="1"/>
  <c r="L8" i="4"/>
  <c r="L6" i="4" s="1"/>
  <c r="AF6" i="12"/>
  <c r="AE6" i="12"/>
  <c r="AD6" i="12"/>
  <c r="AC6" i="12"/>
  <c r="AB6" i="12"/>
  <c r="AA6" i="12"/>
  <c r="Z6" i="12"/>
  <c r="Y6" i="12"/>
  <c r="X6" i="12"/>
  <c r="W6" i="12"/>
  <c r="J8" i="4"/>
  <c r="J6" i="4" s="1"/>
  <c r="K8" i="4"/>
  <c r="K6" i="4" s="1"/>
  <c r="V6" i="12"/>
  <c r="U6" i="12"/>
  <c r="K7" i="1"/>
  <c r="K5" i="1" s="1"/>
  <c r="P6" i="12"/>
  <c r="P8" i="12" s="1"/>
  <c r="N6" i="12"/>
  <c r="N103" i="12" s="1"/>
  <c r="L6" i="12"/>
  <c r="L8" i="12"/>
  <c r="O6" i="12"/>
  <c r="O8" i="12" s="1"/>
  <c r="M6" i="12"/>
  <c r="M150" i="12"/>
  <c r="R6" i="12"/>
  <c r="R150" i="12" s="1"/>
  <c r="Q6" i="12"/>
  <c r="Q150" i="12" s="1"/>
  <c r="T6" i="12"/>
  <c r="T150" i="12" s="1"/>
  <c r="P37" i="12"/>
  <c r="P138" i="12"/>
  <c r="P125" i="12"/>
  <c r="P141" i="12"/>
  <c r="P142" i="12"/>
  <c r="P78" i="12"/>
  <c r="P62" i="12"/>
  <c r="P38" i="12"/>
  <c r="P106" i="12"/>
  <c r="P137" i="12"/>
  <c r="P73" i="12"/>
  <c r="P57" i="12"/>
  <c r="P29" i="12"/>
  <c r="P150" i="12"/>
  <c r="P149" i="12"/>
  <c r="P102" i="12"/>
  <c r="P86" i="12"/>
  <c r="P147" i="12"/>
  <c r="P133" i="12"/>
  <c r="P117" i="12"/>
  <c r="P101" i="12"/>
  <c r="P85" i="12"/>
  <c r="P53" i="12"/>
  <c r="P21" i="12"/>
  <c r="P130" i="12"/>
  <c r="P46" i="12"/>
  <c r="P14" i="12"/>
  <c r="P146" i="12"/>
  <c r="P114" i="12"/>
  <c r="P145" i="12"/>
  <c r="P97" i="12"/>
  <c r="P81" i="12"/>
  <c r="P65" i="12"/>
  <c r="P128" i="12"/>
  <c r="P112" i="12"/>
  <c r="P7" i="12"/>
  <c r="P143" i="12"/>
  <c r="P135" i="12"/>
  <c r="P127" i="12"/>
  <c r="P119" i="12"/>
  <c r="P111" i="12"/>
  <c r="P103" i="12"/>
  <c r="P71" i="12"/>
  <c r="P63" i="12"/>
  <c r="P55" i="12"/>
  <c r="P47" i="12"/>
  <c r="P39" i="12"/>
  <c r="P31" i="12"/>
  <c r="P23" i="12"/>
  <c r="P15" i="12"/>
  <c r="P148" i="12"/>
  <c r="P116" i="12"/>
  <c r="P108" i="12"/>
  <c r="P100" i="12"/>
  <c r="P92" i="12"/>
  <c r="P84" i="12"/>
  <c r="P76" i="12"/>
  <c r="P68" i="12"/>
  <c r="P60" i="12"/>
  <c r="P52" i="12"/>
  <c r="P20" i="12"/>
  <c r="P12" i="12"/>
  <c r="P139" i="12"/>
  <c r="P131" i="12"/>
  <c r="P123" i="12"/>
  <c r="P115" i="12"/>
  <c r="P107" i="12"/>
  <c r="P99" i="12"/>
  <c r="P91" i="12"/>
  <c r="P59" i="12"/>
  <c r="P51" i="12"/>
  <c r="P43" i="12"/>
  <c r="P35" i="12"/>
  <c r="P27" i="12"/>
  <c r="P19" i="12"/>
  <c r="P11" i="12"/>
  <c r="P50" i="12"/>
  <c r="P42" i="12"/>
  <c r="P49" i="12"/>
  <c r="P41" i="12"/>
  <c r="P33" i="12"/>
  <c r="P25" i="12"/>
  <c r="P17" i="12"/>
  <c r="P9" i="12"/>
  <c r="P136" i="12"/>
  <c r="P120" i="12"/>
  <c r="P104" i="12"/>
  <c r="P96" i="12"/>
  <c r="P88" i="12"/>
  <c r="P72" i="12"/>
  <c r="P64" i="12"/>
  <c r="P56" i="12"/>
  <c r="P48" i="12"/>
  <c r="P40" i="12"/>
  <c r="P32" i="12"/>
  <c r="P24" i="12"/>
  <c r="P16" i="12"/>
  <c r="N39" i="12"/>
  <c r="N31" i="12"/>
  <c r="N7" i="12"/>
  <c r="N71" i="12"/>
  <c r="N87" i="12"/>
  <c r="N127" i="12"/>
  <c r="O148" i="12"/>
  <c r="N55" i="12"/>
  <c r="N63" i="12"/>
  <c r="N119" i="12"/>
  <c r="O140" i="12"/>
  <c r="N111" i="12"/>
  <c r="N47" i="12"/>
  <c r="N23" i="12"/>
  <c r="N143" i="12"/>
  <c r="N79" i="12"/>
  <c r="N15" i="12"/>
  <c r="O142" i="12"/>
  <c r="N150" i="12"/>
  <c r="AF150" i="12" s="1"/>
  <c r="N142" i="12"/>
  <c r="N134" i="12"/>
  <c r="N126" i="12"/>
  <c r="N118" i="12"/>
  <c r="N110" i="12"/>
  <c r="N102" i="12"/>
  <c r="N94" i="12"/>
  <c r="N86" i="12"/>
  <c r="N78" i="12"/>
  <c r="N70" i="12"/>
  <c r="N62" i="12"/>
  <c r="N54" i="12"/>
  <c r="N46" i="12"/>
  <c r="N38" i="12"/>
  <c r="N30" i="12"/>
  <c r="N22" i="12"/>
  <c r="N14" i="12"/>
  <c r="N149" i="12"/>
  <c r="N141" i="12"/>
  <c r="N133" i="12"/>
  <c r="N125" i="12"/>
  <c r="N117" i="12"/>
  <c r="N109" i="12"/>
  <c r="N101" i="12"/>
  <c r="N93" i="12"/>
  <c r="N85" i="12"/>
  <c r="N77" i="12"/>
  <c r="N69" i="12"/>
  <c r="N61" i="12"/>
  <c r="N53" i="12"/>
  <c r="N45" i="12"/>
  <c r="N37" i="12"/>
  <c r="N29" i="12"/>
  <c r="N21" i="12"/>
  <c r="N13" i="12"/>
  <c r="O119" i="12"/>
  <c r="N148" i="12"/>
  <c r="N140" i="12"/>
  <c r="N132" i="12"/>
  <c r="N124" i="12"/>
  <c r="N116" i="12"/>
  <c r="N108" i="12"/>
  <c r="N100" i="12"/>
  <c r="N92" i="12"/>
  <c r="N84" i="12"/>
  <c r="N76" i="12"/>
  <c r="N68" i="12"/>
  <c r="N60" i="12"/>
  <c r="N52" i="12"/>
  <c r="N44" i="12"/>
  <c r="N36" i="12"/>
  <c r="N28" i="12"/>
  <c r="N20" i="12"/>
  <c r="N12" i="12"/>
  <c r="O118" i="12"/>
  <c r="N147" i="12"/>
  <c r="N139" i="12"/>
  <c r="N131" i="12"/>
  <c r="AF131" i="12" s="1"/>
  <c r="N123" i="12"/>
  <c r="N115" i="12"/>
  <c r="N107" i="12"/>
  <c r="N99" i="12"/>
  <c r="N91" i="12"/>
  <c r="N83" i="12"/>
  <c r="N75" i="12"/>
  <c r="N67" i="12"/>
  <c r="N59" i="12"/>
  <c r="N51" i="12"/>
  <c r="N43" i="12"/>
  <c r="N35" i="12"/>
  <c r="N27" i="12"/>
  <c r="N19" i="12"/>
  <c r="N11" i="12"/>
  <c r="N146" i="12"/>
  <c r="N138" i="12"/>
  <c r="N130" i="12"/>
  <c r="N122" i="12"/>
  <c r="N114" i="12"/>
  <c r="N106" i="12"/>
  <c r="N98" i="12"/>
  <c r="N90" i="12"/>
  <c r="N82" i="12"/>
  <c r="N74" i="12"/>
  <c r="N66" i="12"/>
  <c r="N58" i="12"/>
  <c r="N50" i="12"/>
  <c r="N42" i="12"/>
  <c r="N34" i="12"/>
  <c r="N26" i="12"/>
  <c r="N18" i="12"/>
  <c r="N10" i="12"/>
  <c r="L134" i="12"/>
  <c r="N145" i="12"/>
  <c r="N137" i="12"/>
  <c r="AF137" i="12" s="1"/>
  <c r="N129" i="12"/>
  <c r="N121" i="12"/>
  <c r="N113" i="12"/>
  <c r="N105" i="12"/>
  <c r="N97" i="12"/>
  <c r="N89" i="12"/>
  <c r="N81" i="12"/>
  <c r="N73" i="12"/>
  <c r="N65" i="12"/>
  <c r="N57" i="12"/>
  <c r="N49" i="12"/>
  <c r="N41" i="12"/>
  <c r="N33" i="12"/>
  <c r="N25" i="12"/>
  <c r="N17" i="12"/>
  <c r="N9" i="12"/>
  <c r="N144" i="12"/>
  <c r="N136" i="12"/>
  <c r="N128" i="12"/>
  <c r="N120" i="12"/>
  <c r="N112" i="12"/>
  <c r="N104" i="12"/>
  <c r="N96" i="12"/>
  <c r="N88" i="12"/>
  <c r="AF88" i="12" s="1"/>
  <c r="N80" i="12"/>
  <c r="N72" i="12"/>
  <c r="N64" i="12"/>
  <c r="N56" i="12"/>
  <c r="N48" i="12"/>
  <c r="N40" i="12"/>
  <c r="N32" i="12"/>
  <c r="N24" i="12"/>
  <c r="N16" i="12"/>
  <c r="L142" i="12"/>
  <c r="L130" i="12"/>
  <c r="L110" i="12"/>
  <c r="L94" i="12"/>
  <c r="L70" i="12"/>
  <c r="L46" i="12"/>
  <c r="L148" i="12"/>
  <c r="L126" i="12"/>
  <c r="L62" i="12"/>
  <c r="L150" i="12"/>
  <c r="L118" i="12"/>
  <c r="L54" i="12"/>
  <c r="L146" i="12"/>
  <c r="L102" i="12"/>
  <c r="L38" i="12"/>
  <c r="L30" i="12"/>
  <c r="O132" i="12"/>
  <c r="L138" i="12"/>
  <c r="L86" i="12"/>
  <c r="L22" i="12"/>
  <c r="L78" i="12"/>
  <c r="L14" i="12"/>
  <c r="L144" i="12"/>
  <c r="L128" i="12"/>
  <c r="L112" i="12"/>
  <c r="O143" i="12"/>
  <c r="L7" i="12"/>
  <c r="L143" i="12"/>
  <c r="L135" i="12"/>
  <c r="L127" i="12"/>
  <c r="L119" i="12"/>
  <c r="L111" i="12"/>
  <c r="L103" i="12"/>
  <c r="L95" i="12"/>
  <c r="L87" i="12"/>
  <c r="L79" i="12"/>
  <c r="L71" i="12"/>
  <c r="L63" i="12"/>
  <c r="L55" i="12"/>
  <c r="L47" i="12"/>
  <c r="L39" i="12"/>
  <c r="L31" i="12"/>
  <c r="L23" i="12"/>
  <c r="L15" i="12"/>
  <c r="L149" i="12"/>
  <c r="L141" i="12"/>
  <c r="L133" i="12"/>
  <c r="L125" i="12"/>
  <c r="L117" i="12"/>
  <c r="L109" i="12"/>
  <c r="L101" i="12"/>
  <c r="L93" i="12"/>
  <c r="L85" i="12"/>
  <c r="L77" i="12"/>
  <c r="L69" i="12"/>
  <c r="L61" i="12"/>
  <c r="L53" i="12"/>
  <c r="L45" i="12"/>
  <c r="L37" i="12"/>
  <c r="L29" i="12"/>
  <c r="L21" i="12"/>
  <c r="L13" i="12"/>
  <c r="L140" i="12"/>
  <c r="L132" i="12"/>
  <c r="L124" i="12"/>
  <c r="L116" i="12"/>
  <c r="L108" i="12"/>
  <c r="L100" i="12"/>
  <c r="L92" i="12"/>
  <c r="L84" i="12"/>
  <c r="L76" i="12"/>
  <c r="L68" i="12"/>
  <c r="L60" i="12"/>
  <c r="L52" i="12"/>
  <c r="L44" i="12"/>
  <c r="L36" i="12"/>
  <c r="L28" i="12"/>
  <c r="L20" i="12"/>
  <c r="L12" i="12"/>
  <c r="L147" i="12"/>
  <c r="L139" i="12"/>
  <c r="L131" i="12"/>
  <c r="L123" i="12"/>
  <c r="L115" i="12"/>
  <c r="L107" i="12"/>
  <c r="L99" i="12"/>
  <c r="L91" i="12"/>
  <c r="L83" i="12"/>
  <c r="L75" i="12"/>
  <c r="L67" i="12"/>
  <c r="L59" i="12"/>
  <c r="L51" i="12"/>
  <c r="L43" i="12"/>
  <c r="L35" i="12"/>
  <c r="L27" i="12"/>
  <c r="L19" i="12"/>
  <c r="L11" i="12"/>
  <c r="L122" i="12"/>
  <c r="L114" i="12"/>
  <c r="L106" i="12"/>
  <c r="L98" i="12"/>
  <c r="L90" i="12"/>
  <c r="L82" i="12"/>
  <c r="L74" i="12"/>
  <c r="L66" i="12"/>
  <c r="L58" i="12"/>
  <c r="L50" i="12"/>
  <c r="L42" i="12"/>
  <c r="L34" i="12"/>
  <c r="L26" i="12"/>
  <c r="L18" i="12"/>
  <c r="L10" i="12"/>
  <c r="O71" i="12"/>
  <c r="L145" i="12"/>
  <c r="L137" i="12"/>
  <c r="L129" i="12"/>
  <c r="L121" i="12"/>
  <c r="L113" i="12"/>
  <c r="L105" i="12"/>
  <c r="L97" i="12"/>
  <c r="L89" i="12"/>
  <c r="L81" i="12"/>
  <c r="L73" i="12"/>
  <c r="L65" i="12"/>
  <c r="L57" i="12"/>
  <c r="L49" i="12"/>
  <c r="L41" i="12"/>
  <c r="L33" i="12"/>
  <c r="L25" i="12"/>
  <c r="L17" i="12"/>
  <c r="L9" i="12"/>
  <c r="L136" i="12"/>
  <c r="L120" i="12"/>
  <c r="L104" i="12"/>
  <c r="L96" i="12"/>
  <c r="L88" i="12"/>
  <c r="L80" i="12"/>
  <c r="L72" i="12"/>
  <c r="L64" i="12"/>
  <c r="L56" i="12"/>
  <c r="L48" i="12"/>
  <c r="L40" i="12"/>
  <c r="L32" i="12"/>
  <c r="L24" i="12"/>
  <c r="L16" i="12"/>
  <c r="O63" i="12"/>
  <c r="O111" i="12"/>
  <c r="O55" i="12"/>
  <c r="O135" i="12"/>
  <c r="O110" i="12"/>
  <c r="O47" i="12"/>
  <c r="O134" i="12"/>
  <c r="O103" i="12"/>
  <c r="O39" i="12"/>
  <c r="O95" i="12"/>
  <c r="O31" i="12"/>
  <c r="O7" i="12"/>
  <c r="O150" i="12"/>
  <c r="O127" i="12"/>
  <c r="O87" i="12"/>
  <c r="O23" i="12"/>
  <c r="O126" i="12"/>
  <c r="O79" i="12"/>
  <c r="O15" i="12"/>
  <c r="O102" i="12"/>
  <c r="O94" i="12"/>
  <c r="O86" i="12"/>
  <c r="O78" i="12"/>
  <c r="O70" i="12"/>
  <c r="O62" i="12"/>
  <c r="O54" i="12"/>
  <c r="AA54" i="12" s="1"/>
  <c r="O46" i="12"/>
  <c r="O38" i="12"/>
  <c r="O30" i="12"/>
  <c r="O22" i="12"/>
  <c r="O14" i="12"/>
  <c r="O149" i="12"/>
  <c r="O141" i="12"/>
  <c r="O133" i="12"/>
  <c r="O125" i="12"/>
  <c r="O117" i="12"/>
  <c r="O109" i="12"/>
  <c r="O101" i="12"/>
  <c r="O93" i="12"/>
  <c r="O85" i="12"/>
  <c r="O77" i="12"/>
  <c r="O69" i="12"/>
  <c r="O61" i="12"/>
  <c r="O53" i="12"/>
  <c r="O45" i="12"/>
  <c r="O37" i="12"/>
  <c r="O29" i="12"/>
  <c r="O21" i="12"/>
  <c r="O13" i="12"/>
  <c r="O116" i="12"/>
  <c r="O108" i="12"/>
  <c r="O100" i="12"/>
  <c r="O92" i="12"/>
  <c r="O84" i="12"/>
  <c r="O76" i="12"/>
  <c r="O68" i="12"/>
  <c r="O60" i="12"/>
  <c r="O52" i="12"/>
  <c r="O44" i="12"/>
  <c r="O36" i="12"/>
  <c r="O28" i="12"/>
  <c r="O20" i="12"/>
  <c r="O12" i="12"/>
  <c r="M16" i="12"/>
  <c r="O147" i="12"/>
  <c r="O139" i="12"/>
  <c r="O131" i="12"/>
  <c r="O123" i="12"/>
  <c r="O115" i="12"/>
  <c r="O107" i="12"/>
  <c r="O99" i="12"/>
  <c r="O91" i="12"/>
  <c r="O83" i="12"/>
  <c r="O75" i="12"/>
  <c r="O67" i="12"/>
  <c r="O59" i="12"/>
  <c r="O51" i="12"/>
  <c r="O43" i="12"/>
  <c r="O35" i="12"/>
  <c r="O27" i="12"/>
  <c r="O19" i="12"/>
  <c r="O11" i="12"/>
  <c r="M24" i="12"/>
  <c r="O138" i="12"/>
  <c r="O122" i="12"/>
  <c r="O114" i="12"/>
  <c r="O106" i="12"/>
  <c r="O98" i="12"/>
  <c r="O90" i="12"/>
  <c r="O82" i="12"/>
  <c r="O74" i="12"/>
  <c r="O66" i="12"/>
  <c r="O58" i="12"/>
  <c r="O50" i="12"/>
  <c r="O42" i="12"/>
  <c r="O34" i="12"/>
  <c r="O26" i="12"/>
  <c r="O18" i="12"/>
  <c r="O10" i="12"/>
  <c r="O124" i="12"/>
  <c r="O146" i="12"/>
  <c r="O130" i="12"/>
  <c r="O145" i="12"/>
  <c r="O137" i="12"/>
  <c r="O129" i="12"/>
  <c r="O121" i="12"/>
  <c r="O113" i="12"/>
  <c r="O105" i="12"/>
  <c r="O97" i="12"/>
  <c r="O89" i="12"/>
  <c r="O81" i="12"/>
  <c r="O73" i="12"/>
  <c r="O65" i="12"/>
  <c r="O57" i="12"/>
  <c r="O49" i="12"/>
  <c r="O41" i="12"/>
  <c r="O33" i="12"/>
  <c r="O25" i="12"/>
  <c r="O17" i="12"/>
  <c r="O9" i="12"/>
  <c r="O144" i="12"/>
  <c r="O136" i="12"/>
  <c r="O128" i="12"/>
  <c r="O120" i="12"/>
  <c r="O112" i="12"/>
  <c r="O104" i="12"/>
  <c r="O96" i="12"/>
  <c r="O88" i="12"/>
  <c r="O80" i="12"/>
  <c r="O72" i="12"/>
  <c r="O64" i="12"/>
  <c r="O56" i="12"/>
  <c r="O48" i="12"/>
  <c r="O40" i="12"/>
  <c r="O32" i="12"/>
  <c r="AA32" i="12" s="1"/>
  <c r="O24" i="12"/>
  <c r="O16" i="12"/>
  <c r="M40" i="12"/>
  <c r="M48" i="12"/>
  <c r="M56" i="12"/>
  <c r="M72" i="12"/>
  <c r="Q19" i="12"/>
  <c r="M104" i="12"/>
  <c r="M112" i="12"/>
  <c r="M120" i="12"/>
  <c r="M80" i="12"/>
  <c r="M8" i="12"/>
  <c r="M88" i="12"/>
  <c r="AE88" i="12" s="1"/>
  <c r="M144" i="12"/>
  <c r="M32" i="12"/>
  <c r="M96" i="12"/>
  <c r="M64" i="12"/>
  <c r="M128" i="12"/>
  <c r="M136" i="12"/>
  <c r="M7" i="12"/>
  <c r="M15" i="12"/>
  <c r="M23" i="12"/>
  <c r="M31" i="12"/>
  <c r="M39" i="12"/>
  <c r="M47" i="12"/>
  <c r="M55" i="12"/>
  <c r="M63" i="12"/>
  <c r="M71" i="12"/>
  <c r="M79" i="12"/>
  <c r="M87" i="12"/>
  <c r="M95" i="12"/>
  <c r="M103" i="12"/>
  <c r="M111" i="12"/>
  <c r="M119" i="12"/>
  <c r="M127" i="12"/>
  <c r="AE127" i="12" s="1"/>
  <c r="M135" i="12"/>
  <c r="M143" i="12"/>
  <c r="M9" i="12"/>
  <c r="M17" i="12"/>
  <c r="M25" i="12"/>
  <c r="M33" i="12"/>
  <c r="M41" i="12"/>
  <c r="M49" i="12"/>
  <c r="M57" i="12"/>
  <c r="M65" i="12"/>
  <c r="M73" i="12"/>
  <c r="M81" i="12"/>
  <c r="M89" i="12"/>
  <c r="M97" i="12"/>
  <c r="M105" i="12"/>
  <c r="M113" i="12"/>
  <c r="M121" i="12"/>
  <c r="M129" i="12"/>
  <c r="M137" i="12"/>
  <c r="M145" i="12"/>
  <c r="M10" i="12"/>
  <c r="M18" i="12"/>
  <c r="M26" i="12"/>
  <c r="M34" i="12"/>
  <c r="AE34" i="12" s="1"/>
  <c r="M42" i="12"/>
  <c r="M50" i="12"/>
  <c r="M58" i="12"/>
  <c r="M66" i="12"/>
  <c r="M74" i="12"/>
  <c r="M82" i="12"/>
  <c r="M90" i="12"/>
  <c r="M98" i="12"/>
  <c r="M106" i="12"/>
  <c r="M114" i="12"/>
  <c r="M122" i="12"/>
  <c r="M130" i="12"/>
  <c r="M138" i="12"/>
  <c r="M146" i="12"/>
  <c r="M11" i="12"/>
  <c r="M19" i="12"/>
  <c r="M27" i="12"/>
  <c r="M35" i="12"/>
  <c r="M43" i="12"/>
  <c r="M51" i="12"/>
  <c r="M59" i="12"/>
  <c r="M67" i="12"/>
  <c r="M75" i="12"/>
  <c r="M83" i="12"/>
  <c r="M91" i="12"/>
  <c r="M99" i="12"/>
  <c r="M107" i="12"/>
  <c r="M115" i="12"/>
  <c r="M123" i="12"/>
  <c r="M131" i="12"/>
  <c r="M139" i="12"/>
  <c r="M147" i="12"/>
  <c r="M12" i="12"/>
  <c r="M20" i="12"/>
  <c r="M28" i="12"/>
  <c r="M36" i="12"/>
  <c r="M44" i="12"/>
  <c r="M52" i="12"/>
  <c r="M60" i="12"/>
  <c r="M68" i="12"/>
  <c r="M76" i="12"/>
  <c r="M84" i="12"/>
  <c r="M92" i="12"/>
  <c r="M100" i="12"/>
  <c r="M108" i="12"/>
  <c r="M116" i="12"/>
  <c r="M124" i="12"/>
  <c r="M132" i="12"/>
  <c r="M140" i="12"/>
  <c r="M148" i="12"/>
  <c r="M13" i="12"/>
  <c r="M21" i="12"/>
  <c r="M29" i="12"/>
  <c r="M37" i="12"/>
  <c r="M45" i="12"/>
  <c r="M53" i="12"/>
  <c r="M61" i="12"/>
  <c r="M69" i="12"/>
  <c r="M77" i="12"/>
  <c r="M85" i="12"/>
  <c r="AE85" i="12" s="1"/>
  <c r="M93" i="12"/>
  <c r="M101" i="12"/>
  <c r="M109" i="12"/>
  <c r="M117" i="12"/>
  <c r="M125" i="12"/>
  <c r="M133" i="12"/>
  <c r="M141" i="12"/>
  <c r="M149" i="12"/>
  <c r="M14" i="12"/>
  <c r="M22" i="12"/>
  <c r="M30" i="12"/>
  <c r="M38" i="12"/>
  <c r="AE38" i="12" s="1"/>
  <c r="M46" i="12"/>
  <c r="M54" i="12"/>
  <c r="M62" i="12"/>
  <c r="M70" i="12"/>
  <c r="M78" i="12"/>
  <c r="M86" i="12"/>
  <c r="M94" i="12"/>
  <c r="M102" i="12"/>
  <c r="M110" i="12"/>
  <c r="M118" i="12"/>
  <c r="M126" i="12"/>
  <c r="M134" i="12"/>
  <c r="AE134" i="12" s="1"/>
  <c r="M142" i="12"/>
  <c r="Q27" i="12"/>
  <c r="Q39" i="12"/>
  <c r="AE39" i="12" s="1"/>
  <c r="Q43" i="12"/>
  <c r="Q51" i="12"/>
  <c r="Q59" i="12"/>
  <c r="Q7" i="12"/>
  <c r="Q91" i="12"/>
  <c r="Q11" i="12"/>
  <c r="Q123" i="12"/>
  <c r="Q23" i="12"/>
  <c r="Q55" i="12"/>
  <c r="Q87" i="12"/>
  <c r="Q119" i="12"/>
  <c r="Q31" i="12"/>
  <c r="Q63" i="12"/>
  <c r="AE63" i="12" s="1"/>
  <c r="Q95" i="12"/>
  <c r="Q127" i="12"/>
  <c r="Q35" i="12"/>
  <c r="Q67" i="12"/>
  <c r="Q99" i="12"/>
  <c r="Q131" i="12"/>
  <c r="Q71" i="12"/>
  <c r="Q103" i="12"/>
  <c r="AE103" i="12" s="1"/>
  <c r="Q135" i="12"/>
  <c r="AE135" i="12" s="1"/>
  <c r="Q75" i="12"/>
  <c r="Q107" i="12"/>
  <c r="AE107" i="12" s="1"/>
  <c r="Q139" i="12"/>
  <c r="Q15" i="12"/>
  <c r="Q47" i="12"/>
  <c r="Q79" i="12"/>
  <c r="Q111" i="12"/>
  <c r="Q143" i="12"/>
  <c r="Q83" i="12"/>
  <c r="Q115" i="12"/>
  <c r="Q147" i="12"/>
  <c r="AE147" i="12" s="1"/>
  <c r="R7" i="12"/>
  <c r="AF7" i="12" s="1"/>
  <c r="R11" i="12"/>
  <c r="R15" i="12"/>
  <c r="R19" i="12"/>
  <c r="R23" i="12"/>
  <c r="R27" i="12"/>
  <c r="R31" i="12"/>
  <c r="R35" i="12"/>
  <c r="R39" i="12"/>
  <c r="R43" i="12"/>
  <c r="R47" i="12"/>
  <c r="AF47" i="12" s="1"/>
  <c r="R51" i="12"/>
  <c r="AF51" i="12" s="1"/>
  <c r="R55" i="12"/>
  <c r="AF55" i="12" s="1"/>
  <c r="R59" i="12"/>
  <c r="AF59" i="12" s="1"/>
  <c r="R63" i="12"/>
  <c r="AF63" i="12" s="1"/>
  <c r="R67" i="12"/>
  <c r="R71" i="12"/>
  <c r="R75" i="12"/>
  <c r="R79" i="12"/>
  <c r="R83" i="12"/>
  <c r="AF83" i="12" s="1"/>
  <c r="R87" i="12"/>
  <c r="AF87" i="12" s="1"/>
  <c r="R91" i="12"/>
  <c r="R95" i="12"/>
  <c r="R99" i="12"/>
  <c r="R103" i="12"/>
  <c r="AF103" i="12" s="1"/>
  <c r="R107" i="12"/>
  <c r="R111" i="12"/>
  <c r="R115" i="12"/>
  <c r="R119" i="12"/>
  <c r="AF119" i="12" s="1"/>
  <c r="R123" i="12"/>
  <c r="R127" i="12"/>
  <c r="R131" i="12"/>
  <c r="R135" i="12"/>
  <c r="R139" i="12"/>
  <c r="R143" i="12"/>
  <c r="AF143" i="12" s="1"/>
  <c r="R147" i="12"/>
  <c r="Q8" i="12"/>
  <c r="AE8" i="12" s="1"/>
  <c r="Q12" i="12"/>
  <c r="AE12" i="12" s="1"/>
  <c r="Q16" i="12"/>
  <c r="Q20" i="12"/>
  <c r="Q24" i="12"/>
  <c r="Q28" i="12"/>
  <c r="Q32" i="12"/>
  <c r="Q36" i="12"/>
  <c r="Q40" i="12"/>
  <c r="Q44" i="12"/>
  <c r="Q48" i="12"/>
  <c r="Q52" i="12"/>
  <c r="Q56" i="12"/>
  <c r="Q60" i="12"/>
  <c r="Q64" i="12"/>
  <c r="AE64" i="12" s="1"/>
  <c r="Q68" i="12"/>
  <c r="AE68" i="12" s="1"/>
  <c r="Q72" i="12"/>
  <c r="Q76" i="12"/>
  <c r="Q80" i="12"/>
  <c r="Q84" i="12"/>
  <c r="AE84" i="12" s="1"/>
  <c r="Q88" i="12"/>
  <c r="Q92" i="12"/>
  <c r="Q96" i="12"/>
  <c r="Q100" i="12"/>
  <c r="Q104" i="12"/>
  <c r="AE104" i="12" s="1"/>
  <c r="Q108" i="12"/>
  <c r="AE108" i="12" s="1"/>
  <c r="Q112" i="12"/>
  <c r="Q116" i="12"/>
  <c r="Q120" i="12"/>
  <c r="Q124" i="12"/>
  <c r="Q128" i="12"/>
  <c r="AE128" i="12" s="1"/>
  <c r="Q132" i="12"/>
  <c r="Q136" i="12"/>
  <c r="Q140" i="12"/>
  <c r="Q144" i="12"/>
  <c r="Q148" i="12"/>
  <c r="R8" i="12"/>
  <c r="R12" i="12"/>
  <c r="R16" i="12"/>
  <c r="AF16" i="12" s="1"/>
  <c r="R20" i="12"/>
  <c r="R24" i="12"/>
  <c r="R28" i="12"/>
  <c r="AF28" i="12" s="1"/>
  <c r="R32" i="12"/>
  <c r="AF32" i="12" s="1"/>
  <c r="R36" i="12"/>
  <c r="R40" i="12"/>
  <c r="R44" i="12"/>
  <c r="R48" i="12"/>
  <c r="R52" i="12"/>
  <c r="R56" i="12"/>
  <c r="R60" i="12"/>
  <c r="R64" i="12"/>
  <c r="R68" i="12"/>
  <c r="R72" i="12"/>
  <c r="R76" i="12"/>
  <c r="R80" i="12"/>
  <c r="R84" i="12"/>
  <c r="R88" i="12"/>
  <c r="R92" i="12"/>
  <c r="R96" i="12"/>
  <c r="R100" i="12"/>
  <c r="AF100" i="12" s="1"/>
  <c r="R104" i="12"/>
  <c r="R108" i="12"/>
  <c r="R112" i="12"/>
  <c r="R116" i="12"/>
  <c r="R120" i="12"/>
  <c r="R124" i="12"/>
  <c r="R128" i="12"/>
  <c r="AF128" i="12" s="1"/>
  <c r="R132" i="12"/>
  <c r="R136" i="12"/>
  <c r="AF136" i="12" s="1"/>
  <c r="R140" i="12"/>
  <c r="R144" i="12"/>
  <c r="R148" i="12"/>
  <c r="Q9" i="12"/>
  <c r="Q13" i="12"/>
  <c r="Q17" i="12"/>
  <c r="Q21" i="12"/>
  <c r="Q25" i="12"/>
  <c r="Q29" i="12"/>
  <c r="Q33" i="12"/>
  <c r="Q37" i="12"/>
  <c r="Q41" i="12"/>
  <c r="Q45" i="12"/>
  <c r="Q49" i="12"/>
  <c r="Q53" i="12"/>
  <c r="Q57" i="12"/>
  <c r="AE57" i="12" s="1"/>
  <c r="Q61" i="12"/>
  <c r="Q65" i="12"/>
  <c r="Q69" i="12"/>
  <c r="Q73" i="12"/>
  <c r="Q77" i="12"/>
  <c r="Q81" i="12"/>
  <c r="Q85" i="12"/>
  <c r="Q89" i="12"/>
  <c r="Q93" i="12"/>
  <c r="Q97" i="12"/>
  <c r="Q101" i="12"/>
  <c r="Q105" i="12"/>
  <c r="Q109" i="12"/>
  <c r="Q113" i="12"/>
  <c r="Q117" i="12"/>
  <c r="Q121" i="12"/>
  <c r="Q125" i="12"/>
  <c r="Q129" i="12"/>
  <c r="Q133" i="12"/>
  <c r="Q137" i="12"/>
  <c r="Q141" i="12"/>
  <c r="Q145" i="12"/>
  <c r="Q149" i="12"/>
  <c r="R9" i="12"/>
  <c r="R13" i="12"/>
  <c r="AF13" i="12" s="1"/>
  <c r="R17" i="12"/>
  <c r="R21" i="12"/>
  <c r="R25" i="12"/>
  <c r="R29" i="12"/>
  <c r="R33" i="12"/>
  <c r="R37" i="12"/>
  <c r="R41" i="12"/>
  <c r="R45" i="12"/>
  <c r="R49" i="12"/>
  <c r="R53" i="12"/>
  <c r="R57" i="12"/>
  <c r="R61" i="12"/>
  <c r="AF61" i="12" s="1"/>
  <c r="R65" i="12"/>
  <c r="R69" i="12"/>
  <c r="AF69" i="12" s="1"/>
  <c r="R73" i="12"/>
  <c r="R77" i="12"/>
  <c r="R81" i="12"/>
  <c r="R85" i="12"/>
  <c r="R89" i="12"/>
  <c r="AF89" i="12" s="1"/>
  <c r="R93" i="12"/>
  <c r="R97" i="12"/>
  <c r="R101" i="12"/>
  <c r="R105" i="12"/>
  <c r="R109" i="12"/>
  <c r="AF109" i="12" s="1"/>
  <c r="R113" i="12"/>
  <c r="R117" i="12"/>
  <c r="R121" i="12"/>
  <c r="R125" i="12"/>
  <c r="AF125" i="12" s="1"/>
  <c r="R129" i="12"/>
  <c r="R133" i="12"/>
  <c r="R137" i="12"/>
  <c r="R141" i="12"/>
  <c r="R145" i="12"/>
  <c r="R149" i="12"/>
  <c r="Q10" i="12"/>
  <c r="Q14" i="12"/>
  <c r="AE14" i="12" s="1"/>
  <c r="Q18" i="12"/>
  <c r="Q22" i="12"/>
  <c r="Q26" i="12"/>
  <c r="Q30" i="12"/>
  <c r="Q34" i="12"/>
  <c r="Q38" i="12"/>
  <c r="Q42" i="12"/>
  <c r="Q46" i="12"/>
  <c r="Q50" i="12"/>
  <c r="Q54" i="12"/>
  <c r="Q58" i="12"/>
  <c r="Q62" i="12"/>
  <c r="Q66" i="12"/>
  <c r="Q70" i="12"/>
  <c r="Q74" i="12"/>
  <c r="Q78" i="12"/>
  <c r="Q82" i="12"/>
  <c r="Q86" i="12"/>
  <c r="Q90" i="12"/>
  <c r="Q94" i="12"/>
  <c r="Q98" i="12"/>
  <c r="Q102" i="12"/>
  <c r="Q106" i="12"/>
  <c r="Q110" i="12"/>
  <c r="Q114" i="12"/>
  <c r="Q118" i="12"/>
  <c r="Q122" i="12"/>
  <c r="Q126" i="12"/>
  <c r="Q130" i="12"/>
  <c r="Q134" i="12"/>
  <c r="Q138" i="12"/>
  <c r="Q142" i="12"/>
  <c r="Q146" i="12"/>
  <c r="R10" i="12"/>
  <c r="AF10" i="12" s="1"/>
  <c r="R14" i="12"/>
  <c r="AF14" i="12" s="1"/>
  <c r="R18" i="12"/>
  <c r="R22" i="12"/>
  <c r="AF22" i="12" s="1"/>
  <c r="R26" i="12"/>
  <c r="R30" i="12"/>
  <c r="AF30" i="12" s="1"/>
  <c r="R34" i="12"/>
  <c r="AF34" i="12" s="1"/>
  <c r="R38" i="12"/>
  <c r="R42" i="12"/>
  <c r="R46" i="12"/>
  <c r="R50" i="12"/>
  <c r="R54" i="12"/>
  <c r="R58" i="12"/>
  <c r="R62" i="12"/>
  <c r="AF62" i="12" s="1"/>
  <c r="R66" i="12"/>
  <c r="R70" i="12"/>
  <c r="R74" i="12"/>
  <c r="R78" i="12"/>
  <c r="AF78" i="12" s="1"/>
  <c r="R82" i="12"/>
  <c r="R86" i="12"/>
  <c r="R90" i="12"/>
  <c r="R94" i="12"/>
  <c r="AF94" i="12" s="1"/>
  <c r="R98" i="12"/>
  <c r="R102" i="12"/>
  <c r="R106" i="12"/>
  <c r="R110" i="12"/>
  <c r="AF110" i="12" s="1"/>
  <c r="R114" i="12"/>
  <c r="R118" i="12"/>
  <c r="AF118" i="12" s="1"/>
  <c r="R122" i="12"/>
  <c r="R126" i="12"/>
  <c r="R130" i="12"/>
  <c r="AF130" i="12" s="1"/>
  <c r="R134" i="12"/>
  <c r="R138" i="12"/>
  <c r="R142" i="12"/>
  <c r="R146" i="12"/>
  <c r="T7" i="12"/>
  <c r="T10" i="12"/>
  <c r="T31" i="12"/>
  <c r="AB31" i="12" s="1"/>
  <c r="T87" i="12"/>
  <c r="T34" i="12"/>
  <c r="T95" i="12"/>
  <c r="T12" i="12"/>
  <c r="AB12" i="12" s="1"/>
  <c r="T39" i="12"/>
  <c r="AB39" i="12" s="1"/>
  <c r="T103" i="12"/>
  <c r="AB103" i="12" s="1"/>
  <c r="T15" i="12"/>
  <c r="T47" i="12"/>
  <c r="AB47" i="12" s="1"/>
  <c r="T111" i="12"/>
  <c r="AB111" i="12" s="1"/>
  <c r="T18" i="12"/>
  <c r="T55" i="12"/>
  <c r="AB55" i="12" s="1"/>
  <c r="T119" i="12"/>
  <c r="AB119" i="12" s="1"/>
  <c r="T20" i="12"/>
  <c r="T63" i="12"/>
  <c r="AB63" i="12" s="1"/>
  <c r="T127" i="12"/>
  <c r="AB127" i="12" s="1"/>
  <c r="T23" i="12"/>
  <c r="T71" i="12"/>
  <c r="AB71" i="12" s="1"/>
  <c r="T135" i="12"/>
  <c r="AB135" i="12" s="1"/>
  <c r="T26" i="12"/>
  <c r="T79" i="12"/>
  <c r="T143" i="12"/>
  <c r="AB143" i="12" s="1"/>
  <c r="T8" i="12"/>
  <c r="AB8" i="12" s="1"/>
  <c r="T16" i="12"/>
  <c r="T24" i="12"/>
  <c r="AB24" i="12" s="1"/>
  <c r="T32" i="12"/>
  <c r="AB32" i="12" s="1"/>
  <c r="T40" i="12"/>
  <c r="AB40" i="12" s="1"/>
  <c r="T48" i="12"/>
  <c r="AB48" i="12" s="1"/>
  <c r="T56" i="12"/>
  <c r="AB56" i="12" s="1"/>
  <c r="T64" i="12"/>
  <c r="AB64" i="12" s="1"/>
  <c r="T72" i="12"/>
  <c r="T80" i="12"/>
  <c r="T88" i="12"/>
  <c r="AB88" i="12" s="1"/>
  <c r="T96" i="12"/>
  <c r="T104" i="12"/>
  <c r="AB104" i="12" s="1"/>
  <c r="T112" i="12"/>
  <c r="AB112" i="12" s="1"/>
  <c r="T120" i="12"/>
  <c r="T128" i="12"/>
  <c r="AB128" i="12" s="1"/>
  <c r="T136" i="12"/>
  <c r="T144" i="12"/>
  <c r="T9" i="12"/>
  <c r="AB9" i="12" s="1"/>
  <c r="T17" i="12"/>
  <c r="AB17" i="12" s="1"/>
  <c r="T25" i="12"/>
  <c r="AB25" i="12" s="1"/>
  <c r="T33" i="12"/>
  <c r="AB33" i="12" s="1"/>
  <c r="T41" i="12"/>
  <c r="AB41" i="12" s="1"/>
  <c r="T49" i="12"/>
  <c r="T57" i="12"/>
  <c r="AB57" i="12" s="1"/>
  <c r="T65" i="12"/>
  <c r="AB65" i="12" s="1"/>
  <c r="T73" i="12"/>
  <c r="AB73" i="12" s="1"/>
  <c r="T81" i="12"/>
  <c r="AB81" i="12" s="1"/>
  <c r="T89" i="12"/>
  <c r="T97" i="12"/>
  <c r="AB97" i="12" s="1"/>
  <c r="T105" i="12"/>
  <c r="T113" i="12"/>
  <c r="T121" i="12"/>
  <c r="T129" i="12"/>
  <c r="T137" i="12"/>
  <c r="AB137" i="12" s="1"/>
  <c r="T145" i="12"/>
  <c r="AB145" i="12" s="1"/>
  <c r="T42" i="12"/>
  <c r="AB42" i="12" s="1"/>
  <c r="T50" i="12"/>
  <c r="AB50" i="12" s="1"/>
  <c r="T58" i="12"/>
  <c r="T66" i="12"/>
  <c r="T74" i="12"/>
  <c r="T82" i="12"/>
  <c r="T90" i="12"/>
  <c r="T98" i="12"/>
  <c r="T106" i="12"/>
  <c r="AB106" i="12" s="1"/>
  <c r="T114" i="12"/>
  <c r="AB114" i="12" s="1"/>
  <c r="T122" i="12"/>
  <c r="T130" i="12"/>
  <c r="T138" i="12"/>
  <c r="AB138" i="12" s="1"/>
  <c r="T146" i="12"/>
  <c r="AB146" i="12" s="1"/>
  <c r="T11" i="12"/>
  <c r="T19" i="12"/>
  <c r="T27" i="12"/>
  <c r="T35" i="12"/>
  <c r="T43" i="12"/>
  <c r="AB43" i="12" s="1"/>
  <c r="T51" i="12"/>
  <c r="AB51" i="12" s="1"/>
  <c r="T59" i="12"/>
  <c r="AB59" i="12" s="1"/>
  <c r="T67" i="12"/>
  <c r="T75" i="12"/>
  <c r="T83" i="12"/>
  <c r="T91" i="12"/>
  <c r="T99" i="12"/>
  <c r="AB99" i="12" s="1"/>
  <c r="T107" i="12"/>
  <c r="T115" i="12"/>
  <c r="AB115" i="12" s="1"/>
  <c r="T123" i="12"/>
  <c r="AB123" i="12" s="1"/>
  <c r="T131" i="12"/>
  <c r="T139" i="12"/>
  <c r="T147" i="12"/>
  <c r="AB147" i="12" s="1"/>
  <c r="T28" i="12"/>
  <c r="T36" i="12"/>
  <c r="T44" i="12"/>
  <c r="T52" i="12"/>
  <c r="T60" i="12"/>
  <c r="AB60" i="12" s="1"/>
  <c r="T68" i="12"/>
  <c r="AB68" i="12" s="1"/>
  <c r="T76" i="12"/>
  <c r="AB76" i="12" s="1"/>
  <c r="T84" i="12"/>
  <c r="AB84" i="12" s="1"/>
  <c r="T92" i="12"/>
  <c r="AB92" i="12" s="1"/>
  <c r="T100" i="12"/>
  <c r="AB100" i="12" s="1"/>
  <c r="T108" i="12"/>
  <c r="AB108" i="12" s="1"/>
  <c r="T116" i="12"/>
  <c r="AB116" i="12" s="1"/>
  <c r="T124" i="12"/>
  <c r="T132" i="12"/>
  <c r="T140" i="12"/>
  <c r="T148" i="12"/>
  <c r="T13" i="12"/>
  <c r="T21" i="12"/>
  <c r="AB21" i="12" s="1"/>
  <c r="T29" i="12"/>
  <c r="AB29" i="12" s="1"/>
  <c r="T37" i="12"/>
  <c r="AB37" i="12" s="1"/>
  <c r="T45" i="12"/>
  <c r="T53" i="12"/>
  <c r="AB53" i="12" s="1"/>
  <c r="T61" i="12"/>
  <c r="T69" i="12"/>
  <c r="T77" i="12"/>
  <c r="T85" i="12"/>
  <c r="T93" i="12"/>
  <c r="T101" i="12"/>
  <c r="AB101" i="12" s="1"/>
  <c r="T109" i="12"/>
  <c r="T117" i="12"/>
  <c r="AB117" i="12" s="1"/>
  <c r="T125" i="12"/>
  <c r="AB125" i="12" s="1"/>
  <c r="T133" i="12"/>
  <c r="AB133" i="12" s="1"/>
  <c r="T141" i="12"/>
  <c r="AB141" i="12" s="1"/>
  <c r="T149" i="12"/>
  <c r="AB149" i="12" s="1"/>
  <c r="T14" i="12"/>
  <c r="AB14" i="12" s="1"/>
  <c r="T22" i="12"/>
  <c r="T30" i="12"/>
  <c r="T38" i="12"/>
  <c r="T46" i="12"/>
  <c r="AB46" i="12" s="1"/>
  <c r="T54" i="12"/>
  <c r="T62" i="12"/>
  <c r="AB62" i="12" s="1"/>
  <c r="T70" i="12"/>
  <c r="T78" i="12"/>
  <c r="AB78" i="12" s="1"/>
  <c r="T86" i="12"/>
  <c r="AB86" i="12" s="1"/>
  <c r="T94" i="12"/>
  <c r="T102" i="12"/>
  <c r="AB102" i="12" s="1"/>
  <c r="T110" i="12"/>
  <c r="T118" i="12"/>
  <c r="T126" i="12"/>
  <c r="T134" i="12"/>
  <c r="T142" i="12"/>
  <c r="AB142" i="12" s="1"/>
  <c r="AB38" i="12"/>
  <c r="AE23" i="12"/>
  <c r="AB85" i="12"/>
  <c r="AF134" i="12"/>
  <c r="AE133" i="12"/>
  <c r="AB72" i="12"/>
  <c r="A80" i="12"/>
  <c r="C150" i="12"/>
  <c r="C149" i="12"/>
  <c r="C111" i="12"/>
  <c r="C86" i="12"/>
  <c r="C60" i="12"/>
  <c r="C45" i="12"/>
  <c r="C35" i="12"/>
  <c r="C18" i="12"/>
  <c r="C15" i="12"/>
  <c r="C7" i="12"/>
  <c r="C148" i="12"/>
  <c r="C122" i="12"/>
  <c r="C105" i="12"/>
  <c r="C113" i="12"/>
  <c r="C114" i="12"/>
  <c r="C112" i="12"/>
  <c r="C147" i="12"/>
  <c r="C74" i="12"/>
  <c r="C103" i="12"/>
  <c r="C118" i="12"/>
  <c r="C91" i="12"/>
  <c r="C37" i="12"/>
  <c r="C79" i="12"/>
  <c r="C54" i="12"/>
  <c r="C104" i="12"/>
  <c r="C121" i="12"/>
  <c r="C146" i="12"/>
  <c r="C107" i="12"/>
  <c r="C88" i="12"/>
  <c r="C32" i="12"/>
  <c r="C19" i="12"/>
  <c r="C92" i="12"/>
  <c r="C53" i="12"/>
  <c r="C99" i="12"/>
  <c r="C106" i="12"/>
  <c r="C116" i="12"/>
  <c r="C145" i="12"/>
  <c r="C66" i="12"/>
  <c r="C87" i="12"/>
  <c r="C144" i="12"/>
  <c r="C143" i="12"/>
  <c r="C142" i="12"/>
  <c r="C73" i="12"/>
  <c r="C97" i="12"/>
  <c r="C120" i="12"/>
  <c r="C94" i="12"/>
  <c r="C29" i="12"/>
  <c r="C49" i="12"/>
  <c r="C59" i="12"/>
  <c r="C71" i="12"/>
  <c r="C141" i="12"/>
  <c r="C140" i="12"/>
  <c r="C102" i="12"/>
  <c r="C75" i="12"/>
  <c r="C100" i="12"/>
  <c r="C139" i="12"/>
  <c r="C22" i="12"/>
  <c r="C12" i="12"/>
  <c r="C39" i="12"/>
  <c r="C95" i="12"/>
  <c r="C50" i="12"/>
  <c r="C108" i="12"/>
  <c r="C40" i="12"/>
  <c r="C119" i="12"/>
  <c r="C33" i="12"/>
  <c r="C51" i="12"/>
  <c r="C82" i="12"/>
  <c r="C93" i="12"/>
  <c r="C138" i="12"/>
  <c r="C85" i="12"/>
  <c r="C137" i="12"/>
  <c r="C65" i="12"/>
  <c r="C47" i="12"/>
  <c r="C115" i="12"/>
  <c r="C43" i="12"/>
  <c r="C67" i="12"/>
  <c r="C101" i="12"/>
  <c r="C84" i="12"/>
  <c r="C38" i="12"/>
  <c r="C68" i="12"/>
  <c r="C21" i="12"/>
  <c r="C117" i="12"/>
  <c r="C136" i="12"/>
  <c r="C63" i="12"/>
  <c r="C13" i="12"/>
  <c r="C80" i="12"/>
  <c r="C56" i="12"/>
  <c r="C135" i="12"/>
  <c r="C96" i="12"/>
  <c r="C10" i="12"/>
  <c r="C134" i="12"/>
  <c r="C77" i="12"/>
  <c r="C98" i="12"/>
  <c r="C76" i="12"/>
  <c r="C25" i="12"/>
  <c r="C48" i="12"/>
  <c r="C133" i="12"/>
  <c r="C14" i="12"/>
  <c r="C69" i="12"/>
  <c r="C31" i="12"/>
  <c r="C23" i="12"/>
  <c r="C132" i="12"/>
  <c r="C46" i="12"/>
  <c r="C89" i="12"/>
  <c r="C61" i="12"/>
  <c r="C131" i="12"/>
  <c r="C36" i="12"/>
  <c r="C57" i="12"/>
  <c r="C28" i="12"/>
  <c r="C130" i="12"/>
  <c r="C129" i="12"/>
  <c r="C20" i="12"/>
  <c r="C26" i="12"/>
  <c r="C58" i="12"/>
  <c r="C62" i="12"/>
  <c r="C30" i="12"/>
  <c r="C41" i="12"/>
  <c r="C27" i="12"/>
  <c r="C24" i="12"/>
  <c r="C81" i="12"/>
  <c r="C128" i="12"/>
  <c r="C127" i="12"/>
  <c r="C44" i="12"/>
  <c r="C126" i="12"/>
  <c r="C16" i="12"/>
  <c r="C42" i="12"/>
  <c r="C34" i="12"/>
  <c r="C17" i="12"/>
  <c r="C8" i="12"/>
  <c r="C125" i="12"/>
  <c r="C64" i="12"/>
  <c r="C78" i="12"/>
  <c r="C52" i="12"/>
  <c r="C109" i="12"/>
  <c r="C70" i="12"/>
  <c r="C9" i="12"/>
  <c r="C55" i="12"/>
  <c r="C11" i="12"/>
  <c r="C90" i="12"/>
  <c r="C83" i="12"/>
  <c r="C72" i="12"/>
  <c r="C124" i="12"/>
  <c r="C110" i="12"/>
  <c r="S6" i="12"/>
  <c r="S8" i="12" s="1"/>
  <c r="S130" i="12"/>
  <c r="S72" i="12"/>
  <c r="S30" i="12"/>
  <c r="S111" i="12"/>
  <c r="S137" i="12"/>
  <c r="S55" i="12"/>
  <c r="S108" i="12"/>
  <c r="S14" i="12"/>
  <c r="S112" i="12"/>
  <c r="S32" i="12"/>
  <c r="S103" i="12"/>
  <c r="S21" i="12"/>
  <c r="S150" i="12"/>
  <c r="S101" i="12"/>
  <c r="S59" i="12"/>
  <c r="S15" i="12"/>
  <c r="S136" i="12"/>
  <c r="S52" i="12"/>
  <c r="S141" i="12"/>
  <c r="S91" i="12"/>
  <c r="S149" i="12"/>
  <c r="AA149" i="12" s="1"/>
  <c r="S84" i="12"/>
  <c r="S7" i="12"/>
  <c r="S126" i="12"/>
  <c r="S127" i="12"/>
  <c r="S142" i="12"/>
  <c r="S123" i="12"/>
  <c r="S113" i="12"/>
  <c r="S104" i="12"/>
  <c r="S93" i="12"/>
  <c r="S45" i="12"/>
  <c r="S33" i="12"/>
  <c r="S24" i="12"/>
  <c r="S17" i="12"/>
  <c r="S12" i="12"/>
  <c r="S75" i="12"/>
  <c r="S145" i="12"/>
  <c r="S139" i="12"/>
  <c r="S110" i="12"/>
  <c r="S100" i="12"/>
  <c r="S70" i="12"/>
  <c r="S60" i="12"/>
  <c r="S48" i="12"/>
  <c r="S13" i="12"/>
  <c r="S79" i="12"/>
  <c r="S118" i="12"/>
  <c r="S146" i="12"/>
  <c r="S125" i="12"/>
  <c r="S148" i="12"/>
  <c r="S120" i="12"/>
  <c r="S67" i="12"/>
  <c r="S62" i="12"/>
  <c r="S50" i="12"/>
  <c r="S37" i="12"/>
  <c r="S28" i="12"/>
  <c r="S11" i="12"/>
  <c r="S43" i="12"/>
  <c r="S41" i="12"/>
  <c r="S76" i="12"/>
  <c r="S119" i="12"/>
  <c r="AA119" i="12" s="1"/>
  <c r="S115" i="12"/>
  <c r="AA115" i="12" s="1"/>
  <c r="S107" i="12"/>
  <c r="S87" i="12"/>
  <c r="S66" i="12"/>
  <c r="S57" i="12"/>
  <c r="S46" i="12"/>
  <c r="S38" i="12"/>
  <c r="S19" i="12"/>
  <c r="AA19" i="12" s="1"/>
  <c r="S10" i="12"/>
  <c r="S90" i="12"/>
  <c r="S114" i="12"/>
  <c r="S106" i="12"/>
  <c r="S97" i="12"/>
  <c r="S78" i="12"/>
  <c r="AA78" i="12" s="1"/>
  <c r="S69" i="12"/>
  <c r="S56" i="12"/>
  <c r="S47" i="12"/>
  <c r="S26" i="12"/>
  <c r="S9" i="12"/>
  <c r="S54" i="12"/>
  <c r="S147" i="12"/>
  <c r="S135" i="12"/>
  <c r="S116" i="12"/>
  <c r="S105" i="12"/>
  <c r="S86" i="12"/>
  <c r="S74" i="12"/>
  <c r="S65" i="12"/>
  <c r="S44" i="12"/>
  <c r="S35" i="12"/>
  <c r="S25" i="12"/>
  <c r="F31" i="12"/>
  <c r="F29" i="12"/>
  <c r="F9" i="12"/>
  <c r="F28" i="12"/>
  <c r="F26" i="12"/>
  <c r="G122" i="12"/>
  <c r="G55" i="12"/>
  <c r="G119" i="12"/>
  <c r="G90" i="12"/>
  <c r="G102" i="12"/>
  <c r="G117" i="12"/>
  <c r="G58" i="12"/>
  <c r="G43" i="12"/>
  <c r="G94" i="12"/>
  <c r="G41" i="12"/>
  <c r="G75" i="12"/>
  <c r="G108" i="12"/>
  <c r="G54" i="12"/>
  <c r="G121" i="12"/>
  <c r="G76" i="12"/>
  <c r="G118" i="12"/>
  <c r="G98" i="12"/>
  <c r="G79" i="12"/>
  <c r="G61" i="12"/>
  <c r="G30" i="12"/>
  <c r="G36" i="12"/>
  <c r="G68" i="12"/>
  <c r="G14" i="12"/>
  <c r="G126" i="12"/>
  <c r="G130" i="12"/>
  <c r="G143" i="12"/>
  <c r="G138" i="12"/>
  <c r="G146" i="12"/>
  <c r="G144" i="12"/>
  <c r="G129" i="12"/>
  <c r="G124" i="12"/>
  <c r="G127" i="12"/>
  <c r="G137" i="12"/>
  <c r="G150" i="12"/>
  <c r="G145" i="12"/>
  <c r="G125" i="12"/>
  <c r="G128" i="12"/>
  <c r="G140" i="12"/>
  <c r="G147" i="12"/>
  <c r="G142" i="12"/>
  <c r="G136" i="12"/>
  <c r="G141" i="12"/>
  <c r="G134" i="12"/>
  <c r="G148" i="12"/>
  <c r="G132" i="12"/>
  <c r="G133" i="12"/>
  <c r="G135" i="12"/>
  <c r="G123" i="12"/>
  <c r="G149" i="12"/>
  <c r="G131" i="12"/>
  <c r="G139" i="12"/>
  <c r="G9" i="12"/>
  <c r="G13" i="12"/>
  <c r="G45" i="12"/>
  <c r="G73" i="12"/>
  <c r="G32" i="12"/>
  <c r="G26" i="12"/>
  <c r="G60" i="12"/>
  <c r="G21" i="12"/>
  <c r="G15" i="12"/>
  <c r="G35" i="12"/>
  <c r="G34" i="12"/>
  <c r="G8" i="12"/>
  <c r="G12" i="12"/>
  <c r="G86" i="12"/>
  <c r="G20" i="12"/>
  <c r="G46" i="12"/>
  <c r="G71" i="12"/>
  <c r="G28" i="12"/>
  <c r="G29" i="12"/>
  <c r="G33" i="12"/>
  <c r="G40" i="12"/>
  <c r="G51" i="12"/>
  <c r="G63" i="12"/>
  <c r="G31" i="12"/>
  <c r="G96" i="12"/>
  <c r="G23" i="12"/>
  <c r="G37" i="12"/>
  <c r="G49" i="12"/>
  <c r="G53" i="12"/>
  <c r="G91" i="12"/>
  <c r="G39" i="12"/>
  <c r="G19" i="12"/>
  <c r="G22" i="12"/>
  <c r="G10" i="12"/>
  <c r="G27" i="12"/>
  <c r="G7" i="12"/>
  <c r="G74" i="12"/>
  <c r="G48" i="12"/>
  <c r="G44" i="12"/>
  <c r="G11" i="12"/>
  <c r="G25" i="12"/>
  <c r="G62" i="12"/>
  <c r="G95" i="12"/>
  <c r="G67" i="12"/>
  <c r="G50" i="12"/>
  <c r="G100" i="12"/>
  <c r="G114" i="12"/>
  <c r="G93" i="12"/>
  <c r="G81" i="12"/>
  <c r="G59" i="12"/>
  <c r="G38" i="12"/>
  <c r="G80" i="12"/>
  <c r="G57" i="12"/>
  <c r="G105" i="12"/>
  <c r="G87" i="12"/>
  <c r="G17" i="12"/>
  <c r="G111" i="12"/>
  <c r="G83" i="12"/>
  <c r="G18" i="12"/>
  <c r="G97" i="12"/>
  <c r="G24" i="12"/>
  <c r="G106" i="12"/>
  <c r="G47" i="12"/>
  <c r="G82" i="12"/>
  <c r="G78" i="12"/>
  <c r="G16" i="12"/>
  <c r="G70" i="12"/>
  <c r="G85" i="12"/>
  <c r="G120" i="12"/>
  <c r="G69" i="12"/>
  <c r="G52" i="12"/>
  <c r="G84" i="12"/>
  <c r="G110" i="12"/>
  <c r="G112" i="12"/>
  <c r="G56" i="12"/>
  <c r="G99" i="12"/>
  <c r="G77" i="12"/>
  <c r="G42" i="12"/>
  <c r="G116" i="12"/>
  <c r="G66" i="12"/>
  <c r="G103" i="12"/>
  <c r="G65" i="12"/>
  <c r="G89" i="12"/>
  <c r="G107" i="12"/>
  <c r="G104" i="12"/>
  <c r="G72" i="12"/>
  <c r="G109" i="12"/>
  <c r="G88" i="12"/>
  <c r="G92" i="12"/>
  <c r="G64" i="12"/>
  <c r="G115" i="12"/>
  <c r="G101" i="12"/>
  <c r="G113" i="12"/>
  <c r="F101" i="12"/>
  <c r="H72" i="12"/>
  <c r="F72" i="12"/>
  <c r="E72" i="12"/>
  <c r="D72" i="12"/>
  <c r="A72" i="12"/>
  <c r="H126" i="12"/>
  <c r="F126" i="12"/>
  <c r="E126" i="12"/>
  <c r="D126" i="12"/>
  <c r="A126" i="12"/>
  <c r="H110" i="12"/>
  <c r="F110" i="12"/>
  <c r="E110" i="12"/>
  <c r="D110" i="12"/>
  <c r="A110" i="12"/>
  <c r="H9" i="12"/>
  <c r="E9" i="12"/>
  <c r="D9" i="12"/>
  <c r="A9" i="12"/>
  <c r="H84" i="12"/>
  <c r="F84" i="12"/>
  <c r="E84" i="12"/>
  <c r="D84" i="12"/>
  <c r="A84" i="12"/>
  <c r="H107" i="12"/>
  <c r="F107" i="12"/>
  <c r="E107" i="12"/>
  <c r="D107" i="12"/>
  <c r="A107" i="12"/>
  <c r="H130" i="12"/>
  <c r="F130" i="12"/>
  <c r="E130" i="12"/>
  <c r="D130" i="12"/>
  <c r="A130" i="12"/>
  <c r="H104" i="12"/>
  <c r="F104" i="12"/>
  <c r="E104" i="12"/>
  <c r="D104" i="12"/>
  <c r="A104" i="12"/>
  <c r="H106" i="12"/>
  <c r="F106" i="12"/>
  <c r="E106" i="12"/>
  <c r="D106" i="12"/>
  <c r="A106" i="12"/>
  <c r="H89" i="12"/>
  <c r="F89" i="12"/>
  <c r="E89" i="12"/>
  <c r="D89" i="12"/>
  <c r="A89" i="12"/>
  <c r="H114" i="12"/>
  <c r="F114" i="12"/>
  <c r="E114" i="12"/>
  <c r="D114" i="12"/>
  <c r="A114" i="12"/>
  <c r="H92" i="12"/>
  <c r="F92" i="12"/>
  <c r="E92" i="12"/>
  <c r="D92" i="12"/>
  <c r="A92" i="12"/>
  <c r="H115" i="12"/>
  <c r="F115" i="12"/>
  <c r="E115" i="12"/>
  <c r="D115" i="12"/>
  <c r="A115" i="12"/>
  <c r="H143" i="12"/>
  <c r="F143" i="12"/>
  <c r="E143" i="12"/>
  <c r="D143" i="12"/>
  <c r="A143" i="12"/>
  <c r="H109" i="12"/>
  <c r="F109" i="12"/>
  <c r="E109" i="12"/>
  <c r="D109" i="12"/>
  <c r="A109" i="12"/>
  <c r="H138" i="12"/>
  <c r="F138" i="12"/>
  <c r="E138" i="12"/>
  <c r="D138" i="12"/>
  <c r="A138" i="12"/>
  <c r="H67" i="12"/>
  <c r="F67" i="12"/>
  <c r="E67" i="12"/>
  <c r="D67" i="12"/>
  <c r="A67" i="12"/>
  <c r="H146" i="12"/>
  <c r="F146" i="12"/>
  <c r="E146" i="12"/>
  <c r="D146" i="12"/>
  <c r="A146" i="12"/>
  <c r="H93" i="12"/>
  <c r="F93" i="12"/>
  <c r="E93" i="12"/>
  <c r="D93" i="12"/>
  <c r="A93" i="12"/>
  <c r="H81" i="12"/>
  <c r="F81" i="12"/>
  <c r="E81" i="12"/>
  <c r="D81" i="12"/>
  <c r="A81" i="12"/>
  <c r="H144" i="12"/>
  <c r="F144" i="12"/>
  <c r="E144" i="12"/>
  <c r="D144" i="12"/>
  <c r="A144" i="12"/>
  <c r="H129" i="12"/>
  <c r="F129" i="12"/>
  <c r="E129" i="12"/>
  <c r="D129" i="12"/>
  <c r="A129" i="12"/>
  <c r="H124" i="12"/>
  <c r="F124" i="12"/>
  <c r="E124" i="12"/>
  <c r="D124" i="12"/>
  <c r="A124" i="12"/>
  <c r="H96" i="12"/>
  <c r="F96" i="12"/>
  <c r="E96" i="12"/>
  <c r="D96" i="12"/>
  <c r="A96" i="12"/>
  <c r="H83" i="12"/>
  <c r="F83" i="12"/>
  <c r="E83" i="12"/>
  <c r="D83" i="12"/>
  <c r="A83" i="12"/>
  <c r="H111" i="12"/>
  <c r="F111" i="12"/>
  <c r="E111" i="12"/>
  <c r="D111" i="12"/>
  <c r="A111" i="12"/>
  <c r="H88" i="12"/>
  <c r="F88" i="12"/>
  <c r="E88" i="12"/>
  <c r="D88" i="12"/>
  <c r="A88" i="12"/>
  <c r="H8" i="12"/>
  <c r="F8" i="12"/>
  <c r="E8" i="12"/>
  <c r="D8" i="12"/>
  <c r="A8" i="12"/>
  <c r="H97" i="12"/>
  <c r="F97" i="12"/>
  <c r="E97" i="12"/>
  <c r="D97" i="12"/>
  <c r="A97" i="12"/>
  <c r="H95" i="12"/>
  <c r="F95" i="12"/>
  <c r="E95" i="12"/>
  <c r="D95" i="12"/>
  <c r="A95" i="12"/>
  <c r="H33" i="12"/>
  <c r="F33" i="12"/>
  <c r="E33" i="12"/>
  <c r="D33" i="12"/>
  <c r="A33" i="12"/>
  <c r="H61" i="12"/>
  <c r="F61" i="12"/>
  <c r="E61" i="12"/>
  <c r="D61" i="12"/>
  <c r="A61" i="12"/>
  <c r="H100" i="12"/>
  <c r="F100" i="12"/>
  <c r="E100" i="12"/>
  <c r="D100" i="12"/>
  <c r="A100" i="12"/>
  <c r="H120" i="12"/>
  <c r="F120" i="12"/>
  <c r="E120" i="12"/>
  <c r="D120" i="12"/>
  <c r="A120" i="12"/>
  <c r="H62" i="12"/>
  <c r="F62" i="12"/>
  <c r="E62" i="12"/>
  <c r="D62" i="12"/>
  <c r="A62" i="12"/>
  <c r="H85" i="12"/>
  <c r="F85" i="12"/>
  <c r="E85" i="12"/>
  <c r="D85" i="12"/>
  <c r="A85" i="12"/>
  <c r="H38" i="12"/>
  <c r="F38" i="12"/>
  <c r="E38" i="12"/>
  <c r="D38" i="12"/>
  <c r="A38" i="12"/>
  <c r="H127" i="12"/>
  <c r="F127" i="12"/>
  <c r="E127" i="12"/>
  <c r="D127" i="12"/>
  <c r="A127" i="12"/>
  <c r="H98" i="12"/>
  <c r="F98" i="12"/>
  <c r="E98" i="12"/>
  <c r="D98" i="12"/>
  <c r="A98" i="12"/>
  <c r="H68" i="12"/>
  <c r="F68" i="12"/>
  <c r="E68" i="12"/>
  <c r="D68" i="12"/>
  <c r="A68" i="12"/>
  <c r="H137" i="12"/>
  <c r="F137" i="12"/>
  <c r="E137" i="12"/>
  <c r="D137" i="12"/>
  <c r="A137" i="12"/>
  <c r="H46" i="12"/>
  <c r="F46" i="12"/>
  <c r="E46" i="12"/>
  <c r="D46" i="12"/>
  <c r="A46" i="12"/>
  <c r="H112" i="12"/>
  <c r="F112" i="12"/>
  <c r="E112" i="12"/>
  <c r="D112" i="12"/>
  <c r="A112" i="12"/>
  <c r="H34" i="12"/>
  <c r="F34" i="12"/>
  <c r="E34" i="12"/>
  <c r="D34" i="12"/>
  <c r="A34" i="12"/>
  <c r="H42" i="12"/>
  <c r="F42" i="12"/>
  <c r="E42" i="12"/>
  <c r="D42" i="12"/>
  <c r="A42" i="12"/>
  <c r="H116" i="12"/>
  <c r="F116" i="12"/>
  <c r="E116" i="12"/>
  <c r="D116" i="12"/>
  <c r="A116" i="12"/>
  <c r="H103" i="12"/>
  <c r="F103" i="12"/>
  <c r="E103" i="12"/>
  <c r="D103" i="12"/>
  <c r="A103" i="12"/>
  <c r="H150" i="12"/>
  <c r="F150" i="12"/>
  <c r="E150" i="12"/>
  <c r="D150" i="12"/>
  <c r="A150" i="12"/>
  <c r="H70" i="12"/>
  <c r="F70" i="12"/>
  <c r="E70" i="12"/>
  <c r="D70" i="12"/>
  <c r="A70" i="12"/>
  <c r="H145" i="12"/>
  <c r="F145" i="12"/>
  <c r="E145" i="12"/>
  <c r="D145" i="12"/>
  <c r="A145" i="12"/>
  <c r="H64" i="12"/>
  <c r="F64" i="12"/>
  <c r="E64" i="12"/>
  <c r="D64" i="12"/>
  <c r="A64" i="12"/>
  <c r="H125" i="12"/>
  <c r="F125" i="12"/>
  <c r="E125" i="12"/>
  <c r="D125" i="12"/>
  <c r="A125" i="12"/>
  <c r="H128" i="12"/>
  <c r="F128" i="12"/>
  <c r="E128" i="12"/>
  <c r="D128" i="12"/>
  <c r="A128" i="12"/>
  <c r="H41" i="12"/>
  <c r="F41" i="12"/>
  <c r="E41" i="12"/>
  <c r="D41" i="12"/>
  <c r="A41" i="12"/>
  <c r="H118" i="12"/>
  <c r="F118" i="12"/>
  <c r="E118" i="12"/>
  <c r="D118" i="12"/>
  <c r="A118" i="12"/>
  <c r="H102" i="12"/>
  <c r="F102" i="12"/>
  <c r="E102" i="12"/>
  <c r="D102" i="12"/>
  <c r="A102" i="12"/>
  <c r="H119" i="12"/>
  <c r="F119" i="12"/>
  <c r="E119" i="12"/>
  <c r="D119" i="12"/>
  <c r="A119" i="12"/>
  <c r="H108" i="12"/>
  <c r="F108" i="12"/>
  <c r="E108" i="12"/>
  <c r="D108" i="12"/>
  <c r="A108" i="12"/>
  <c r="H117" i="12"/>
  <c r="F117" i="12"/>
  <c r="E117" i="12"/>
  <c r="D117" i="12"/>
  <c r="A117" i="12"/>
  <c r="H79" i="12"/>
  <c r="F79" i="12"/>
  <c r="E79" i="12"/>
  <c r="D79" i="12"/>
  <c r="A79" i="12"/>
  <c r="H121" i="12"/>
  <c r="F121" i="12"/>
  <c r="E121" i="12"/>
  <c r="D121" i="12"/>
  <c r="A121" i="12"/>
  <c r="H94" i="12"/>
  <c r="F94" i="12"/>
  <c r="E94" i="12"/>
  <c r="D94" i="12"/>
  <c r="A94" i="12"/>
  <c r="H76" i="12"/>
  <c r="F76" i="12"/>
  <c r="E76" i="12"/>
  <c r="D76" i="12"/>
  <c r="A76" i="12"/>
  <c r="H75" i="12"/>
  <c r="F75" i="12"/>
  <c r="E75" i="12"/>
  <c r="D75" i="12"/>
  <c r="A75" i="12"/>
  <c r="H80" i="12"/>
  <c r="F80" i="12"/>
  <c r="E80" i="12"/>
  <c r="D80" i="12"/>
  <c r="H51" i="12"/>
  <c r="F51" i="12"/>
  <c r="E51" i="12"/>
  <c r="D51" i="12"/>
  <c r="A51" i="12"/>
  <c r="H101" i="12"/>
  <c r="E101" i="12"/>
  <c r="D101" i="12"/>
  <c r="A101" i="12"/>
  <c r="H140" i="12"/>
  <c r="F140" i="12"/>
  <c r="E140" i="12"/>
  <c r="D140" i="12"/>
  <c r="A140" i="12"/>
  <c r="H27" i="12"/>
  <c r="F27" i="12"/>
  <c r="E27" i="12"/>
  <c r="D27" i="12"/>
  <c r="A27" i="12"/>
  <c r="H147" i="12"/>
  <c r="F147" i="12"/>
  <c r="E147" i="12"/>
  <c r="D147" i="12"/>
  <c r="A147" i="12"/>
  <c r="H47" i="12"/>
  <c r="F47" i="12"/>
  <c r="E47" i="12"/>
  <c r="D47" i="12"/>
  <c r="A47" i="12"/>
  <c r="H74" i="12"/>
  <c r="F74" i="12"/>
  <c r="E74" i="12"/>
  <c r="D74" i="12"/>
  <c r="A74" i="12"/>
  <c r="H7" i="12"/>
  <c r="F7" i="12"/>
  <c r="E7" i="12"/>
  <c r="D7" i="12"/>
  <c r="A7" i="12"/>
  <c r="H63" i="12"/>
  <c r="F63" i="12"/>
  <c r="E63" i="12"/>
  <c r="D63" i="12"/>
  <c r="A63" i="12"/>
  <c r="H57" i="12"/>
  <c r="F57" i="12"/>
  <c r="E57" i="12"/>
  <c r="D57" i="12"/>
  <c r="A57" i="12"/>
  <c r="H28" i="12"/>
  <c r="E28" i="12"/>
  <c r="D28" i="12"/>
  <c r="A28" i="12"/>
  <c r="H36" i="12"/>
  <c r="F36" i="12"/>
  <c r="E36" i="12"/>
  <c r="D36" i="12"/>
  <c r="A36" i="12"/>
  <c r="H30" i="12"/>
  <c r="F30" i="12"/>
  <c r="E30" i="12"/>
  <c r="D30" i="12"/>
  <c r="A30" i="12"/>
  <c r="H14" i="12"/>
  <c r="F14" i="12"/>
  <c r="E14" i="12"/>
  <c r="D14" i="12"/>
  <c r="A14" i="12"/>
  <c r="H26" i="12"/>
  <c r="E26" i="12"/>
  <c r="D26" i="12"/>
  <c r="A26" i="12"/>
  <c r="H44" i="12"/>
  <c r="F44" i="12"/>
  <c r="E44" i="12"/>
  <c r="D44" i="12"/>
  <c r="A44" i="12"/>
  <c r="H113" i="12"/>
  <c r="F113" i="12"/>
  <c r="E113" i="12"/>
  <c r="D113" i="12"/>
  <c r="A113" i="12"/>
  <c r="H105" i="12"/>
  <c r="F105" i="12"/>
  <c r="E105" i="12"/>
  <c r="D105" i="12"/>
  <c r="A105" i="12"/>
  <c r="H12" i="12"/>
  <c r="F12" i="12"/>
  <c r="E12" i="12"/>
  <c r="D12" i="12"/>
  <c r="A12" i="12"/>
  <c r="H53" i="12"/>
  <c r="F53" i="12"/>
  <c r="E53" i="12"/>
  <c r="D53" i="12"/>
  <c r="A53" i="12"/>
  <c r="H91" i="12"/>
  <c r="F91" i="12"/>
  <c r="E91" i="12"/>
  <c r="D91" i="12"/>
  <c r="A91" i="12"/>
  <c r="H71" i="12"/>
  <c r="F71" i="12"/>
  <c r="E71" i="12"/>
  <c r="D71" i="12"/>
  <c r="A71" i="12"/>
  <c r="H49" i="12"/>
  <c r="F49" i="12"/>
  <c r="E49" i="12"/>
  <c r="D49" i="12"/>
  <c r="A49" i="12"/>
  <c r="H142" i="12"/>
  <c r="F142" i="12"/>
  <c r="E142" i="12"/>
  <c r="D142" i="12"/>
  <c r="A142" i="12"/>
  <c r="H59" i="12"/>
  <c r="F59" i="12"/>
  <c r="E59" i="12"/>
  <c r="D59" i="12"/>
  <c r="A59" i="12"/>
  <c r="H37" i="12"/>
  <c r="F37" i="12"/>
  <c r="E37" i="12"/>
  <c r="D37" i="12"/>
  <c r="A37" i="12"/>
  <c r="H29" i="12"/>
  <c r="E29" i="12"/>
  <c r="D29" i="12"/>
  <c r="A29" i="12"/>
  <c r="H21" i="12"/>
  <c r="F21" i="12"/>
  <c r="E21" i="12"/>
  <c r="D21" i="12"/>
  <c r="A21" i="12"/>
  <c r="H136" i="12"/>
  <c r="F136" i="12"/>
  <c r="E136" i="12"/>
  <c r="D136" i="12"/>
  <c r="A136" i="12"/>
  <c r="H58" i="12"/>
  <c r="F58" i="12"/>
  <c r="E58" i="12"/>
  <c r="D58" i="12"/>
  <c r="A58" i="12"/>
  <c r="H55" i="12"/>
  <c r="F55" i="12"/>
  <c r="E55" i="12"/>
  <c r="D55" i="12"/>
  <c r="A55" i="12"/>
  <c r="H90" i="12"/>
  <c r="F90" i="12"/>
  <c r="E90" i="12"/>
  <c r="D90" i="12"/>
  <c r="A90" i="12"/>
  <c r="H141" i="12"/>
  <c r="F141" i="12"/>
  <c r="E141" i="12"/>
  <c r="D141" i="12"/>
  <c r="A141" i="12"/>
  <c r="H134" i="12"/>
  <c r="F134" i="12"/>
  <c r="E134" i="12"/>
  <c r="D134" i="12"/>
  <c r="A134" i="12"/>
  <c r="H16" i="12"/>
  <c r="F16" i="12"/>
  <c r="E16" i="12"/>
  <c r="D16" i="12"/>
  <c r="A16" i="12"/>
  <c r="H17" i="12"/>
  <c r="F17" i="12"/>
  <c r="E17" i="12"/>
  <c r="D17" i="12"/>
  <c r="A17" i="12"/>
  <c r="H52" i="12"/>
  <c r="F52" i="12"/>
  <c r="E52" i="12"/>
  <c r="D52" i="12"/>
  <c r="A52" i="12"/>
  <c r="H148" i="12"/>
  <c r="F148" i="12"/>
  <c r="E148" i="12"/>
  <c r="D148" i="12"/>
  <c r="A148" i="12"/>
  <c r="H10" i="12"/>
  <c r="F10" i="12"/>
  <c r="E10" i="12"/>
  <c r="D10" i="12"/>
  <c r="A10" i="12"/>
  <c r="H77" i="12"/>
  <c r="F77" i="12"/>
  <c r="E77" i="12"/>
  <c r="D77" i="12"/>
  <c r="A77" i="12"/>
  <c r="H11" i="12"/>
  <c r="F11" i="12"/>
  <c r="E11" i="12"/>
  <c r="D11" i="12"/>
  <c r="A11" i="12"/>
  <c r="H39" i="12"/>
  <c r="F39" i="12"/>
  <c r="E39" i="12"/>
  <c r="D39" i="12"/>
  <c r="A39" i="12"/>
  <c r="H50" i="12"/>
  <c r="F50" i="12"/>
  <c r="E50" i="12"/>
  <c r="D50" i="12"/>
  <c r="A50" i="12"/>
  <c r="H99" i="12"/>
  <c r="F99" i="12"/>
  <c r="E99" i="12"/>
  <c r="D99" i="12"/>
  <c r="A99" i="12"/>
  <c r="H22" i="12"/>
  <c r="F22" i="12"/>
  <c r="E22" i="12"/>
  <c r="D22" i="12"/>
  <c r="A22" i="12"/>
  <c r="H69" i="12"/>
  <c r="F69" i="12"/>
  <c r="E69" i="12"/>
  <c r="D69" i="12"/>
  <c r="A69" i="12"/>
  <c r="H122" i="12"/>
  <c r="F122" i="12"/>
  <c r="E122" i="12"/>
  <c r="D122" i="12"/>
  <c r="A122" i="12"/>
  <c r="H24" i="12"/>
  <c r="F24" i="12"/>
  <c r="E24" i="12"/>
  <c r="D24" i="12"/>
  <c r="A24" i="12"/>
  <c r="H132" i="12"/>
  <c r="F132" i="12"/>
  <c r="E132" i="12"/>
  <c r="D132" i="12"/>
  <c r="A132" i="12"/>
  <c r="H40" i="12"/>
  <c r="F40" i="12"/>
  <c r="E40" i="12"/>
  <c r="D40" i="12"/>
  <c r="A40" i="12"/>
  <c r="H133" i="12"/>
  <c r="F133" i="12"/>
  <c r="E133" i="12"/>
  <c r="D133" i="12"/>
  <c r="A133" i="12"/>
  <c r="H43" i="12"/>
  <c r="F43" i="12"/>
  <c r="E43" i="12"/>
  <c r="D43" i="12"/>
  <c r="A43" i="12"/>
  <c r="H135" i="12"/>
  <c r="F135" i="12"/>
  <c r="E135" i="12"/>
  <c r="D135" i="12"/>
  <c r="A135" i="12"/>
  <c r="H23" i="12"/>
  <c r="F23" i="12"/>
  <c r="E23" i="12"/>
  <c r="D23" i="12"/>
  <c r="A23" i="12"/>
  <c r="H123" i="12"/>
  <c r="F123" i="12"/>
  <c r="E123" i="12"/>
  <c r="D123" i="12"/>
  <c r="C123" i="12"/>
  <c r="A123" i="12"/>
  <c r="H32" i="12"/>
  <c r="F32" i="12"/>
  <c r="E32" i="12"/>
  <c r="D32" i="12"/>
  <c r="A32" i="12"/>
  <c r="H35" i="12"/>
  <c r="F35" i="12"/>
  <c r="E35" i="12"/>
  <c r="D35" i="12"/>
  <c r="A35" i="12"/>
  <c r="H149" i="12"/>
  <c r="F149" i="12"/>
  <c r="E149" i="12"/>
  <c r="D149" i="12"/>
  <c r="A149" i="12"/>
  <c r="H60" i="12"/>
  <c r="F60" i="12"/>
  <c r="E60" i="12"/>
  <c r="D60" i="12"/>
  <c r="A60" i="12"/>
  <c r="H18" i="12"/>
  <c r="F18" i="12"/>
  <c r="E18" i="12"/>
  <c r="D18" i="12"/>
  <c r="A18" i="12"/>
  <c r="H86" i="12"/>
  <c r="F86" i="12"/>
  <c r="E86" i="12"/>
  <c r="D86" i="12"/>
  <c r="A86" i="12"/>
  <c r="H45" i="12"/>
  <c r="F45" i="12"/>
  <c r="E45" i="12"/>
  <c r="D45" i="12"/>
  <c r="A45" i="12"/>
  <c r="H15" i="12"/>
  <c r="F15" i="12"/>
  <c r="E15" i="12"/>
  <c r="D15" i="12"/>
  <c r="A15" i="12"/>
  <c r="H19" i="12"/>
  <c r="F19" i="12"/>
  <c r="E19" i="12"/>
  <c r="D19" i="12"/>
  <c r="A19" i="12"/>
  <c r="H87" i="12"/>
  <c r="F87" i="12"/>
  <c r="E87" i="12"/>
  <c r="D87" i="12"/>
  <c r="A87" i="12"/>
  <c r="H20" i="12"/>
  <c r="F20" i="12"/>
  <c r="E20" i="12"/>
  <c r="D20" i="12"/>
  <c r="A20" i="12"/>
  <c r="H82" i="12"/>
  <c r="F82" i="12"/>
  <c r="E82" i="12"/>
  <c r="D82" i="12"/>
  <c r="A82" i="12"/>
  <c r="H131" i="12"/>
  <c r="F131" i="12"/>
  <c r="E131" i="12"/>
  <c r="D131" i="12"/>
  <c r="A131" i="12"/>
  <c r="H31" i="12"/>
  <c r="E31" i="12"/>
  <c r="D31" i="12"/>
  <c r="A31" i="12"/>
  <c r="H73" i="12"/>
  <c r="F73" i="12"/>
  <c r="E73" i="12"/>
  <c r="D73" i="12"/>
  <c r="A73" i="12"/>
  <c r="H66" i="12"/>
  <c r="F66" i="12"/>
  <c r="E66" i="12"/>
  <c r="D66" i="12"/>
  <c r="A66" i="12"/>
  <c r="H139" i="12"/>
  <c r="F139" i="12"/>
  <c r="E139" i="12"/>
  <c r="D139" i="12"/>
  <c r="A139" i="12"/>
  <c r="H56" i="12"/>
  <c r="F56" i="12"/>
  <c r="E56" i="12"/>
  <c r="D56" i="12"/>
  <c r="A56" i="12"/>
  <c r="H48" i="12"/>
  <c r="F48" i="12"/>
  <c r="E48" i="12"/>
  <c r="D48" i="12"/>
  <c r="A48" i="12"/>
  <c r="H25" i="12"/>
  <c r="F25" i="12"/>
  <c r="E25" i="12"/>
  <c r="D25" i="12"/>
  <c r="A25" i="12"/>
  <c r="H13" i="12"/>
  <c r="F13" i="12"/>
  <c r="E13" i="12"/>
  <c r="D13" i="12"/>
  <c r="A13" i="12"/>
  <c r="H78" i="12"/>
  <c r="F78" i="12"/>
  <c r="E78" i="12"/>
  <c r="D78" i="12"/>
  <c r="A78" i="12"/>
  <c r="H54" i="12"/>
  <c r="F54" i="12"/>
  <c r="E54" i="12"/>
  <c r="D54" i="12"/>
  <c r="A54" i="12"/>
  <c r="H65" i="12"/>
  <c r="F65" i="12"/>
  <c r="E65" i="12"/>
  <c r="D65" i="12"/>
  <c r="A65" i="12"/>
  <c r="K6" i="12"/>
  <c r="K30" i="12" s="1"/>
  <c r="K39" i="12"/>
  <c r="K145" i="12"/>
  <c r="K26" i="12"/>
  <c r="K134" i="12"/>
  <c r="S7" i="1"/>
  <c r="S5" i="1" s="1"/>
  <c r="R7" i="1"/>
  <c r="R5" i="1" s="1"/>
  <c r="Q7" i="1"/>
  <c r="Q5" i="1" s="1"/>
  <c r="P7" i="1"/>
  <c r="P5" i="1" s="1"/>
  <c r="O7" i="1"/>
  <c r="O5" i="1" s="1"/>
  <c r="N7" i="1"/>
  <c r="N5" i="1" s="1"/>
  <c r="M7" i="1"/>
  <c r="M5" i="1" s="1"/>
  <c r="L7" i="1"/>
  <c r="L5" i="1" s="1"/>
  <c r="J86" i="12" a="1"/>
  <c r="J73" i="12" a="1"/>
  <c r="I89" i="12" a="1"/>
  <c r="J104" i="12" a="1"/>
  <c r="J81" i="12" a="1"/>
  <c r="I88" i="12" a="1"/>
  <c r="J41" i="12" a="1"/>
  <c r="J61" i="12" a="1"/>
  <c r="I19" i="12" a="1"/>
  <c r="I92" i="12" a="1"/>
  <c r="J83" i="12" a="1"/>
  <c r="I146" i="12" a="1"/>
  <c r="I40" i="12" a="1"/>
  <c r="J32" i="12" a="1"/>
  <c r="J17" i="12" a="1"/>
  <c r="I58" i="12" a="1"/>
  <c r="J97" i="12" a="1"/>
  <c r="I48" i="12" a="1"/>
  <c r="J70" i="12" a="1"/>
  <c r="J74" i="12" a="1"/>
  <c r="J36" i="12" a="1"/>
  <c r="J96" i="12" a="1"/>
  <c r="J101" i="12" a="1"/>
  <c r="I61" i="12" a="1"/>
  <c r="I122" i="12" a="1"/>
  <c r="I23" i="12" a="1"/>
  <c r="I128" i="12" a="1"/>
  <c r="I132" i="12" a="1"/>
  <c r="J82" i="12" a="1"/>
  <c r="J140" i="12" a="1"/>
  <c r="J135" i="12" a="1"/>
  <c r="I15" i="12" a="1"/>
  <c r="I63" i="12" a="1"/>
  <c r="J144" i="12" a="1"/>
  <c r="I85" i="12" a="1"/>
  <c r="J54" i="12" a="1"/>
  <c r="J90" i="12" a="1"/>
  <c r="J11" i="12" a="1"/>
  <c r="J59" i="12" a="1"/>
  <c r="I131" i="12" a="1"/>
  <c r="J134" i="12" a="1"/>
  <c r="J7" i="12" a="1"/>
  <c r="J24" i="12" a="1"/>
  <c r="I99" i="12" a="1"/>
  <c r="I93" i="12" a="1"/>
  <c r="J29" i="12" a="1"/>
  <c r="J27" i="12" a="1"/>
  <c r="J39" i="12" a="1"/>
  <c r="I30" i="12" a="1"/>
  <c r="J51" i="12" a="1"/>
  <c r="J106" i="12" a="1"/>
  <c r="J137" i="12" a="1"/>
  <c r="J55" i="12" a="1"/>
  <c r="J109" i="12" a="1"/>
  <c r="J10" i="12" a="1"/>
  <c r="J120" i="12" a="1"/>
  <c r="J21" i="12" a="1"/>
  <c r="J13" i="12" a="1"/>
  <c r="I77" i="12" a="1"/>
  <c r="J53" i="12" a="1"/>
  <c r="I42" i="12" a="1"/>
  <c r="I136" i="12" a="1"/>
  <c r="J76" i="12" a="1"/>
  <c r="I72" i="12" a="1"/>
  <c r="I80" i="12" a="1"/>
  <c r="I135" i="12" a="1"/>
  <c r="J127" i="12" a="1"/>
  <c r="J136" i="12" a="1"/>
  <c r="J34" i="12" a="1"/>
  <c r="J44" i="12" a="1"/>
  <c r="J128" i="12" a="1"/>
  <c r="I138" i="12" a="1"/>
  <c r="J12" i="12" a="1"/>
  <c r="I25" i="12" a="1"/>
  <c r="J30" i="12" a="1"/>
  <c r="J56" i="12" a="1"/>
  <c r="J50" i="12" a="1"/>
  <c r="J84" i="12" a="1"/>
  <c r="J87" i="12" a="1"/>
  <c r="J132" i="12" a="1"/>
  <c r="J52" i="12" a="1"/>
  <c r="J119" i="12" a="1"/>
  <c r="I123" i="12" a="1"/>
  <c r="I66" i="12" a="1"/>
  <c r="I103" i="12" a="1"/>
  <c r="I124" i="12" a="1"/>
  <c r="J42" i="12" a="1"/>
  <c r="I9" i="12" a="1"/>
  <c r="J71" i="12" a="1"/>
  <c r="J47" i="12" a="1"/>
  <c r="J131" i="12" a="1"/>
  <c r="I150" i="12" a="1"/>
  <c r="I90" i="12" a="1"/>
  <c r="J23" i="12" a="1"/>
  <c r="J117" i="12" a="1"/>
  <c r="I73" i="12" a="1"/>
  <c r="I120" i="12" a="1"/>
  <c r="I112" i="12" a="1"/>
  <c r="I97" i="12" a="1"/>
  <c r="I142" i="12" a="1"/>
  <c r="I143" i="12" a="1"/>
  <c r="J124" i="12" a="1"/>
  <c r="I81" i="12" a="1"/>
  <c r="J78" i="12" a="1"/>
  <c r="I29" i="12" a="1"/>
  <c r="I37" i="12" a="1"/>
  <c r="I102" i="12" a="1"/>
  <c r="I20" i="12" a="1"/>
  <c r="J146" i="12" a="1"/>
  <c r="J80" i="12" a="1"/>
  <c r="I115" i="12" a="1"/>
  <c r="I46" i="12" a="1"/>
  <c r="J88" i="12" a="1"/>
  <c r="J141" i="12" a="1"/>
  <c r="J69" i="12" a="1"/>
  <c r="I67" i="12" a="1"/>
  <c r="J77" i="12" a="1"/>
  <c r="I36" i="12" a="1"/>
  <c r="I7" i="12" a="1"/>
  <c r="I145" i="12" a="1"/>
  <c r="J14" i="12" a="1"/>
  <c r="J138" i="12" a="1"/>
  <c r="I94" i="12" a="1"/>
  <c r="I75" i="12" a="1"/>
  <c r="J19" i="12" a="1"/>
  <c r="J64" i="12" a="1"/>
  <c r="J139" i="12" a="1"/>
  <c r="I111" i="12" a="1"/>
  <c r="I62" i="12" a="1"/>
  <c r="I127" i="12" a="1"/>
  <c r="I13" i="12" a="1"/>
  <c r="I84" i="12" a="1"/>
  <c r="I119" i="12" a="1"/>
  <c r="J89" i="12" a="1"/>
  <c r="I133" i="12" a="1"/>
  <c r="I116" i="12" a="1"/>
  <c r="I8" i="12" a="1"/>
  <c r="I60" i="12" a="1"/>
  <c r="I43" i="12" a="1"/>
  <c r="I113" i="12" a="1"/>
  <c r="J26" i="12" a="1"/>
  <c r="I35" i="12" a="1"/>
  <c r="I82" i="12" a="1"/>
  <c r="J118" i="12" a="1"/>
  <c r="I22" i="12" a="1"/>
  <c r="I51" i="12" a="1"/>
  <c r="I65" i="12" a="1"/>
  <c r="J8" i="12" a="1"/>
  <c r="I117" i="12" a="1"/>
  <c r="J145" i="12" a="1"/>
  <c r="I76" i="12" a="1"/>
  <c r="I64" i="12" a="1"/>
  <c r="I38" i="12" a="1"/>
  <c r="J150" i="12" a="1"/>
  <c r="J75" i="12" a="1"/>
  <c r="J115" i="12" a="1"/>
  <c r="J20" i="12" a="1"/>
  <c r="I148" i="12" a="1"/>
  <c r="I141" i="12" a="1"/>
  <c r="J43" i="12" a="1"/>
  <c r="I105" i="12" a="1"/>
  <c r="J46" i="12" a="1"/>
  <c r="I55" i="12" a="1"/>
  <c r="J92" i="12" a="1"/>
  <c r="J22" i="12" a="1"/>
  <c r="I106" i="12" a="1"/>
  <c r="J93" i="12" a="1"/>
  <c r="I71" i="12" a="1"/>
  <c r="I69" i="12" a="1"/>
  <c r="J107" i="12" a="1"/>
  <c r="J16" i="12" a="1"/>
  <c r="I54" i="12" a="1"/>
  <c r="J15" i="12" a="1"/>
  <c r="I91" i="12" a="1"/>
  <c r="I16" i="12" a="1"/>
  <c r="I78" i="12" a="1"/>
  <c r="I98" i="12" a="1"/>
  <c r="I147" i="12" a="1"/>
  <c r="J129" i="12" a="1"/>
  <c r="J57" i="12" a="1"/>
  <c r="I100" i="12" a="1"/>
  <c r="I137" i="12" a="1"/>
  <c r="J130" i="12" a="1"/>
  <c r="J45" i="12" a="1"/>
  <c r="J113" i="12" a="1"/>
  <c r="I79" i="12" a="1"/>
  <c r="J110" i="12" a="1"/>
  <c r="J62" i="12" a="1"/>
  <c r="J112" i="12" a="1"/>
  <c r="J121" i="12" a="1"/>
  <c r="I108" i="12" a="1"/>
  <c r="I125" i="12" a="1"/>
  <c r="I34" i="12" a="1"/>
  <c r="I57" i="12" a="1"/>
  <c r="I118" i="12" a="1"/>
  <c r="I21" i="12" a="1"/>
  <c r="J28" i="12" a="1"/>
  <c r="J125" i="12" a="1"/>
  <c r="J114" i="12" a="1"/>
  <c r="J102" i="12" a="1"/>
  <c r="J79" i="12" a="1"/>
  <c r="I24" i="12" a="1"/>
  <c r="I44" i="12" a="1"/>
  <c r="J111" i="12" a="1"/>
  <c r="I139" i="12" a="1"/>
  <c r="J33" i="12" a="1"/>
  <c r="I134" i="12" a="1"/>
  <c r="J35" i="12" a="1"/>
  <c r="B1" i="13" a="1"/>
  <c r="I27" i="12" a="1"/>
  <c r="I86" i="12" a="1"/>
  <c r="J40" i="12" a="1"/>
  <c r="I104" i="12" a="1"/>
  <c r="J94" i="12" a="1"/>
  <c r="I59" i="12" a="1"/>
  <c r="I52" i="12" a="1"/>
  <c r="I53" i="12" a="1"/>
  <c r="J100" i="12" a="1"/>
  <c r="I83" i="12" a="1"/>
  <c r="J68" i="12" a="1"/>
  <c r="J108" i="12" a="1"/>
  <c r="I45" i="12" a="1"/>
  <c r="I107" i="12" a="1"/>
  <c r="J143" i="12" a="1"/>
  <c r="I32" i="12" a="1"/>
  <c r="I140" i="12" a="1"/>
  <c r="J123" i="12" a="1"/>
  <c r="I39" i="12" a="1"/>
  <c r="J103" i="12" a="1"/>
  <c r="I33" i="12" a="1"/>
  <c r="I26" i="12" a="1"/>
  <c r="J147" i="12" a="1"/>
  <c r="J99" i="12" a="1"/>
  <c r="J142" i="12" a="1"/>
  <c r="I74" i="12" a="1"/>
  <c r="J105" i="12" a="1"/>
  <c r="I49" i="12" a="1"/>
  <c r="I130" i="12" a="1"/>
  <c r="I50" i="12" a="1"/>
  <c r="I56" i="12" a="1"/>
  <c r="J37" i="12" a="1"/>
  <c r="I10" i="12" a="1"/>
  <c r="J49" i="12" a="1"/>
  <c r="I47" i="12" a="1"/>
  <c r="I70" i="12" a="1"/>
  <c r="I101" i="12" a="1"/>
  <c r="I114" i="12" a="1"/>
  <c r="I144" i="12" a="1"/>
  <c r="J60" i="12" a="1"/>
  <c r="J95" i="12" a="1"/>
  <c r="I95" i="12" a="1"/>
  <c r="J58" i="12" a="1"/>
  <c r="J65" i="12" a="1"/>
  <c r="J38" i="12" a="1"/>
  <c r="J18" i="12" a="1"/>
  <c r="J25" i="12" a="1"/>
  <c r="I126" i="12" a="1"/>
  <c r="I129" i="12" a="1"/>
  <c r="J133" i="12" a="1"/>
  <c r="J72" i="12" a="1"/>
  <c r="J148" i="12" a="1"/>
  <c r="J67" i="12" a="1"/>
  <c r="I12" i="12" a="1"/>
  <c r="J149" i="12" a="1"/>
  <c r="I149" i="12" a="1"/>
  <c r="I96" i="12" a="1"/>
  <c r="J126" i="12" a="1"/>
  <c r="I68" i="12" a="1"/>
  <c r="J31" i="12" a="1"/>
  <c r="J48" i="12" a="1"/>
  <c r="I18" i="12" a="1"/>
  <c r="I31" i="12" a="1"/>
  <c r="I11" i="12" a="1"/>
  <c r="I14" i="12" a="1"/>
  <c r="I17" i="12" a="1"/>
  <c r="I121" i="12" a="1"/>
  <c r="I109" i="12" a="1"/>
  <c r="J116" i="12" a="1"/>
  <c r="J63" i="12" a="1"/>
  <c r="J98" i="12" a="1"/>
  <c r="J122" i="12" a="1"/>
  <c r="I41" i="12" a="1"/>
  <c r="I87" i="12" a="1"/>
  <c r="J91" i="12" a="1"/>
  <c r="I110" i="12" a="1"/>
  <c r="J9" i="12" a="1"/>
  <c r="J66" i="12" a="1"/>
  <c r="J85" i="12" a="1"/>
  <c r="I28" i="12" a="1"/>
  <c r="AA8" i="12" l="1"/>
  <c r="S124" i="12"/>
  <c r="S133" i="12"/>
  <c r="AA133" i="12" s="1"/>
  <c r="S128" i="12"/>
  <c r="S80" i="12"/>
  <c r="S82" i="12"/>
  <c r="S51" i="12"/>
  <c r="S102" i="12"/>
  <c r="AA102" i="12" s="1"/>
  <c r="S71" i="12"/>
  <c r="S131" i="12"/>
  <c r="S16" i="12"/>
  <c r="S94" i="12"/>
  <c r="S129" i="12"/>
  <c r="S144" i="12"/>
  <c r="S99" i="12"/>
  <c r="S89" i="12"/>
  <c r="S83" i="12"/>
  <c r="S49" i="12"/>
  <c r="S143" i="12"/>
  <c r="AA87" i="12"/>
  <c r="AA48" i="12"/>
  <c r="AF84" i="12"/>
  <c r="AE72" i="12"/>
  <c r="AE29" i="12"/>
  <c r="AB19" i="12"/>
  <c r="AB20" i="12"/>
  <c r="AB96" i="12"/>
  <c r="AB131" i="12"/>
  <c r="AF68" i="12"/>
  <c r="AE54" i="12"/>
  <c r="AF25" i="12"/>
  <c r="AA55" i="12"/>
  <c r="AA12" i="12"/>
  <c r="AF97" i="12"/>
  <c r="AF144" i="12"/>
  <c r="AF91" i="12"/>
  <c r="AF74" i="12"/>
  <c r="AF116" i="12"/>
  <c r="AA112" i="12"/>
  <c r="AE105" i="12"/>
  <c r="AA24" i="12"/>
  <c r="AA108" i="12"/>
  <c r="AA46" i="12"/>
  <c r="AA126" i="12"/>
  <c r="AE62" i="12"/>
  <c r="AA106" i="12"/>
  <c r="AF148" i="12"/>
  <c r="AE148" i="12"/>
  <c r="AE52" i="12"/>
  <c r="AF99" i="12"/>
  <c r="AA101" i="12"/>
  <c r="AA67" i="12"/>
  <c r="AF142" i="12"/>
  <c r="AF46" i="12"/>
  <c r="AE89" i="12"/>
  <c r="AA93" i="12"/>
  <c r="AE91" i="12"/>
  <c r="AA10" i="12"/>
  <c r="AE82" i="12"/>
  <c r="AF129" i="12"/>
  <c r="AF33" i="12"/>
  <c r="AE129" i="12"/>
  <c r="AE33" i="12"/>
  <c r="AF80" i="12"/>
  <c r="AF31" i="12"/>
  <c r="AE79" i="12"/>
  <c r="AE92" i="12"/>
  <c r="AE87" i="12"/>
  <c r="AA60" i="12"/>
  <c r="AA141" i="12"/>
  <c r="AF26" i="12"/>
  <c r="AF20" i="12"/>
  <c r="AF52" i="12"/>
  <c r="AE55" i="12"/>
  <c r="AA75" i="12"/>
  <c r="AA116" i="12"/>
  <c r="AA111" i="12"/>
  <c r="AA147" i="12"/>
  <c r="AE115" i="12"/>
  <c r="AE138" i="12"/>
  <c r="AE42" i="12"/>
  <c r="AA125" i="12"/>
  <c r="AF123" i="12"/>
  <c r="AF27" i="12"/>
  <c r="AB139" i="12"/>
  <c r="AB23" i="12"/>
  <c r="AA71" i="12"/>
  <c r="AB148" i="12"/>
  <c r="AF50" i="12"/>
  <c r="AE142" i="12"/>
  <c r="AE46" i="12"/>
  <c r="AF141" i="12"/>
  <c r="AF93" i="12"/>
  <c r="AF45" i="12"/>
  <c r="AE93" i="12"/>
  <c r="AE140" i="12"/>
  <c r="AE44" i="12"/>
  <c r="AA33" i="12"/>
  <c r="AB11" i="12"/>
  <c r="AA136" i="12"/>
  <c r="AA127" i="12"/>
  <c r="AA45" i="12"/>
  <c r="AF81" i="12"/>
  <c r="AE98" i="12"/>
  <c r="AE145" i="12"/>
  <c r="AA72" i="12"/>
  <c r="AA11" i="12"/>
  <c r="AA107" i="12"/>
  <c r="AA52" i="12"/>
  <c r="AA86" i="12"/>
  <c r="AF18" i="12"/>
  <c r="AF67" i="12"/>
  <c r="AF149" i="12"/>
  <c r="AF122" i="12"/>
  <c r="AE74" i="12"/>
  <c r="AF75" i="12"/>
  <c r="AE47" i="12"/>
  <c r="AA137" i="12"/>
  <c r="AA66" i="12"/>
  <c r="AA123" i="12"/>
  <c r="AA103" i="12"/>
  <c r="AB16" i="12"/>
  <c r="AB136" i="12"/>
  <c r="AA74" i="12"/>
  <c r="AF138" i="12"/>
  <c r="AF66" i="12"/>
  <c r="AF140" i="12"/>
  <c r="AE150" i="12"/>
  <c r="AF58" i="12"/>
  <c r="AE58" i="12"/>
  <c r="AE60" i="12"/>
  <c r="AF107" i="12"/>
  <c r="AF11" i="12"/>
  <c r="AE146" i="12"/>
  <c r="AF60" i="12"/>
  <c r="AF70" i="12"/>
  <c r="AA142" i="12"/>
  <c r="AA114" i="12"/>
  <c r="AE94" i="12"/>
  <c r="AF48" i="12"/>
  <c r="AE77" i="12"/>
  <c r="AA13" i="12"/>
  <c r="AA62" i="12"/>
  <c r="AA150" i="12"/>
  <c r="AA143" i="12"/>
  <c r="AF49" i="12"/>
  <c r="AA89" i="12"/>
  <c r="AA94" i="12"/>
  <c r="AE137" i="12"/>
  <c r="AE41" i="12"/>
  <c r="AE123" i="12"/>
  <c r="AA9" i="12"/>
  <c r="AF57" i="12"/>
  <c r="K38" i="12"/>
  <c r="K117" i="12"/>
  <c r="K45" i="12"/>
  <c r="K53" i="12"/>
  <c r="K32" i="12"/>
  <c r="K88" i="12"/>
  <c r="K36" i="12"/>
  <c r="AE126" i="12"/>
  <c r="AE30" i="12"/>
  <c r="AF29" i="12"/>
  <c r="K15" i="12"/>
  <c r="K74" i="12"/>
  <c r="K83" i="12"/>
  <c r="K99" i="12"/>
  <c r="K31" i="12"/>
  <c r="AE26" i="12"/>
  <c r="K84" i="12"/>
  <c r="K94" i="12"/>
  <c r="K67" i="12"/>
  <c r="K103" i="12"/>
  <c r="K101" i="12"/>
  <c r="AF24" i="12"/>
  <c r="K139" i="12"/>
  <c r="K34" i="12"/>
  <c r="K80" i="12"/>
  <c r="AF82" i="12"/>
  <c r="AE100" i="12"/>
  <c r="K93" i="12"/>
  <c r="K55" i="12"/>
  <c r="K78" i="12"/>
  <c r="K141" i="12"/>
  <c r="K111" i="12"/>
  <c r="K17" i="12"/>
  <c r="K69" i="12"/>
  <c r="K75" i="12"/>
  <c r="K104" i="12"/>
  <c r="K102" i="12"/>
  <c r="K107" i="12"/>
  <c r="K12" i="12"/>
  <c r="K108" i="12"/>
  <c r="K128" i="12"/>
  <c r="K144" i="12"/>
  <c r="K121" i="12"/>
  <c r="K9" i="12"/>
  <c r="K116" i="12"/>
  <c r="K21" i="12"/>
  <c r="K68" i="12"/>
  <c r="AE130" i="12"/>
  <c r="K113" i="12"/>
  <c r="K126" i="12"/>
  <c r="K18" i="12"/>
  <c r="K129" i="12"/>
  <c r="K29" i="12"/>
  <c r="K132" i="12"/>
  <c r="K13" i="12"/>
  <c r="K89" i="12"/>
  <c r="K41" i="12"/>
  <c r="K59" i="12"/>
  <c r="K137" i="12"/>
  <c r="K19" i="12"/>
  <c r="K106" i="12"/>
  <c r="K72" i="12"/>
  <c r="K65" i="12"/>
  <c r="K98" i="12"/>
  <c r="K44" i="12"/>
  <c r="K148" i="12"/>
  <c r="K22" i="12"/>
  <c r="K81" i="12"/>
  <c r="K118" i="12"/>
  <c r="K28" i="12"/>
  <c r="K97" i="12"/>
  <c r="K54" i="12"/>
  <c r="K46" i="12"/>
  <c r="K114" i="12"/>
  <c r="K112" i="12"/>
  <c r="K73" i="12"/>
  <c r="K140" i="12"/>
  <c r="K61" i="12"/>
  <c r="K70" i="12"/>
  <c r="K146" i="12"/>
  <c r="K20" i="12"/>
  <c r="K87" i="12"/>
  <c r="K90" i="12"/>
  <c r="K35" i="12"/>
  <c r="K105" i="12"/>
  <c r="K23" i="12"/>
  <c r="K64" i="12"/>
  <c r="K124" i="12"/>
  <c r="K42" i="12"/>
  <c r="K91" i="12"/>
  <c r="K131" i="12"/>
  <c r="K51" i="12"/>
  <c r="K11" i="12"/>
  <c r="K57" i="12"/>
  <c r="K115" i="12"/>
  <c r="K122" i="12"/>
  <c r="K8" i="12"/>
  <c r="K52" i="12"/>
  <c r="K82" i="12"/>
  <c r="K123" i="12"/>
  <c r="K76" i="12"/>
  <c r="K133" i="12"/>
  <c r="K47" i="12"/>
  <c r="K96" i="12"/>
  <c r="K143" i="12"/>
  <c r="K7" i="12"/>
  <c r="K33" i="12"/>
  <c r="K130" i="12"/>
  <c r="K27" i="12"/>
  <c r="K127" i="12"/>
  <c r="K16" i="12"/>
  <c r="K50" i="12"/>
  <c r="K120" i="12"/>
  <c r="K79" i="12"/>
  <c r="K66" i="12"/>
  <c r="K150" i="12"/>
  <c r="K40" i="12"/>
  <c r="K109" i="12"/>
  <c r="K125" i="12"/>
  <c r="K85" i="12"/>
  <c r="K92" i="12"/>
  <c r="K71" i="12"/>
  <c r="K110" i="12"/>
  <c r="K138" i="12"/>
  <c r="K63" i="12"/>
  <c r="K37" i="12"/>
  <c r="K86" i="12"/>
  <c r="K135" i="12"/>
  <c r="K14" i="12"/>
  <c r="K24" i="12"/>
  <c r="K62" i="12"/>
  <c r="K100" i="12"/>
  <c r="K43" i="12"/>
  <c r="K77" i="12"/>
  <c r="K58" i="12"/>
  <c r="K60" i="12"/>
  <c r="K10" i="12"/>
  <c r="K95" i="12"/>
  <c r="K149" i="12"/>
  <c r="K49" i="12"/>
  <c r="K119" i="12"/>
  <c r="K56" i="12"/>
  <c r="K142" i="12"/>
  <c r="K25" i="12"/>
  <c r="K136" i="12"/>
  <c r="K48" i="12"/>
  <c r="K147" i="12"/>
  <c r="AA97" i="12"/>
  <c r="AB35" i="12"/>
  <c r="AE122" i="12"/>
  <c r="AF124" i="12"/>
  <c r="AF127" i="12"/>
  <c r="AE35" i="12"/>
  <c r="AE120" i="12"/>
  <c r="AA43" i="12"/>
  <c r="AA83" i="12"/>
  <c r="AA28" i="12"/>
  <c r="AA129" i="12"/>
  <c r="AE75" i="12"/>
  <c r="AE119" i="12"/>
  <c r="AA120" i="12"/>
  <c r="AA135" i="12"/>
  <c r="AF72" i="12"/>
  <c r="AE124" i="12"/>
  <c r="AE28" i="12"/>
  <c r="AA25" i="12"/>
  <c r="AF114" i="12"/>
  <c r="AA26" i="12"/>
  <c r="AA144" i="12"/>
  <c r="AF145" i="12"/>
  <c r="AE97" i="12"/>
  <c r="AE49" i="12"/>
  <c r="AE86" i="12"/>
  <c r="AE37" i="12"/>
  <c r="AF40" i="12"/>
  <c r="AF139" i="12"/>
  <c r="AF43" i="12"/>
  <c r="AE83" i="12"/>
  <c r="AE131" i="12"/>
  <c r="AE114" i="12"/>
  <c r="AE18" i="12"/>
  <c r="AE65" i="12"/>
  <c r="AE111" i="12"/>
  <c r="AA56" i="12"/>
  <c r="AA105" i="12"/>
  <c r="AA91" i="12"/>
  <c r="AA21" i="12"/>
  <c r="AA70" i="12"/>
  <c r="AF147" i="12"/>
  <c r="AF92" i="12"/>
  <c r="AF37" i="12"/>
  <c r="AF133" i="12"/>
  <c r="AB120" i="12"/>
  <c r="AB15" i="12"/>
  <c r="AF23" i="12"/>
  <c r="AE95" i="12"/>
  <c r="AE51" i="12"/>
  <c r="AE78" i="12"/>
  <c r="AE125" i="12"/>
  <c r="AE76" i="12"/>
  <c r="AE71" i="12"/>
  <c r="AE96" i="12"/>
  <c r="AA49" i="12"/>
  <c r="AA145" i="12"/>
  <c r="AA35" i="12"/>
  <c r="AA131" i="12"/>
  <c r="AA76" i="12"/>
  <c r="AA14" i="12"/>
  <c r="AA15" i="12"/>
  <c r="AF132" i="12"/>
  <c r="AF77" i="12"/>
  <c r="AA41" i="12"/>
  <c r="AA80" i="12"/>
  <c r="S40" i="12"/>
  <c r="AA40" i="12" s="1"/>
  <c r="S81" i="12"/>
  <c r="AA81" i="12" s="1"/>
  <c r="S63" i="12"/>
  <c r="AA63" i="12" s="1"/>
  <c r="S68" i="12"/>
  <c r="AA68" i="12" s="1"/>
  <c r="S98" i="12"/>
  <c r="AA98" i="12" s="1"/>
  <c r="S73" i="12"/>
  <c r="AA73" i="12" s="1"/>
  <c r="S138" i="12"/>
  <c r="AA138" i="12" s="1"/>
  <c r="S39" i="12"/>
  <c r="AA39" i="12" s="1"/>
  <c r="S20" i="12"/>
  <c r="AA20" i="12" s="1"/>
  <c r="S132" i="12"/>
  <c r="AA132" i="12" s="1"/>
  <c r="S27" i="12"/>
  <c r="AA27" i="12" s="1"/>
  <c r="S85" i="12"/>
  <c r="S122" i="12"/>
  <c r="AA122" i="12" s="1"/>
  <c r="S53" i="12"/>
  <c r="AA53" i="12" s="1"/>
  <c r="AB91" i="12"/>
  <c r="AF102" i="12"/>
  <c r="AF54" i="12"/>
  <c r="AE102" i="12"/>
  <c r="AF108" i="12"/>
  <c r="AF115" i="12"/>
  <c r="AF19" i="12"/>
  <c r="AE139" i="12"/>
  <c r="AE43" i="12"/>
  <c r="AE113" i="12"/>
  <c r="AE32" i="12"/>
  <c r="AA104" i="12"/>
  <c r="AA57" i="12"/>
  <c r="AA130" i="12"/>
  <c r="AA139" i="12"/>
  <c r="AA69" i="12"/>
  <c r="AA47" i="12"/>
  <c r="AF9" i="12"/>
  <c r="AF105" i="12"/>
  <c r="AF85" i="12"/>
  <c r="AF38" i="12"/>
  <c r="S18" i="12"/>
  <c r="AA18" i="12" s="1"/>
  <c r="S140" i="12"/>
  <c r="AA140" i="12" s="1"/>
  <c r="S77" i="12"/>
  <c r="AA77" i="12" s="1"/>
  <c r="S88" i="12"/>
  <c r="AA88" i="12" s="1"/>
  <c r="S22" i="12"/>
  <c r="AA22" i="12" s="1"/>
  <c r="S134" i="12"/>
  <c r="AA134" i="12" s="1"/>
  <c r="S64" i="12"/>
  <c r="AA64" i="12" s="1"/>
  <c r="S58" i="12"/>
  <c r="AA58" i="12" s="1"/>
  <c r="S92" i="12"/>
  <c r="AA92" i="12" s="1"/>
  <c r="S36" i="12"/>
  <c r="AA36" i="12" s="1"/>
  <c r="AB52" i="12"/>
  <c r="AB130" i="12"/>
  <c r="AB49" i="12"/>
  <c r="AF146" i="12"/>
  <c r="AE50" i="12"/>
  <c r="AF101" i="12"/>
  <c r="AF53" i="12"/>
  <c r="AE149" i="12"/>
  <c r="AE101" i="12"/>
  <c r="AE53" i="12"/>
  <c r="AF12" i="12"/>
  <c r="AE16" i="12"/>
  <c r="AF111" i="12"/>
  <c r="AF15" i="12"/>
  <c r="AE109" i="12"/>
  <c r="AE13" i="12"/>
  <c r="AE9" i="12"/>
  <c r="AE144" i="12"/>
  <c r="AA16" i="12"/>
  <c r="AA65" i="12"/>
  <c r="AA146" i="12"/>
  <c r="AA90" i="12"/>
  <c r="AA51" i="12"/>
  <c r="AF64" i="12"/>
  <c r="AF17" i="12"/>
  <c r="S95" i="12"/>
  <c r="AA95" i="12" s="1"/>
  <c r="S34" i="12"/>
  <c r="AA34" i="12" s="1"/>
  <c r="S121" i="12"/>
  <c r="AA121" i="12" s="1"/>
  <c r="S96" i="12"/>
  <c r="AA96" i="12" s="1"/>
  <c r="S23" i="12"/>
  <c r="AA23" i="12" s="1"/>
  <c r="S109" i="12"/>
  <c r="AA109" i="12" s="1"/>
  <c r="S29" i="12"/>
  <c r="AA29" i="12" s="1"/>
  <c r="S117" i="12"/>
  <c r="AA117" i="12" s="1"/>
  <c r="S42" i="12"/>
  <c r="AA42" i="12" s="1"/>
  <c r="S61" i="12"/>
  <c r="AA61" i="12" s="1"/>
  <c r="S31" i="12"/>
  <c r="AA31" i="12" s="1"/>
  <c r="AF90" i="12"/>
  <c r="AF42" i="12"/>
  <c r="AE90" i="12"/>
  <c r="AE141" i="12"/>
  <c r="AE45" i="12"/>
  <c r="AF96" i="12"/>
  <c r="AE56" i="12"/>
  <c r="AA128" i="12"/>
  <c r="AA148" i="12"/>
  <c r="AB107" i="12"/>
  <c r="AF86" i="12"/>
  <c r="AF79" i="12"/>
  <c r="P113" i="12"/>
  <c r="AB113" i="12" s="1"/>
  <c r="P69" i="12"/>
  <c r="AB69" i="12" s="1"/>
  <c r="P134" i="12"/>
  <c r="AB134" i="12" s="1"/>
  <c r="P74" i="12"/>
  <c r="AB74" i="12" s="1"/>
  <c r="P109" i="12"/>
  <c r="AB109" i="12" s="1"/>
  <c r="N8" i="12"/>
  <c r="AF8" i="12" s="1"/>
  <c r="P90" i="12"/>
  <c r="AB90" i="12" s="1"/>
  <c r="P122" i="12"/>
  <c r="AB122" i="12" s="1"/>
  <c r="AB150" i="12"/>
  <c r="AB27" i="12"/>
  <c r="AF121" i="12"/>
  <c r="AF73" i="12"/>
  <c r="AE73" i="12"/>
  <c r="AE136" i="12"/>
  <c r="AF39" i="12"/>
  <c r="AE143" i="12"/>
  <c r="AE11" i="12"/>
  <c r="AE61" i="12"/>
  <c r="AE59" i="12"/>
  <c r="AE10" i="12"/>
  <c r="AE7" i="12"/>
  <c r="AA17" i="12"/>
  <c r="AA113" i="12"/>
  <c r="AE24" i="12"/>
  <c r="AF112" i="12"/>
  <c r="AF65" i="12"/>
  <c r="AF106" i="12"/>
  <c r="AA118" i="12"/>
  <c r="N135" i="12"/>
  <c r="AF135" i="12" s="1"/>
  <c r="P80" i="12"/>
  <c r="AB80" i="12" s="1"/>
  <c r="P18" i="12"/>
  <c r="AB18" i="12" s="1"/>
  <c r="P67" i="12"/>
  <c r="AB67" i="12" s="1"/>
  <c r="P28" i="12"/>
  <c r="AB28" i="12" s="1"/>
  <c r="P124" i="12"/>
  <c r="AB124" i="12" s="1"/>
  <c r="P79" i="12"/>
  <c r="AB79" i="12" s="1"/>
  <c r="P144" i="12"/>
  <c r="AB144" i="12" s="1"/>
  <c r="P66" i="12"/>
  <c r="AB66" i="12" s="1"/>
  <c r="P22" i="12"/>
  <c r="AB22" i="12" s="1"/>
  <c r="P89" i="12"/>
  <c r="AB89" i="12" s="1"/>
  <c r="P94" i="12"/>
  <c r="AB94" i="12" s="1"/>
  <c r="P77" i="12"/>
  <c r="AB77" i="12" s="1"/>
  <c r="P26" i="12"/>
  <c r="AB26" i="12" s="1"/>
  <c r="P75" i="12"/>
  <c r="AB75" i="12" s="1"/>
  <c r="P36" i="12"/>
  <c r="AB36" i="12" s="1"/>
  <c r="P132" i="12"/>
  <c r="AB132" i="12" s="1"/>
  <c r="P87" i="12"/>
  <c r="AB87" i="12" s="1"/>
  <c r="P13" i="12"/>
  <c r="AB13" i="12" s="1"/>
  <c r="P82" i="12"/>
  <c r="AB82" i="12" s="1"/>
  <c r="P54" i="12"/>
  <c r="AB54" i="12" s="1"/>
  <c r="P105" i="12"/>
  <c r="AB105" i="12" s="1"/>
  <c r="P110" i="12"/>
  <c r="AB110" i="12" s="1"/>
  <c r="N95" i="12"/>
  <c r="AF95" i="12" s="1"/>
  <c r="P34" i="12"/>
  <c r="AB34" i="12" s="1"/>
  <c r="P83" i="12"/>
  <c r="AB83" i="12" s="1"/>
  <c r="P44" i="12"/>
  <c r="AB44" i="12" s="1"/>
  <c r="P140" i="12"/>
  <c r="AB140" i="12" s="1"/>
  <c r="P95" i="12"/>
  <c r="AB95" i="12" s="1"/>
  <c r="P45" i="12"/>
  <c r="AB45" i="12" s="1"/>
  <c r="P98" i="12"/>
  <c r="AB98" i="12" s="1"/>
  <c r="P70" i="12"/>
  <c r="AB70" i="12" s="1"/>
  <c r="P121" i="12"/>
  <c r="AB121" i="12" s="1"/>
  <c r="P126" i="12"/>
  <c r="AB126" i="12" s="1"/>
  <c r="P93" i="12"/>
  <c r="AB93" i="12" s="1"/>
  <c r="P61" i="12"/>
  <c r="AB61" i="12" s="1"/>
  <c r="P30" i="12"/>
  <c r="AB30" i="12" s="1"/>
  <c r="P10" i="12"/>
  <c r="AB10" i="12" s="1"/>
  <c r="P118" i="12"/>
  <c r="AB118" i="12" s="1"/>
  <c r="P58" i="12"/>
  <c r="AB58" i="12" s="1"/>
  <c r="P129" i="12"/>
  <c r="AB129" i="12" s="1"/>
  <c r="I111" i="12"/>
  <c r="I58" i="12"/>
  <c r="I104" i="12"/>
  <c r="I75" i="12"/>
  <c r="J131" i="12"/>
  <c r="I76" i="12"/>
  <c r="J100" i="12"/>
  <c r="J77" i="12"/>
  <c r="J99" i="12"/>
  <c r="J71" i="12"/>
  <c r="J58" i="12"/>
  <c r="AC58" i="12" s="1"/>
  <c r="I137" i="12"/>
  <c r="J81" i="12"/>
  <c r="I24" i="12"/>
  <c r="J44" i="12"/>
  <c r="AD44" i="12" s="1"/>
  <c r="J96" i="12"/>
  <c r="I149" i="12"/>
  <c r="I37" i="12"/>
  <c r="I12" i="12"/>
  <c r="I31" i="12"/>
  <c r="I136" i="12"/>
  <c r="I22" i="12"/>
  <c r="I51" i="12"/>
  <c r="I63" i="12"/>
  <c r="J54" i="12"/>
  <c r="I84" i="12"/>
  <c r="I106" i="12"/>
  <c r="I80" i="12"/>
  <c r="J40" i="12"/>
  <c r="I27" i="12"/>
  <c r="I69" i="12"/>
  <c r="J125" i="12"/>
  <c r="J134" i="12"/>
  <c r="AC134" i="12" s="1"/>
  <c r="I142" i="12"/>
  <c r="I114" i="12"/>
  <c r="I96" i="12"/>
  <c r="I144" i="12"/>
  <c r="I132" i="12"/>
  <c r="I105" i="12"/>
  <c r="J110" i="12"/>
  <c r="AD110" i="12" s="1"/>
  <c r="J136" i="12"/>
  <c r="I74" i="12"/>
  <c r="J118" i="12"/>
  <c r="AD118" i="12" s="1"/>
  <c r="I117" i="12"/>
  <c r="I64" i="12"/>
  <c r="J8" i="12"/>
  <c r="J132" i="12"/>
  <c r="J50" i="12"/>
  <c r="I70" i="12"/>
  <c r="I129" i="12"/>
  <c r="I141" i="12"/>
  <c r="J127" i="12"/>
  <c r="I85" i="12"/>
  <c r="I98" i="12"/>
  <c r="J18" i="12"/>
  <c r="J78" i="12"/>
  <c r="I59" i="12"/>
  <c r="J83" i="12"/>
  <c r="J36" i="12"/>
  <c r="J95" i="12"/>
  <c r="J47" i="12"/>
  <c r="J27" i="12"/>
  <c r="J64" i="12"/>
  <c r="AD64" i="12" s="1"/>
  <c r="J23" i="12"/>
  <c r="I77" i="12"/>
  <c r="J105" i="12"/>
  <c r="J73" i="12"/>
  <c r="I126" i="12"/>
  <c r="I11" i="12"/>
  <c r="J111" i="12"/>
  <c r="J56" i="12"/>
  <c r="J147" i="12"/>
  <c r="I57" i="12"/>
  <c r="J45" i="12"/>
  <c r="J128" i="12"/>
  <c r="I95" i="12"/>
  <c r="J67" i="12"/>
  <c r="J108" i="12"/>
  <c r="J87" i="12"/>
  <c r="I103" i="12"/>
  <c r="I94" i="12"/>
  <c r="J7" i="12"/>
  <c r="J142" i="12"/>
  <c r="I55" i="12"/>
  <c r="I147" i="12"/>
  <c r="J117" i="12"/>
  <c r="AD117" i="12" s="1"/>
  <c r="J139" i="12"/>
  <c r="I78" i="12"/>
  <c r="J13" i="12"/>
  <c r="I26" i="12"/>
  <c r="J146" i="12"/>
  <c r="AD146" i="12" s="1"/>
  <c r="I134" i="12"/>
  <c r="J63" i="12"/>
  <c r="J79" i="12"/>
  <c r="AD79" i="12" s="1"/>
  <c r="I19" i="12"/>
  <c r="J103" i="12"/>
  <c r="I71" i="12"/>
  <c r="I125" i="12"/>
  <c r="J144" i="12"/>
  <c r="J85" i="12"/>
  <c r="J119" i="12"/>
  <c r="AD119" i="12" s="1"/>
  <c r="I128" i="12"/>
  <c r="J133" i="12"/>
  <c r="AC133" i="12" s="1"/>
  <c r="J49" i="12"/>
  <c r="J86" i="12"/>
  <c r="AD86" i="12" s="1"/>
  <c r="J109" i="12"/>
  <c r="J31" i="12"/>
  <c r="I145" i="12"/>
  <c r="J28" i="12"/>
  <c r="J59" i="12"/>
  <c r="J51" i="12"/>
  <c r="J113" i="12"/>
  <c r="I97" i="12"/>
  <c r="I90" i="12"/>
  <c r="I82" i="12"/>
  <c r="J122" i="12"/>
  <c r="I38" i="12"/>
  <c r="I32" i="12"/>
  <c r="I43" i="12"/>
  <c r="J62" i="12"/>
  <c r="I9" i="12"/>
  <c r="J115" i="12"/>
  <c r="J129" i="12"/>
  <c r="J112" i="12"/>
  <c r="I119" i="12"/>
  <c r="J84" i="12"/>
  <c r="I148" i="12"/>
  <c r="I53" i="12"/>
  <c r="J66" i="12"/>
  <c r="AC66" i="12" s="1"/>
  <c r="J52" i="12"/>
  <c r="J10" i="12"/>
  <c r="I14" i="12"/>
  <c r="I127" i="12"/>
  <c r="J74" i="12"/>
  <c r="I124" i="12"/>
  <c r="I93" i="12"/>
  <c r="I48" i="12"/>
  <c r="I61" i="12"/>
  <c r="J48" i="12"/>
  <c r="I109" i="12"/>
  <c r="I135" i="12"/>
  <c r="I44" i="12"/>
  <c r="I131" i="12"/>
  <c r="I13" i="12"/>
  <c r="J29" i="12"/>
  <c r="J33" i="12"/>
  <c r="I112" i="12"/>
  <c r="J46" i="12"/>
  <c r="I33" i="12"/>
  <c r="J98" i="12"/>
  <c r="J149" i="12"/>
  <c r="J137" i="12"/>
  <c r="J65" i="12"/>
  <c r="J55" i="12"/>
  <c r="J135" i="12"/>
  <c r="I133" i="12"/>
  <c r="J11" i="12"/>
  <c r="J15" i="12"/>
  <c r="J121" i="12"/>
  <c r="I108" i="12"/>
  <c r="J60" i="12"/>
  <c r="I35" i="12"/>
  <c r="I68" i="12"/>
  <c r="I146" i="12"/>
  <c r="J120" i="12"/>
  <c r="AC120" i="12" s="1"/>
  <c r="I52" i="12"/>
  <c r="I121" i="12"/>
  <c r="I39" i="12"/>
  <c r="I7" i="12"/>
  <c r="I122" i="12"/>
  <c r="J90" i="12"/>
  <c r="I115" i="12"/>
  <c r="I86" i="12"/>
  <c r="I60" i="12"/>
  <c r="J24" i="12"/>
  <c r="I100" i="12"/>
  <c r="I20" i="12"/>
  <c r="I36" i="12"/>
  <c r="J123" i="12"/>
  <c r="J39" i="12"/>
  <c r="I62" i="12"/>
  <c r="J12" i="12"/>
  <c r="I15" i="12"/>
  <c r="I150" i="12"/>
  <c r="I47" i="12"/>
  <c r="J25" i="12"/>
  <c r="J145" i="12"/>
  <c r="AC145" i="12" s="1"/>
  <c r="I65" i="12"/>
  <c r="I30" i="12"/>
  <c r="I130" i="12"/>
  <c r="J82" i="12"/>
  <c r="I25" i="12"/>
  <c r="J37" i="12"/>
  <c r="I72" i="12"/>
  <c r="J22" i="12"/>
  <c r="J14" i="12"/>
  <c r="J76" i="12"/>
  <c r="J53" i="12"/>
  <c r="J89" i="12"/>
  <c r="J124" i="12"/>
  <c r="J61" i="12"/>
  <c r="I18" i="12"/>
  <c r="I81" i="12"/>
  <c r="J57" i="12"/>
  <c r="I143" i="12"/>
  <c r="I46" i="12"/>
  <c r="J21" i="12"/>
  <c r="J97" i="12"/>
  <c r="I8" i="12"/>
  <c r="J38" i="12"/>
  <c r="J9" i="12"/>
  <c r="J106" i="12"/>
  <c r="I50" i="12"/>
  <c r="I73" i="12"/>
  <c r="J20" i="12"/>
  <c r="I107" i="12"/>
  <c r="J30" i="12"/>
  <c r="I83" i="12"/>
  <c r="J34" i="12"/>
  <c r="AD34" i="12" s="1"/>
  <c r="I17" i="12"/>
  <c r="J94" i="12"/>
  <c r="I10" i="12"/>
  <c r="I113" i="12"/>
  <c r="I79" i="12"/>
  <c r="J102" i="12"/>
  <c r="J101" i="12"/>
  <c r="AC101" i="12" s="1"/>
  <c r="I54" i="12"/>
  <c r="I28" i="12"/>
  <c r="I21" i="12"/>
  <c r="J17" i="12"/>
  <c r="I42" i="12"/>
  <c r="J19" i="12"/>
  <c r="J80" i="12"/>
  <c r="J72" i="12"/>
  <c r="J141" i="12"/>
  <c r="I16" i="12"/>
  <c r="J42" i="12"/>
  <c r="J75" i="12"/>
  <c r="J41" i="12"/>
  <c r="I118" i="12"/>
  <c r="J107" i="12"/>
  <c r="AD107" i="12" s="1"/>
  <c r="J35" i="12"/>
  <c r="J70" i="12"/>
  <c r="I40" i="12"/>
  <c r="I41" i="12"/>
  <c r="I120" i="12"/>
  <c r="I123" i="12"/>
  <c r="J104" i="12"/>
  <c r="I110" i="12"/>
  <c r="I29" i="12"/>
  <c r="J91" i="12"/>
  <c r="J130" i="12"/>
  <c r="I89" i="12"/>
  <c r="J32" i="12"/>
  <c r="J16" i="12"/>
  <c r="J92" i="12"/>
  <c r="I56" i="12"/>
  <c r="I92" i="12"/>
  <c r="J43" i="12"/>
  <c r="I101" i="12"/>
  <c r="J140" i="12"/>
  <c r="AC140" i="12" s="1"/>
  <c r="I23" i="12"/>
  <c r="I66" i="12"/>
  <c r="I139" i="12"/>
  <c r="B1" i="13"/>
  <c r="I34" i="12"/>
  <c r="J88" i="12"/>
  <c r="I45" i="12"/>
  <c r="I88" i="12"/>
  <c r="J143" i="12"/>
  <c r="I116" i="12"/>
  <c r="I102" i="12"/>
  <c r="J93" i="12"/>
  <c r="AC93" i="12" s="1"/>
  <c r="I91" i="12"/>
  <c r="J116" i="12"/>
  <c r="J69" i="12"/>
  <c r="AC69" i="12" s="1"/>
  <c r="J126" i="12"/>
  <c r="AC126" i="12" s="1"/>
  <c r="I138" i="12"/>
  <c r="J150" i="12"/>
  <c r="I140" i="12"/>
  <c r="I99" i="12"/>
  <c r="I87" i="12"/>
  <c r="I49" i="12"/>
  <c r="J114" i="12"/>
  <c r="AD114" i="12" s="1"/>
  <c r="J68" i="12"/>
  <c r="J138" i="12"/>
  <c r="J26" i="12"/>
  <c r="I67" i="12"/>
  <c r="J148" i="12"/>
  <c r="AF98" i="12"/>
  <c r="AE116" i="12"/>
  <c r="AE20" i="12"/>
  <c r="AF71" i="12"/>
  <c r="AE15" i="12"/>
  <c r="AF104" i="12"/>
  <c r="AF56" i="12"/>
  <c r="AA85" i="12"/>
  <c r="AE19" i="12"/>
  <c r="AA50" i="12"/>
  <c r="AA82" i="12"/>
  <c r="AA84" i="12"/>
  <c r="AA79" i="12"/>
  <c r="AE112" i="12"/>
  <c r="AE31" i="12"/>
  <c r="AA30" i="12"/>
  <c r="AA110" i="12"/>
  <c r="AE27" i="12"/>
  <c r="AA124" i="12"/>
  <c r="AA59" i="12"/>
  <c r="AA100" i="12"/>
  <c r="AA38" i="12"/>
  <c r="AE118" i="12"/>
  <c r="AE70" i="12"/>
  <c r="AE22" i="12"/>
  <c r="AE121" i="12"/>
  <c r="AE25" i="12"/>
  <c r="AF36" i="12"/>
  <c r="AE40" i="12"/>
  <c r="AE99" i="12"/>
  <c r="AA99" i="12"/>
  <c r="AA44" i="12"/>
  <c r="AE66" i="12"/>
  <c r="AF117" i="12"/>
  <c r="AF21" i="12"/>
  <c r="AE117" i="12"/>
  <c r="AE69" i="12"/>
  <c r="AE21" i="12"/>
  <c r="AF76" i="12"/>
  <c r="AE132" i="12"/>
  <c r="AE36" i="12"/>
  <c r="AF35" i="12"/>
  <c r="AE67" i="12"/>
  <c r="AA37" i="12"/>
  <c r="AF41" i="12"/>
  <c r="AF126" i="12"/>
  <c r="AE81" i="12"/>
  <c r="AF44" i="12"/>
  <c r="AE48" i="12"/>
  <c r="AE110" i="12"/>
  <c r="AF113" i="12"/>
  <c r="AE17" i="12"/>
  <c r="AF120" i="12"/>
  <c r="AE80" i="12"/>
  <c r="AE106" i="12"/>
  <c r="AC52" i="12" l="1"/>
  <c r="AC71" i="12"/>
  <c r="AC121" i="12"/>
  <c r="AC64" i="12"/>
  <c r="AC128" i="12"/>
  <c r="AC65" i="12"/>
  <c r="AC31" i="12"/>
  <c r="AC72" i="12"/>
  <c r="AC77" i="12"/>
  <c r="AC76" i="12"/>
  <c r="AC16" i="12"/>
  <c r="AC46" i="12"/>
  <c r="AC29" i="12"/>
  <c r="AC11" i="12"/>
  <c r="AC49" i="12"/>
  <c r="AC59" i="12"/>
  <c r="AC107" i="12"/>
  <c r="AC147" i="12"/>
  <c r="AC83" i="12"/>
  <c r="AC104" i="12"/>
  <c r="AC13" i="12"/>
  <c r="AC14" i="12"/>
  <c r="AC97" i="12"/>
  <c r="AC34" i="12"/>
  <c r="A173" i="4"/>
  <c r="AC143" i="12"/>
  <c r="AC98" i="12"/>
  <c r="AC119" i="12"/>
  <c r="AC90" i="12"/>
  <c r="AC51" i="12"/>
  <c r="AC32" i="12"/>
  <c r="AC17" i="12"/>
  <c r="AC74" i="12"/>
  <c r="AC92" i="12"/>
  <c r="AC106" i="12"/>
  <c r="AC113" i="12"/>
  <c r="AC102" i="12"/>
  <c r="AC75" i="12"/>
  <c r="AC85" i="12"/>
  <c r="AC19" i="12"/>
  <c r="A61" i="4"/>
  <c r="A134" i="4"/>
  <c r="A176" i="4"/>
  <c r="A94" i="4"/>
  <c r="A18" i="4"/>
  <c r="A128" i="4"/>
  <c r="A99" i="4"/>
  <c r="A66" i="4"/>
  <c r="A20" i="4"/>
  <c r="A133" i="4"/>
  <c r="A126" i="4"/>
  <c r="A42" i="4"/>
  <c r="A19" i="4"/>
  <c r="A108" i="4"/>
  <c r="A89" i="4"/>
  <c r="A71" i="4"/>
  <c r="A100" i="4"/>
  <c r="A25" i="4"/>
  <c r="A32" i="4"/>
  <c r="A162" i="4"/>
  <c r="A98" i="4"/>
  <c r="A143" i="4"/>
  <c r="A15" i="4"/>
  <c r="A22" i="4"/>
  <c r="A158" i="4"/>
  <c r="A155" i="4"/>
  <c r="A137" i="4"/>
  <c r="A119" i="4"/>
  <c r="A112" i="4"/>
  <c r="A14" i="4"/>
  <c r="A165" i="4"/>
  <c r="A110" i="4"/>
  <c r="A43" i="4"/>
  <c r="A161" i="4"/>
  <c r="A111" i="4"/>
  <c r="A74" i="4"/>
  <c r="A48" i="4"/>
  <c r="AC28" i="12"/>
  <c r="A59" i="4"/>
  <c r="A21" i="4"/>
  <c r="A75" i="4"/>
  <c r="A138" i="4"/>
  <c r="A91" i="4"/>
  <c r="A116" i="4"/>
  <c r="A149" i="4"/>
  <c r="A54" i="4"/>
  <c r="A163" i="4"/>
  <c r="A122" i="4"/>
  <c r="AC60" i="12"/>
  <c r="A132" i="4"/>
  <c r="A142" i="4"/>
  <c r="A92" i="4"/>
  <c r="A9" i="4"/>
  <c r="A147" i="4"/>
  <c r="A65" i="4"/>
  <c r="A118" i="4"/>
  <c r="A171" i="4"/>
  <c r="A51" i="4"/>
  <c r="AC15" i="12"/>
  <c r="A13" i="4"/>
  <c r="A63" i="4"/>
  <c r="A107" i="4"/>
  <c r="A105" i="4"/>
  <c r="A72" i="4"/>
  <c r="A145" i="4"/>
  <c r="A10" i="4"/>
  <c r="A55" i="4"/>
  <c r="A69" i="4"/>
  <c r="A70" i="4"/>
  <c r="A84" i="4"/>
  <c r="A83" i="4"/>
  <c r="A12" i="4"/>
  <c r="A124" i="4"/>
  <c r="A52" i="4"/>
  <c r="A26" i="4"/>
  <c r="A131" i="4"/>
  <c r="A129" i="4"/>
  <c r="AD51" i="12"/>
  <c r="A146" i="4"/>
  <c r="A45" i="4"/>
  <c r="A62" i="4"/>
  <c r="A93" i="4"/>
  <c r="A95" i="4"/>
  <c r="A151" i="4"/>
  <c r="A140" i="4"/>
  <c r="A76" i="4"/>
  <c r="A106" i="4"/>
  <c r="AC56" i="12"/>
  <c r="A120" i="4"/>
  <c r="A101" i="4"/>
  <c r="A160" i="4"/>
  <c r="A148" i="4"/>
  <c r="A17" i="4"/>
  <c r="A57" i="4"/>
  <c r="A46" i="4"/>
  <c r="A144" i="4"/>
  <c r="A150" i="4"/>
  <c r="A58" i="4"/>
  <c r="A24" i="4"/>
  <c r="A87" i="4"/>
  <c r="A127" i="4"/>
  <c r="A156" i="4"/>
  <c r="A170" i="4"/>
  <c r="A164" i="4"/>
  <c r="A64" i="4"/>
  <c r="A73" i="4"/>
  <c r="A97" i="4"/>
  <c r="A16" i="4"/>
  <c r="A153" i="4"/>
  <c r="A49" i="4"/>
  <c r="A159" i="4"/>
  <c r="A56" i="4"/>
  <c r="A130" i="4"/>
  <c r="A11" i="4"/>
  <c r="A53" i="4"/>
  <c r="A44" i="4"/>
  <c r="A82" i="4"/>
  <c r="A152" i="4"/>
  <c r="A121" i="4"/>
  <c r="AD16" i="12"/>
  <c r="AC138" i="12"/>
  <c r="AC7" i="12"/>
  <c r="A113" i="4"/>
  <c r="A117" i="4"/>
  <c r="A115" i="4"/>
  <c r="A67" i="4"/>
  <c r="A139" i="4"/>
  <c r="A123" i="4"/>
  <c r="A68" i="4"/>
  <c r="A50" i="4"/>
  <c r="A30" i="4"/>
  <c r="A102" i="4"/>
  <c r="A154" i="4"/>
  <c r="AC122" i="12"/>
  <c r="A155" i="1"/>
  <c r="A81" i="1"/>
  <c r="A109" i="1"/>
  <c r="A101" i="1"/>
  <c r="A23" i="1"/>
  <c r="A55" i="1"/>
  <c r="A171" i="1"/>
  <c r="A124" i="1"/>
  <c r="A60" i="1"/>
  <c r="A158" i="1"/>
  <c r="A170" i="1"/>
  <c r="A135" i="1"/>
  <c r="A53" i="1"/>
  <c r="A136" i="1"/>
  <c r="A115" i="1"/>
  <c r="A12" i="1"/>
  <c r="A48" i="1"/>
  <c r="A105" i="1"/>
  <c r="A18" i="1"/>
  <c r="A143" i="1"/>
  <c r="A125" i="1"/>
  <c r="A71" i="1"/>
  <c r="A14" i="1"/>
  <c r="A94" i="1"/>
  <c r="A100" i="1"/>
  <c r="A151" i="1"/>
  <c r="A9" i="1"/>
  <c r="A16" i="1"/>
  <c r="A157" i="1"/>
  <c r="A86" i="1"/>
  <c r="A162" i="1"/>
  <c r="A116" i="1"/>
  <c r="A21" i="1"/>
  <c r="A65" i="1"/>
  <c r="A163" i="1"/>
  <c r="A108" i="1"/>
  <c r="A70" i="1"/>
  <c r="A67" i="1"/>
  <c r="A110" i="1"/>
  <c r="A85" i="1"/>
  <c r="A20" i="1"/>
  <c r="A52" i="1"/>
  <c r="A74" i="1"/>
  <c r="A58" i="1"/>
  <c r="A57" i="1"/>
  <c r="A34" i="1"/>
  <c r="A160" i="1"/>
  <c r="A93" i="1"/>
  <c r="A13" i="1"/>
  <c r="A56" i="1"/>
  <c r="A144" i="1"/>
  <c r="A54" i="1"/>
  <c r="A61" i="1"/>
  <c r="A66" i="1"/>
  <c r="A121" i="1"/>
  <c r="A29" i="1"/>
  <c r="A49" i="1"/>
  <c r="A19" i="1"/>
  <c r="A45" i="1"/>
  <c r="A114" i="1"/>
  <c r="A10" i="1"/>
  <c r="A145" i="1"/>
  <c r="A15" i="1"/>
  <c r="A47" i="1"/>
  <c r="A51" i="1"/>
  <c r="A46" i="1"/>
  <c r="A140" i="1"/>
  <c r="A149" i="1"/>
  <c r="A133" i="1"/>
  <c r="A31" i="1"/>
  <c r="A142" i="1"/>
  <c r="A153" i="1"/>
  <c r="A96" i="1"/>
  <c r="A92" i="1"/>
  <c r="A106" i="1"/>
  <c r="A11" i="1"/>
  <c r="A98" i="1"/>
  <c r="A82" i="1"/>
  <c r="A72" i="1"/>
  <c r="A91" i="1"/>
  <c r="A50" i="1"/>
  <c r="A126" i="1"/>
  <c r="A69" i="1"/>
  <c r="A152" i="1"/>
  <c r="A119" i="1"/>
  <c r="A139" i="1"/>
  <c r="A138" i="1"/>
  <c r="A8" i="1"/>
  <c r="A24" i="1"/>
  <c r="A104" i="1"/>
  <c r="A107" i="1"/>
  <c r="A127" i="1"/>
  <c r="A111" i="1"/>
  <c r="A150" i="1"/>
  <c r="A99" i="1"/>
  <c r="A147" i="1"/>
  <c r="A156" i="1"/>
  <c r="A173" i="1"/>
  <c r="A154" i="1"/>
  <c r="A141" i="1"/>
  <c r="A75" i="1"/>
  <c r="A62" i="1"/>
  <c r="A97" i="1"/>
  <c r="A64" i="1"/>
  <c r="A159" i="1"/>
  <c r="A68" i="1"/>
  <c r="A117" i="1"/>
  <c r="A120" i="1"/>
  <c r="A172" i="1"/>
  <c r="A128" i="1"/>
  <c r="A42" i="1"/>
  <c r="A137" i="1"/>
  <c r="A28" i="1"/>
  <c r="A87" i="1"/>
  <c r="A118" i="1"/>
  <c r="A73" i="1"/>
  <c r="A113" i="1"/>
  <c r="A146" i="1"/>
  <c r="A129" i="1"/>
  <c r="A41" i="1"/>
  <c r="A17" i="1"/>
  <c r="A63" i="1"/>
  <c r="A134" i="1"/>
  <c r="A132" i="1"/>
  <c r="A123" i="1"/>
  <c r="A148" i="1"/>
  <c r="A122" i="1"/>
  <c r="AD134" i="12"/>
  <c r="AD26" i="12"/>
  <c r="AC26" i="12"/>
  <c r="U26" i="12"/>
  <c r="X26" i="12"/>
  <c r="W26" i="12"/>
  <c r="V26" i="12"/>
  <c r="AD116" i="12"/>
  <c r="AC116" i="12"/>
  <c r="X116" i="12"/>
  <c r="V116" i="12"/>
  <c r="W116" i="12"/>
  <c r="U116" i="12"/>
  <c r="Z66" i="12"/>
  <c r="Y66" i="12"/>
  <c r="W91" i="12"/>
  <c r="U91" i="12"/>
  <c r="X91" i="12"/>
  <c r="AC91" i="12"/>
  <c r="V91" i="12"/>
  <c r="V41" i="12"/>
  <c r="U41" i="12"/>
  <c r="X41" i="12"/>
  <c r="W41" i="12"/>
  <c r="AD41" i="12"/>
  <c r="Z54" i="12"/>
  <c r="Y54" i="12"/>
  <c r="W20" i="12"/>
  <c r="X20" i="12"/>
  <c r="V20" i="12"/>
  <c r="AD20" i="12"/>
  <c r="U20" i="12"/>
  <c r="Y81" i="12"/>
  <c r="Z81" i="12"/>
  <c r="X82" i="12"/>
  <c r="W82" i="12"/>
  <c r="AD82" i="12"/>
  <c r="U82" i="12"/>
  <c r="AC82" i="12"/>
  <c r="V82" i="12"/>
  <c r="W123" i="12"/>
  <c r="V123" i="12"/>
  <c r="AD123" i="12"/>
  <c r="AC123" i="12"/>
  <c r="X123" i="12"/>
  <c r="U123" i="12"/>
  <c r="Z121" i="12"/>
  <c r="Y121" i="12"/>
  <c r="AD135" i="12"/>
  <c r="V135" i="12"/>
  <c r="X135" i="12"/>
  <c r="U135" i="12"/>
  <c r="W135" i="12"/>
  <c r="Z131" i="12"/>
  <c r="Y131" i="12"/>
  <c r="V10" i="12"/>
  <c r="AC10" i="12"/>
  <c r="AD10" i="12"/>
  <c r="W10" i="12"/>
  <c r="U10" i="12"/>
  <c r="X10" i="12"/>
  <c r="Y43" i="12"/>
  <c r="Z43" i="12"/>
  <c r="V31" i="12"/>
  <c r="X31" i="12"/>
  <c r="U31" i="12"/>
  <c r="AD31" i="12"/>
  <c r="W31" i="12"/>
  <c r="Y19" i="12"/>
  <c r="Z19" i="12"/>
  <c r="X142" i="12"/>
  <c r="AD142" i="12"/>
  <c r="AC142" i="12"/>
  <c r="V142" i="12"/>
  <c r="W142" i="12"/>
  <c r="U142" i="12"/>
  <c r="AD56" i="12"/>
  <c r="U56" i="12"/>
  <c r="W56" i="12"/>
  <c r="X56" i="12"/>
  <c r="V56" i="12"/>
  <c r="V36" i="12"/>
  <c r="AD36" i="12"/>
  <c r="X36" i="12"/>
  <c r="U36" i="12"/>
  <c r="W36" i="12"/>
  <c r="V132" i="12"/>
  <c r="AD132" i="12"/>
  <c r="W132" i="12"/>
  <c r="U132" i="12"/>
  <c r="X132" i="12"/>
  <c r="Y114" i="12"/>
  <c r="Z114" i="12"/>
  <c r="Y51" i="12"/>
  <c r="Z51" i="12"/>
  <c r="AD58" i="12"/>
  <c r="X58" i="12"/>
  <c r="W58" i="12"/>
  <c r="U58" i="12"/>
  <c r="V58" i="12"/>
  <c r="Y55" i="12"/>
  <c r="Z55" i="12"/>
  <c r="AD138" i="12"/>
  <c r="U138" i="12"/>
  <c r="V138" i="12"/>
  <c r="X138" i="12"/>
  <c r="W138" i="12"/>
  <c r="Y91" i="12"/>
  <c r="Z91" i="12"/>
  <c r="Y23" i="12"/>
  <c r="Z23" i="12"/>
  <c r="Y29" i="12"/>
  <c r="Z29" i="12"/>
  <c r="X75" i="12"/>
  <c r="AD75" i="12"/>
  <c r="W75" i="12"/>
  <c r="U75" i="12"/>
  <c r="V75" i="12"/>
  <c r="U101" i="12"/>
  <c r="W101" i="12"/>
  <c r="V101" i="12"/>
  <c r="X101" i="12"/>
  <c r="AD101" i="12"/>
  <c r="Y73" i="12"/>
  <c r="Z73" i="12"/>
  <c r="Z18" i="12"/>
  <c r="Y18" i="12"/>
  <c r="Z130" i="12"/>
  <c r="Y130" i="12"/>
  <c r="Z36" i="12"/>
  <c r="Y36" i="12"/>
  <c r="Y52" i="12"/>
  <c r="Z52" i="12"/>
  <c r="X55" i="12"/>
  <c r="U55" i="12"/>
  <c r="AC55" i="12"/>
  <c r="W55" i="12"/>
  <c r="V55" i="12"/>
  <c r="Y44" i="12"/>
  <c r="Z44" i="12"/>
  <c r="V52" i="12"/>
  <c r="AD52" i="12"/>
  <c r="W52" i="12"/>
  <c r="U52" i="12"/>
  <c r="X52" i="12"/>
  <c r="Z32" i="12"/>
  <c r="Y32" i="12"/>
  <c r="X109" i="12"/>
  <c r="W109" i="12"/>
  <c r="AD109" i="12"/>
  <c r="AC109" i="12"/>
  <c r="V109" i="12"/>
  <c r="U109" i="12"/>
  <c r="AC79" i="12"/>
  <c r="U79" i="12"/>
  <c r="V79" i="12"/>
  <c r="X79" i="12"/>
  <c r="W79" i="12"/>
  <c r="U111" i="12"/>
  <c r="X111" i="12"/>
  <c r="W111" i="12"/>
  <c r="AC111" i="12"/>
  <c r="AD111" i="12"/>
  <c r="V111" i="12"/>
  <c r="AD83" i="12"/>
  <c r="U83" i="12"/>
  <c r="X83" i="12"/>
  <c r="V83" i="12"/>
  <c r="W83" i="12"/>
  <c r="W8" i="12"/>
  <c r="U8" i="12"/>
  <c r="AD8" i="12"/>
  <c r="X8" i="12"/>
  <c r="V8" i="12"/>
  <c r="Z142" i="12"/>
  <c r="Y142" i="12"/>
  <c r="Z22" i="12"/>
  <c r="Y22" i="12"/>
  <c r="V71" i="12"/>
  <c r="W71" i="12"/>
  <c r="U71" i="12"/>
  <c r="AD71" i="12"/>
  <c r="X71" i="12"/>
  <c r="U95" i="12"/>
  <c r="V95" i="12"/>
  <c r="AD95" i="12"/>
  <c r="W95" i="12"/>
  <c r="X95" i="12"/>
  <c r="AC8" i="12"/>
  <c r="U68" i="12"/>
  <c r="V68" i="12"/>
  <c r="W68" i="12"/>
  <c r="AD68" i="12"/>
  <c r="X68" i="12"/>
  <c r="AC68" i="12"/>
  <c r="U93" i="12"/>
  <c r="X93" i="12"/>
  <c r="W93" i="12"/>
  <c r="AD93" i="12"/>
  <c r="V93" i="12"/>
  <c r="U140" i="12"/>
  <c r="X140" i="12"/>
  <c r="V140" i="12"/>
  <c r="AD140" i="12"/>
  <c r="W140" i="12"/>
  <c r="Y110" i="12"/>
  <c r="Z110" i="12"/>
  <c r="U42" i="12"/>
  <c r="AD42" i="12"/>
  <c r="AC42" i="12"/>
  <c r="W42" i="12"/>
  <c r="V42" i="12"/>
  <c r="X42" i="12"/>
  <c r="X102" i="12"/>
  <c r="U102" i="12"/>
  <c r="AD102" i="12"/>
  <c r="W102" i="12"/>
  <c r="V102" i="12"/>
  <c r="Y50" i="12"/>
  <c r="Z50" i="12"/>
  <c r="X61" i="12"/>
  <c r="AC61" i="12"/>
  <c r="V61" i="12"/>
  <c r="W61" i="12"/>
  <c r="U61" i="12"/>
  <c r="AD61" i="12"/>
  <c r="Y30" i="12"/>
  <c r="Z30" i="12"/>
  <c r="Y20" i="12"/>
  <c r="Z20" i="12"/>
  <c r="U120" i="12"/>
  <c r="W120" i="12"/>
  <c r="X120" i="12"/>
  <c r="V120" i="12"/>
  <c r="AD120" i="12"/>
  <c r="X65" i="12"/>
  <c r="W65" i="12"/>
  <c r="AD65" i="12"/>
  <c r="V65" i="12"/>
  <c r="U65" i="12"/>
  <c r="Z135" i="12"/>
  <c r="Y135" i="12"/>
  <c r="W66" i="12"/>
  <c r="AD66" i="12"/>
  <c r="X66" i="12"/>
  <c r="U66" i="12"/>
  <c r="V66" i="12"/>
  <c r="Y38" i="12"/>
  <c r="Z38" i="12"/>
  <c r="U86" i="12"/>
  <c r="X86" i="12"/>
  <c r="V86" i="12"/>
  <c r="W86" i="12"/>
  <c r="AC86" i="12"/>
  <c r="AD63" i="12"/>
  <c r="X63" i="12"/>
  <c r="V63" i="12"/>
  <c r="AC63" i="12"/>
  <c r="W63" i="12"/>
  <c r="U63" i="12"/>
  <c r="Y94" i="12"/>
  <c r="Z94" i="12"/>
  <c r="Y11" i="12"/>
  <c r="Z11" i="12"/>
  <c r="Y59" i="12"/>
  <c r="Z59" i="12"/>
  <c r="Z64" i="12"/>
  <c r="Y64" i="12"/>
  <c r="X134" i="12"/>
  <c r="U134" i="12"/>
  <c r="V134" i="12"/>
  <c r="W134" i="12"/>
  <c r="Z136" i="12"/>
  <c r="Y136" i="12"/>
  <c r="V99" i="12"/>
  <c r="W99" i="12"/>
  <c r="U99" i="12"/>
  <c r="AD99" i="12"/>
  <c r="X99" i="12"/>
  <c r="AC99" i="12"/>
  <c r="W147" i="12"/>
  <c r="V147" i="12"/>
  <c r="U147" i="12"/>
  <c r="AD147" i="12"/>
  <c r="X147" i="12"/>
  <c r="AC20" i="12"/>
  <c r="W114" i="12"/>
  <c r="X114" i="12"/>
  <c r="AC114" i="12"/>
  <c r="V114" i="12"/>
  <c r="U114" i="12"/>
  <c r="Z102" i="12"/>
  <c r="Y102" i="12"/>
  <c r="Y101" i="12"/>
  <c r="Z101" i="12"/>
  <c r="X104" i="12"/>
  <c r="W104" i="12"/>
  <c r="AD104" i="12"/>
  <c r="V104" i="12"/>
  <c r="U104" i="12"/>
  <c r="Y16" i="12"/>
  <c r="Z16" i="12"/>
  <c r="Y79" i="12"/>
  <c r="Z79" i="12"/>
  <c r="U106" i="12"/>
  <c r="X106" i="12"/>
  <c r="V106" i="12"/>
  <c r="AD106" i="12"/>
  <c r="W106" i="12"/>
  <c r="AD124" i="12"/>
  <c r="AC124" i="12"/>
  <c r="W124" i="12"/>
  <c r="X124" i="12"/>
  <c r="U124" i="12"/>
  <c r="V124" i="12"/>
  <c r="Y65" i="12"/>
  <c r="Z65" i="12"/>
  <c r="Y100" i="12"/>
  <c r="Z100" i="12"/>
  <c r="Z146" i="12"/>
  <c r="Y146" i="12"/>
  <c r="X137" i="12"/>
  <c r="V137" i="12"/>
  <c r="W137" i="12"/>
  <c r="U137" i="12"/>
  <c r="AC137" i="12"/>
  <c r="AD137" i="12"/>
  <c r="Z109" i="12"/>
  <c r="Y109" i="12"/>
  <c r="Y53" i="12"/>
  <c r="Z53" i="12"/>
  <c r="V122" i="12"/>
  <c r="U122" i="12"/>
  <c r="W122" i="12"/>
  <c r="AD122" i="12"/>
  <c r="X122" i="12"/>
  <c r="V49" i="12"/>
  <c r="W49" i="12"/>
  <c r="AD49" i="12"/>
  <c r="U49" i="12"/>
  <c r="X49" i="12"/>
  <c r="Y134" i="12"/>
  <c r="Z134" i="12"/>
  <c r="Z103" i="12"/>
  <c r="Y103" i="12"/>
  <c r="Y126" i="12"/>
  <c r="Z126" i="12"/>
  <c r="W78" i="12"/>
  <c r="AD78" i="12"/>
  <c r="AC78" i="12"/>
  <c r="V78" i="12"/>
  <c r="U78" i="12"/>
  <c r="X78" i="12"/>
  <c r="Y117" i="12"/>
  <c r="Z117" i="12"/>
  <c r="U125" i="12"/>
  <c r="AD125" i="12"/>
  <c r="AC125" i="12"/>
  <c r="V125" i="12"/>
  <c r="X125" i="12"/>
  <c r="W125" i="12"/>
  <c r="Y31" i="12"/>
  <c r="Z31" i="12"/>
  <c r="U77" i="12"/>
  <c r="V77" i="12"/>
  <c r="X77" i="12"/>
  <c r="AD77" i="12"/>
  <c r="W77" i="12"/>
  <c r="X103" i="12"/>
  <c r="U103" i="12"/>
  <c r="AD103" i="12"/>
  <c r="W103" i="12"/>
  <c r="V103" i="12"/>
  <c r="AC103" i="12"/>
  <c r="Z49" i="12"/>
  <c r="Y49" i="12"/>
  <c r="Y116" i="12"/>
  <c r="Z116" i="12"/>
  <c r="W43" i="12"/>
  <c r="AC43" i="12"/>
  <c r="AD43" i="12"/>
  <c r="V43" i="12"/>
  <c r="U43" i="12"/>
  <c r="X43" i="12"/>
  <c r="Y123" i="12"/>
  <c r="Z123" i="12"/>
  <c r="W141" i="12"/>
  <c r="AD141" i="12"/>
  <c r="V141" i="12"/>
  <c r="X141" i="12"/>
  <c r="AC141" i="12"/>
  <c r="U141" i="12"/>
  <c r="Y113" i="12"/>
  <c r="Z113" i="12"/>
  <c r="U9" i="12"/>
  <c r="X9" i="12"/>
  <c r="AD9" i="12"/>
  <c r="W9" i="12"/>
  <c r="V9" i="12"/>
  <c r="AC9" i="12"/>
  <c r="W89" i="12"/>
  <c r="U89" i="12"/>
  <c r="X89" i="12"/>
  <c r="V89" i="12"/>
  <c r="AC89" i="12"/>
  <c r="W145" i="12"/>
  <c r="X145" i="12"/>
  <c r="U145" i="12"/>
  <c r="AD145" i="12"/>
  <c r="V145" i="12"/>
  <c r="W24" i="12"/>
  <c r="U24" i="12"/>
  <c r="V24" i="12"/>
  <c r="AC24" i="12"/>
  <c r="X24" i="12"/>
  <c r="AD24" i="12"/>
  <c r="Y68" i="12"/>
  <c r="Z68" i="12"/>
  <c r="W149" i="12"/>
  <c r="AD149" i="12"/>
  <c r="X149" i="12"/>
  <c r="V149" i="12"/>
  <c r="U149" i="12"/>
  <c r="V48" i="12"/>
  <c r="AC48" i="12"/>
  <c r="AD48" i="12"/>
  <c r="U48" i="12"/>
  <c r="X48" i="12"/>
  <c r="W48" i="12"/>
  <c r="Y148" i="12"/>
  <c r="Z148" i="12"/>
  <c r="Y82" i="12"/>
  <c r="Z82" i="12"/>
  <c r="X133" i="12"/>
  <c r="AD133" i="12"/>
  <c r="V133" i="12"/>
  <c r="W133" i="12"/>
  <c r="U133" i="12"/>
  <c r="X146" i="12"/>
  <c r="W146" i="12"/>
  <c r="U146" i="12"/>
  <c r="V146" i="12"/>
  <c r="U87" i="12"/>
  <c r="W87" i="12"/>
  <c r="AD87" i="12"/>
  <c r="V87" i="12"/>
  <c r="X87" i="12"/>
  <c r="AC87" i="12"/>
  <c r="V73" i="12"/>
  <c r="X73" i="12"/>
  <c r="W73" i="12"/>
  <c r="U73" i="12"/>
  <c r="AC73" i="12"/>
  <c r="AD73" i="12"/>
  <c r="X18" i="12"/>
  <c r="U18" i="12"/>
  <c r="AD18" i="12"/>
  <c r="AC18" i="12"/>
  <c r="W18" i="12"/>
  <c r="V18" i="12"/>
  <c r="V118" i="12"/>
  <c r="AC118" i="12"/>
  <c r="W118" i="12"/>
  <c r="U118" i="12"/>
  <c r="X118" i="12"/>
  <c r="Y69" i="12"/>
  <c r="Z69" i="12"/>
  <c r="Y12" i="12"/>
  <c r="Z12" i="12"/>
  <c r="AD100" i="12"/>
  <c r="W100" i="12"/>
  <c r="AC100" i="12"/>
  <c r="U100" i="12"/>
  <c r="X100" i="12"/>
  <c r="V100" i="12"/>
  <c r="U69" i="12"/>
  <c r="V69" i="12"/>
  <c r="X69" i="12"/>
  <c r="W69" i="12"/>
  <c r="Z28" i="12"/>
  <c r="Y28" i="12"/>
  <c r="W57" i="12"/>
  <c r="V57" i="12"/>
  <c r="AD57" i="12"/>
  <c r="U57" i="12"/>
  <c r="AC57" i="12"/>
  <c r="X57" i="12"/>
  <c r="AD39" i="12"/>
  <c r="V39" i="12"/>
  <c r="U39" i="12"/>
  <c r="W39" i="12"/>
  <c r="AC39" i="12"/>
  <c r="X39" i="12"/>
  <c r="Z14" i="12"/>
  <c r="Y14" i="12"/>
  <c r="Y137" i="12"/>
  <c r="Z137" i="12"/>
  <c r="Z87" i="12"/>
  <c r="Y87" i="12"/>
  <c r="X143" i="12"/>
  <c r="V143" i="12"/>
  <c r="U143" i="12"/>
  <c r="W143" i="12"/>
  <c r="AD143" i="12"/>
  <c r="Z92" i="12"/>
  <c r="Y92" i="12"/>
  <c r="Y120" i="12"/>
  <c r="Z120" i="12"/>
  <c r="X72" i="12"/>
  <c r="U72" i="12"/>
  <c r="AD72" i="12"/>
  <c r="W72" i="12"/>
  <c r="V72" i="12"/>
  <c r="Z10" i="12"/>
  <c r="Y10" i="12"/>
  <c r="X38" i="12"/>
  <c r="W38" i="12"/>
  <c r="U38" i="12"/>
  <c r="V38" i="12"/>
  <c r="AD38" i="12"/>
  <c r="V53" i="12"/>
  <c r="U53" i="12"/>
  <c r="W53" i="12"/>
  <c r="X53" i="12"/>
  <c r="AC53" i="12"/>
  <c r="AD53" i="12"/>
  <c r="W25" i="12"/>
  <c r="U25" i="12"/>
  <c r="AD25" i="12"/>
  <c r="V25" i="12"/>
  <c r="X25" i="12"/>
  <c r="Y60" i="12"/>
  <c r="Z60" i="12"/>
  <c r="Z35" i="12"/>
  <c r="Y35" i="12"/>
  <c r="V98" i="12"/>
  <c r="U98" i="12"/>
  <c r="AD98" i="12"/>
  <c r="X98" i="12"/>
  <c r="W98" i="12"/>
  <c r="Z61" i="12"/>
  <c r="Y61" i="12"/>
  <c r="AD84" i="12"/>
  <c r="X84" i="12"/>
  <c r="W84" i="12"/>
  <c r="U84" i="12"/>
  <c r="V84" i="12"/>
  <c r="AC84" i="12"/>
  <c r="Y90" i="12"/>
  <c r="Z90" i="12"/>
  <c r="Z128" i="12"/>
  <c r="Y128" i="12"/>
  <c r="Z26" i="12"/>
  <c r="Y26" i="12"/>
  <c r="W108" i="12"/>
  <c r="AD108" i="12"/>
  <c r="U108" i="12"/>
  <c r="X108" i="12"/>
  <c r="AC108" i="12"/>
  <c r="V108" i="12"/>
  <c r="V105" i="12"/>
  <c r="X105" i="12"/>
  <c r="AD105" i="12"/>
  <c r="U105" i="12"/>
  <c r="AC105" i="12"/>
  <c r="W105" i="12"/>
  <c r="Y98" i="12"/>
  <c r="Z98" i="12"/>
  <c r="Y74" i="12"/>
  <c r="Z74" i="12"/>
  <c r="Z27" i="12"/>
  <c r="Y27" i="12"/>
  <c r="Z37" i="12"/>
  <c r="Y37" i="12"/>
  <c r="Y76" i="12"/>
  <c r="Z76" i="12"/>
  <c r="Z96" i="12"/>
  <c r="Y96" i="12"/>
  <c r="AD55" i="12"/>
  <c r="AC132" i="12"/>
  <c r="AD89" i="12"/>
  <c r="AC36" i="12"/>
  <c r="Y99" i="12"/>
  <c r="Z99" i="12"/>
  <c r="Z88" i="12"/>
  <c r="Y88" i="12"/>
  <c r="Z56" i="12"/>
  <c r="Y56" i="12"/>
  <c r="Y41" i="12"/>
  <c r="Z41" i="12"/>
  <c r="X80" i="12"/>
  <c r="W80" i="12"/>
  <c r="V80" i="12"/>
  <c r="U80" i="12"/>
  <c r="AD80" i="12"/>
  <c r="AC80" i="12"/>
  <c r="AD94" i="12"/>
  <c r="X94" i="12"/>
  <c r="U94" i="12"/>
  <c r="AC94" i="12"/>
  <c r="W94" i="12"/>
  <c r="V94" i="12"/>
  <c r="Z8" i="12"/>
  <c r="Y8" i="12"/>
  <c r="U76" i="12"/>
  <c r="W76" i="12"/>
  <c r="AD76" i="12"/>
  <c r="X76" i="12"/>
  <c r="V76" i="12"/>
  <c r="Z47" i="12"/>
  <c r="Y47" i="12"/>
  <c r="Z86" i="12"/>
  <c r="Y86" i="12"/>
  <c r="W60" i="12"/>
  <c r="V60" i="12"/>
  <c r="U60" i="12"/>
  <c r="X60" i="12"/>
  <c r="AD60" i="12"/>
  <c r="Y33" i="12"/>
  <c r="Z33" i="12"/>
  <c r="Y48" i="12"/>
  <c r="Z48" i="12"/>
  <c r="Y119" i="12"/>
  <c r="Z119" i="12"/>
  <c r="Z97" i="12"/>
  <c r="Y97" i="12"/>
  <c r="U119" i="12"/>
  <c r="X119" i="12"/>
  <c r="W119" i="12"/>
  <c r="V119" i="12"/>
  <c r="V13" i="12"/>
  <c r="X13" i="12"/>
  <c r="U13" i="12"/>
  <c r="W13" i="12"/>
  <c r="AD13" i="12"/>
  <c r="AD67" i="12"/>
  <c r="U67" i="12"/>
  <c r="W67" i="12"/>
  <c r="V67" i="12"/>
  <c r="AC67" i="12"/>
  <c r="X67" i="12"/>
  <c r="Z77" i="12"/>
  <c r="Y77" i="12"/>
  <c r="Z85" i="12"/>
  <c r="Y85" i="12"/>
  <c r="V136" i="12"/>
  <c r="X136" i="12"/>
  <c r="U136" i="12"/>
  <c r="W136" i="12"/>
  <c r="AD136" i="12"/>
  <c r="AC136" i="12"/>
  <c r="V40" i="12"/>
  <c r="AD40" i="12"/>
  <c r="X40" i="12"/>
  <c r="AC40" i="12"/>
  <c r="W40" i="12"/>
  <c r="U40" i="12"/>
  <c r="Z149" i="12"/>
  <c r="Y149" i="12"/>
  <c r="W131" i="12"/>
  <c r="V131" i="12"/>
  <c r="U131" i="12"/>
  <c r="AC131" i="12"/>
  <c r="AD131" i="12"/>
  <c r="X131" i="12"/>
  <c r="Y67" i="12"/>
  <c r="Z67" i="12"/>
  <c r="Z139" i="12"/>
  <c r="Y139" i="12"/>
  <c r="Z118" i="12"/>
  <c r="Y118" i="12"/>
  <c r="Z107" i="12"/>
  <c r="Y107" i="12"/>
  <c r="Z25" i="12"/>
  <c r="Y25" i="12"/>
  <c r="Y39" i="12"/>
  <c r="Z39" i="12"/>
  <c r="Z133" i="12"/>
  <c r="Y133" i="12"/>
  <c r="Z13" i="12"/>
  <c r="Y13" i="12"/>
  <c r="U62" i="12"/>
  <c r="AD62" i="12"/>
  <c r="AC62" i="12"/>
  <c r="W62" i="12"/>
  <c r="V62" i="12"/>
  <c r="X62" i="12"/>
  <c r="Z145" i="12"/>
  <c r="Y145" i="12"/>
  <c r="X50" i="12"/>
  <c r="V50" i="12"/>
  <c r="AD50" i="12"/>
  <c r="AC50" i="12"/>
  <c r="W50" i="12"/>
  <c r="U50" i="12"/>
  <c r="AC38" i="12"/>
  <c r="AC146" i="12"/>
  <c r="AC149" i="12"/>
  <c r="AC25" i="12"/>
  <c r="Z140" i="12"/>
  <c r="Y140" i="12"/>
  <c r="Y45" i="12"/>
  <c r="Z45" i="12"/>
  <c r="V92" i="12"/>
  <c r="U92" i="12"/>
  <c r="X92" i="12"/>
  <c r="W92" i="12"/>
  <c r="AD92" i="12"/>
  <c r="Z40" i="12"/>
  <c r="Y40" i="12"/>
  <c r="AD19" i="12"/>
  <c r="W19" i="12"/>
  <c r="U19" i="12"/>
  <c r="X19" i="12"/>
  <c r="V19" i="12"/>
  <c r="Z17" i="12"/>
  <c r="Y17" i="12"/>
  <c r="AD97" i="12"/>
  <c r="X97" i="12"/>
  <c r="U97" i="12"/>
  <c r="V97" i="12"/>
  <c r="W97" i="12"/>
  <c r="X14" i="12"/>
  <c r="V14" i="12"/>
  <c r="W14" i="12"/>
  <c r="U14" i="12"/>
  <c r="AD14" i="12"/>
  <c r="Z150" i="12"/>
  <c r="Y150" i="12"/>
  <c r="Z115" i="12"/>
  <c r="Y115" i="12"/>
  <c r="Z108" i="12"/>
  <c r="Y108" i="12"/>
  <c r="X46" i="12"/>
  <c r="AD46" i="12"/>
  <c r="W46" i="12"/>
  <c r="V46" i="12"/>
  <c r="U46" i="12"/>
  <c r="Z93" i="12"/>
  <c r="Y93" i="12"/>
  <c r="X112" i="12"/>
  <c r="U112" i="12"/>
  <c r="V112" i="12"/>
  <c r="AD112" i="12"/>
  <c r="W112" i="12"/>
  <c r="AC112" i="12"/>
  <c r="U113" i="12"/>
  <c r="W113" i="12"/>
  <c r="X113" i="12"/>
  <c r="V113" i="12"/>
  <c r="AD113" i="12"/>
  <c r="V85" i="12"/>
  <c r="X85" i="12"/>
  <c r="U85" i="12"/>
  <c r="W85" i="12"/>
  <c r="AD85" i="12"/>
  <c r="Y78" i="12"/>
  <c r="Z78" i="12"/>
  <c r="Y95" i="12"/>
  <c r="Z95" i="12"/>
  <c r="V23" i="12"/>
  <c r="AC23" i="12"/>
  <c r="X23" i="12"/>
  <c r="AD23" i="12"/>
  <c r="W23" i="12"/>
  <c r="U23" i="12"/>
  <c r="W127" i="12"/>
  <c r="V127" i="12"/>
  <c r="AD127" i="12"/>
  <c r="U127" i="12"/>
  <c r="AC127" i="12"/>
  <c r="X127" i="12"/>
  <c r="X110" i="12"/>
  <c r="W110" i="12"/>
  <c r="U110" i="12"/>
  <c r="V110" i="12"/>
  <c r="AC110" i="12"/>
  <c r="Y80" i="12"/>
  <c r="Z80" i="12"/>
  <c r="W96" i="12"/>
  <c r="V96" i="12"/>
  <c r="X96" i="12"/>
  <c r="AC96" i="12"/>
  <c r="AD96" i="12"/>
  <c r="U96" i="12"/>
  <c r="Z75" i="12"/>
  <c r="Y75" i="12"/>
  <c r="AD130" i="12"/>
  <c r="U130" i="12"/>
  <c r="X130" i="12"/>
  <c r="W130" i="12"/>
  <c r="V130" i="12"/>
  <c r="Y63" i="12"/>
  <c r="Z63" i="12"/>
  <c r="AC95" i="12"/>
  <c r="AC41" i="12"/>
  <c r="AD91" i="12"/>
  <c r="X150" i="12"/>
  <c r="AC150" i="12"/>
  <c r="AD150" i="12"/>
  <c r="V150" i="12"/>
  <c r="U150" i="12"/>
  <c r="W150" i="12"/>
  <c r="X88" i="12"/>
  <c r="V88" i="12"/>
  <c r="AC88" i="12"/>
  <c r="U88" i="12"/>
  <c r="AD88" i="12"/>
  <c r="W88" i="12"/>
  <c r="W16" i="12"/>
  <c r="U16" i="12"/>
  <c r="X16" i="12"/>
  <c r="V16" i="12"/>
  <c r="AD70" i="12"/>
  <c r="W70" i="12"/>
  <c r="U70" i="12"/>
  <c r="V70" i="12"/>
  <c r="AC70" i="12"/>
  <c r="X70" i="12"/>
  <c r="Y42" i="12"/>
  <c r="Z42" i="12"/>
  <c r="U34" i="12"/>
  <c r="V34" i="12"/>
  <c r="W34" i="12"/>
  <c r="X34" i="12"/>
  <c r="X21" i="12"/>
  <c r="U21" i="12"/>
  <c r="AC21" i="12"/>
  <c r="W21" i="12"/>
  <c r="V21" i="12"/>
  <c r="AD21" i="12"/>
  <c r="X22" i="12"/>
  <c r="V22" i="12"/>
  <c r="AD22" i="12"/>
  <c r="U22" i="12"/>
  <c r="W22" i="12"/>
  <c r="AC22" i="12"/>
  <c r="Z15" i="12"/>
  <c r="Y15" i="12"/>
  <c r="U90" i="12"/>
  <c r="W90" i="12"/>
  <c r="X90" i="12"/>
  <c r="AD90" i="12"/>
  <c r="V90" i="12"/>
  <c r="U121" i="12"/>
  <c r="AD121" i="12"/>
  <c r="X121" i="12"/>
  <c r="W121" i="12"/>
  <c r="V121" i="12"/>
  <c r="Z112" i="12"/>
  <c r="Y112" i="12"/>
  <c r="Y124" i="12"/>
  <c r="Z124" i="12"/>
  <c r="U129" i="12"/>
  <c r="W129" i="12"/>
  <c r="AD129" i="12"/>
  <c r="V129" i="12"/>
  <c r="X129" i="12"/>
  <c r="AC129" i="12"/>
  <c r="V51" i="12"/>
  <c r="X51" i="12"/>
  <c r="U51" i="12"/>
  <c r="W51" i="12"/>
  <c r="U144" i="12"/>
  <c r="AC144" i="12"/>
  <c r="AD144" i="12"/>
  <c r="W144" i="12"/>
  <c r="V144" i="12"/>
  <c r="X144" i="12"/>
  <c r="U139" i="12"/>
  <c r="AD139" i="12"/>
  <c r="V139" i="12"/>
  <c r="X139" i="12"/>
  <c r="AC139" i="12"/>
  <c r="W139" i="12"/>
  <c r="X128" i="12"/>
  <c r="V128" i="12"/>
  <c r="U128" i="12"/>
  <c r="W128" i="12"/>
  <c r="AD128" i="12"/>
  <c r="U64" i="12"/>
  <c r="V64" i="12"/>
  <c r="X64" i="12"/>
  <c r="W64" i="12"/>
  <c r="Y141" i="12"/>
  <c r="Z141" i="12"/>
  <c r="Y105" i="12"/>
  <c r="Z105" i="12"/>
  <c r="Y106" i="12"/>
  <c r="Z106" i="12"/>
  <c r="X44" i="12"/>
  <c r="W44" i="12"/>
  <c r="U44" i="12"/>
  <c r="V44" i="12"/>
  <c r="AC44" i="12"/>
  <c r="Y104" i="12"/>
  <c r="Z104" i="12"/>
  <c r="AC130" i="12"/>
  <c r="Z138" i="12"/>
  <c r="Y138" i="12"/>
  <c r="Z34" i="12"/>
  <c r="Y34" i="12"/>
  <c r="V32" i="12"/>
  <c r="X32" i="12"/>
  <c r="AD32" i="12"/>
  <c r="W32" i="12"/>
  <c r="U32" i="12"/>
  <c r="U35" i="12"/>
  <c r="W35" i="12"/>
  <c r="AD35" i="12"/>
  <c r="X35" i="12"/>
  <c r="V35" i="12"/>
  <c r="AC35" i="12"/>
  <c r="W17" i="12"/>
  <c r="V17" i="12"/>
  <c r="X17" i="12"/>
  <c r="AD17" i="12"/>
  <c r="U17" i="12"/>
  <c r="Y83" i="12"/>
  <c r="Z83" i="12"/>
  <c r="Z46" i="12"/>
  <c r="Y46" i="12"/>
  <c r="Z72" i="12"/>
  <c r="Y72" i="12"/>
  <c r="U12" i="12"/>
  <c r="AD12" i="12"/>
  <c r="X12" i="12"/>
  <c r="V12" i="12"/>
  <c r="W12" i="12"/>
  <c r="AC12" i="12"/>
  <c r="Z122" i="12"/>
  <c r="Y122" i="12"/>
  <c r="X15" i="12"/>
  <c r="U15" i="12"/>
  <c r="V15" i="12"/>
  <c r="W15" i="12"/>
  <c r="AD15" i="12"/>
  <c r="U33" i="12"/>
  <c r="W33" i="12"/>
  <c r="V33" i="12"/>
  <c r="AD33" i="12"/>
  <c r="X33" i="12"/>
  <c r="AC33" i="12"/>
  <c r="X74" i="12"/>
  <c r="V74" i="12"/>
  <c r="AD74" i="12"/>
  <c r="U74" i="12"/>
  <c r="W74" i="12"/>
  <c r="AD115" i="12"/>
  <c r="W115" i="12"/>
  <c r="U115" i="12"/>
  <c r="X115" i="12"/>
  <c r="V115" i="12"/>
  <c r="AC115" i="12"/>
  <c r="AD59" i="12"/>
  <c r="W59" i="12"/>
  <c r="X59" i="12"/>
  <c r="U59" i="12"/>
  <c r="V59" i="12"/>
  <c r="Z125" i="12"/>
  <c r="Y125" i="12"/>
  <c r="V117" i="12"/>
  <c r="W117" i="12"/>
  <c r="U117" i="12"/>
  <c r="X117" i="12"/>
  <c r="AC117" i="12"/>
  <c r="V45" i="12"/>
  <c r="X45" i="12"/>
  <c r="U45" i="12"/>
  <c r="AD45" i="12"/>
  <c r="AC45" i="12"/>
  <c r="W45" i="12"/>
  <c r="V27" i="12"/>
  <c r="U27" i="12"/>
  <c r="AD27" i="12"/>
  <c r="W27" i="12"/>
  <c r="X27" i="12"/>
  <c r="AC27" i="12"/>
  <c r="Z129" i="12"/>
  <c r="Y129" i="12"/>
  <c r="Y132" i="12"/>
  <c r="Z132" i="12"/>
  <c r="Y84" i="12"/>
  <c r="Z84" i="12"/>
  <c r="Z24" i="12"/>
  <c r="Y24" i="12"/>
  <c r="Z58" i="12"/>
  <c r="Y58" i="12"/>
  <c r="AD69" i="12"/>
  <c r="AC135" i="12"/>
  <c r="U148" i="12"/>
  <c r="X148" i="12"/>
  <c r="W148" i="12"/>
  <c r="V148" i="12"/>
  <c r="AD148" i="12"/>
  <c r="AC148" i="12"/>
  <c r="V126" i="12"/>
  <c r="W126" i="12"/>
  <c r="U126" i="12"/>
  <c r="AD126" i="12"/>
  <c r="X126" i="12"/>
  <c r="Z89" i="12"/>
  <c r="Y89" i="12"/>
  <c r="X107" i="12"/>
  <c r="V107" i="12"/>
  <c r="U107" i="12"/>
  <c r="W107" i="12"/>
  <c r="Z21" i="12"/>
  <c r="Y21" i="12"/>
  <c r="AD30" i="12"/>
  <c r="X30" i="12"/>
  <c r="W30" i="12"/>
  <c r="U30" i="12"/>
  <c r="AC30" i="12"/>
  <c r="V30" i="12"/>
  <c r="Z143" i="12"/>
  <c r="Y143" i="12"/>
  <c r="W37" i="12"/>
  <c r="AD37" i="12"/>
  <c r="V37" i="12"/>
  <c r="X37" i="12"/>
  <c r="U37" i="12"/>
  <c r="AC37" i="12"/>
  <c r="Z62" i="12"/>
  <c r="Y62" i="12"/>
  <c r="Z7" i="12"/>
  <c r="Y7" i="12"/>
  <c r="U11" i="12"/>
  <c r="V11" i="12"/>
  <c r="X11" i="12"/>
  <c r="W11" i="12"/>
  <c r="AD11" i="12"/>
  <c r="V29" i="12"/>
  <c r="W29" i="12"/>
  <c r="AD29" i="12"/>
  <c r="U29" i="12"/>
  <c r="X29" i="12"/>
  <c r="Y127" i="12"/>
  <c r="Z127" i="12"/>
  <c r="Z9" i="12"/>
  <c r="Y9" i="12"/>
  <c r="AD28" i="12"/>
  <c r="U28" i="12"/>
  <c r="W28" i="12"/>
  <c r="X28" i="12"/>
  <c r="V28" i="12"/>
  <c r="Y71" i="12"/>
  <c r="Z71" i="12"/>
  <c r="Y147" i="12"/>
  <c r="Z147" i="12"/>
  <c r="Z57" i="12"/>
  <c r="Y57" i="12"/>
  <c r="AC47" i="12"/>
  <c r="X47" i="12"/>
  <c r="AD47" i="12"/>
  <c r="V47" i="12"/>
  <c r="W47" i="12"/>
  <c r="U47" i="12"/>
  <c r="Z70" i="12"/>
  <c r="Y70" i="12"/>
  <c r="Y144" i="12"/>
  <c r="Z144" i="12"/>
  <c r="W54" i="12"/>
  <c r="AD54" i="12"/>
  <c r="V54" i="12"/>
  <c r="U54" i="12"/>
  <c r="X54" i="12"/>
  <c r="AC54" i="12"/>
  <c r="X81" i="12"/>
  <c r="AC81" i="12"/>
  <c r="U81" i="12"/>
  <c r="W81" i="12"/>
  <c r="V81" i="12"/>
  <c r="AD81" i="12"/>
  <c r="Y111" i="12"/>
  <c r="Z111"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<sst xmlns="http://schemas.openxmlformats.org/spreadsheetml/2006/main" count="5162" uniqueCount="653">
  <si>
    <t>Ticker</t>
  </si>
  <si>
    <t>P/E</t>
  </si>
  <si>
    <t>EV/EBITDA</t>
  </si>
  <si>
    <t>Div. Yield</t>
  </si>
  <si>
    <t>ITUB4</t>
  </si>
  <si>
    <t>Banco do Brasil</t>
  </si>
  <si>
    <t>BBAS3</t>
  </si>
  <si>
    <t>Bradesco</t>
  </si>
  <si>
    <t>BBDC4</t>
  </si>
  <si>
    <t>SANB11</t>
  </si>
  <si>
    <t>BRF</t>
  </si>
  <si>
    <t>BRFS3</t>
  </si>
  <si>
    <t>Ambev</t>
  </si>
  <si>
    <t>ABEV3</t>
  </si>
  <si>
    <t>Leonardo Alencar</t>
  </si>
  <si>
    <t>MRFG3</t>
  </si>
  <si>
    <t>Marfrig</t>
  </si>
  <si>
    <t>Danniela Eiger</t>
  </si>
  <si>
    <t>Lojas Renner</t>
  </si>
  <si>
    <t>LREN3</t>
  </si>
  <si>
    <t>Carrefour</t>
  </si>
  <si>
    <t>CRFB3</t>
  </si>
  <si>
    <t>PCAR3</t>
  </si>
  <si>
    <t>VIVA3</t>
  </si>
  <si>
    <t>POSI3</t>
  </si>
  <si>
    <t>CEAB3</t>
  </si>
  <si>
    <t>RADL3</t>
  </si>
  <si>
    <t>PGMN3</t>
  </si>
  <si>
    <t>DMVF3</t>
  </si>
  <si>
    <t>Grupo Mateus</t>
  </si>
  <si>
    <t>GMAT3</t>
  </si>
  <si>
    <t>BRML3</t>
  </si>
  <si>
    <t>MULT3</t>
  </si>
  <si>
    <t>Cemig</t>
  </si>
  <si>
    <t>EGIE3</t>
  </si>
  <si>
    <t>CMIG4</t>
  </si>
  <si>
    <t>EQTL3</t>
  </si>
  <si>
    <t>TRPL4</t>
  </si>
  <si>
    <t>TAEE11</t>
  </si>
  <si>
    <t>ENBR3</t>
  </si>
  <si>
    <t>CPLE6</t>
  </si>
  <si>
    <t>Klabin</t>
  </si>
  <si>
    <t>Gerdau</t>
  </si>
  <si>
    <t>Usiminas</t>
  </si>
  <si>
    <t>SAPR11</t>
  </si>
  <si>
    <t>SBSP3</t>
  </si>
  <si>
    <t>CSMG3</t>
  </si>
  <si>
    <t>VALE3</t>
  </si>
  <si>
    <t>GGBR4</t>
  </si>
  <si>
    <t>USIM5</t>
  </si>
  <si>
    <t>AURA33</t>
  </si>
  <si>
    <t>KLBN11</t>
  </si>
  <si>
    <t>RANI3</t>
  </si>
  <si>
    <t>MRVE3</t>
  </si>
  <si>
    <t>TEND3</t>
  </si>
  <si>
    <t>EZTC3</t>
  </si>
  <si>
    <t>JHSF</t>
  </si>
  <si>
    <t>JHSF3</t>
  </si>
  <si>
    <t>LOGG3</t>
  </si>
  <si>
    <t>Aeris</t>
  </si>
  <si>
    <t>AERI3</t>
  </si>
  <si>
    <t>Lucas Laghi</t>
  </si>
  <si>
    <t>Itaú Unibanco</t>
  </si>
  <si>
    <t>Vivara</t>
  </si>
  <si>
    <t>Positivo</t>
  </si>
  <si>
    <t>Raia Drogasil</t>
  </si>
  <si>
    <t>Pague Menos</t>
  </si>
  <si>
    <t>Engie Brasil</t>
  </si>
  <si>
    <t>Copel</t>
  </si>
  <si>
    <t>Sanepar</t>
  </si>
  <si>
    <t>Sabesp</t>
  </si>
  <si>
    <t>Copasa</t>
  </si>
  <si>
    <t>Aura Minerals</t>
  </si>
  <si>
    <t>Irani</t>
  </si>
  <si>
    <t>MRV</t>
  </si>
  <si>
    <t>Tenda</t>
  </si>
  <si>
    <t>EZTec</t>
  </si>
  <si>
    <t>Multiplan</t>
  </si>
  <si>
    <t>brMalls</t>
  </si>
  <si>
    <t>ANIM3</t>
  </si>
  <si>
    <t>YDUQ3</t>
  </si>
  <si>
    <t>Cogna</t>
  </si>
  <si>
    <t>COGN3</t>
  </si>
  <si>
    <t>SEER3</t>
  </si>
  <si>
    <t>-</t>
  </si>
  <si>
    <t>Minerva</t>
  </si>
  <si>
    <t>BEEF3</t>
  </si>
  <si>
    <t>SMTO3</t>
  </si>
  <si>
    <t>MDIA3</t>
  </si>
  <si>
    <t>SLC Agricola</t>
  </si>
  <si>
    <t>SLCE3</t>
  </si>
  <si>
    <t>CAML3</t>
  </si>
  <si>
    <t>Hypera</t>
  </si>
  <si>
    <t>HYPE3</t>
  </si>
  <si>
    <t>NTCO3</t>
  </si>
  <si>
    <t>ARZZ3</t>
  </si>
  <si>
    <t>Guararapes</t>
  </si>
  <si>
    <t>GUAR3</t>
  </si>
  <si>
    <t>Grupo SBF</t>
  </si>
  <si>
    <t>Eletrobras</t>
  </si>
  <si>
    <t>ELET3</t>
  </si>
  <si>
    <t>Alupar</t>
  </si>
  <si>
    <t>ALUP11</t>
  </si>
  <si>
    <t>PRIO3</t>
  </si>
  <si>
    <t>Rumo</t>
  </si>
  <si>
    <t>RAIL3</t>
  </si>
  <si>
    <t>Simpar</t>
  </si>
  <si>
    <t>SIMH3</t>
  </si>
  <si>
    <t>Santos Brasil</t>
  </si>
  <si>
    <t>STBP3</t>
  </si>
  <si>
    <t>Randon</t>
  </si>
  <si>
    <t>RAPT4</t>
  </si>
  <si>
    <t>Azul</t>
  </si>
  <si>
    <t>AZUL4</t>
  </si>
  <si>
    <t>CCR</t>
  </si>
  <si>
    <t>CCRO3</t>
  </si>
  <si>
    <t>Ecorodovias</t>
  </si>
  <si>
    <t>ECOR3</t>
  </si>
  <si>
    <t>Gol</t>
  </si>
  <si>
    <t>GOLL4</t>
  </si>
  <si>
    <t>Localiza</t>
  </si>
  <si>
    <t>RENT3</t>
  </si>
  <si>
    <t>Movida</t>
  </si>
  <si>
    <t>MOVI3</t>
  </si>
  <si>
    <t>TOTS3</t>
  </si>
  <si>
    <t>a</t>
  </si>
  <si>
    <t>ASAI3</t>
  </si>
  <si>
    <t>Tim</t>
  </si>
  <si>
    <t>TIMS3</t>
  </si>
  <si>
    <t>VIVT3</t>
  </si>
  <si>
    <t>Company</t>
  </si>
  <si>
    <t>Analyst</t>
  </si>
  <si>
    <t>Recommendation</t>
  </si>
  <si>
    <t>Neutral</t>
  </si>
  <si>
    <t>Buy</t>
  </si>
  <si>
    <t>Sell</t>
  </si>
  <si>
    <t>Retail</t>
  </si>
  <si>
    <t>Sanitation</t>
  </si>
  <si>
    <t>Homebuilders</t>
  </si>
  <si>
    <t>Education</t>
  </si>
  <si>
    <t>Capital Goods</t>
  </si>
  <si>
    <t>Cyrela</t>
  </si>
  <si>
    <t>CYRE3</t>
  </si>
  <si>
    <t>Even</t>
  </si>
  <si>
    <t>EVEN3</t>
  </si>
  <si>
    <t>Trisul</t>
  </si>
  <si>
    <t>TRIS3</t>
  </si>
  <si>
    <t>Lavvi</t>
  </si>
  <si>
    <t>LAVV3</t>
  </si>
  <si>
    <t>Melnick</t>
  </si>
  <si>
    <t>MELK3</t>
  </si>
  <si>
    <t>Jalles Machado</t>
  </si>
  <si>
    <t>JALL3</t>
  </si>
  <si>
    <t>Locaweb</t>
  </si>
  <si>
    <t>LWSA3</t>
  </si>
  <si>
    <t>Enjoei</t>
  </si>
  <si>
    <t>ENJU3</t>
  </si>
  <si>
    <t>SBFG3</t>
  </si>
  <si>
    <t>AES Brasil</t>
  </si>
  <si>
    <t>AESB3</t>
  </si>
  <si>
    <t>CASH3</t>
  </si>
  <si>
    <t>Pedro Bruno</t>
  </si>
  <si>
    <t>Orizon</t>
  </si>
  <si>
    <t>ORVR3</t>
  </si>
  <si>
    <t>Fleury</t>
  </si>
  <si>
    <t>FLRY3</t>
  </si>
  <si>
    <t>Hermes Pardini</t>
  </si>
  <si>
    <t>PARD3</t>
  </si>
  <si>
    <t>JSL</t>
  </si>
  <si>
    <t>JSLG3</t>
  </si>
  <si>
    <t>Bernardo Guttmann</t>
  </si>
  <si>
    <t>Bemobi</t>
  </si>
  <si>
    <t>BMOB3</t>
  </si>
  <si>
    <t>EMBR3</t>
  </si>
  <si>
    <t>WEG</t>
  </si>
  <si>
    <t>WEGE3</t>
  </si>
  <si>
    <t>Vulcabras</t>
  </si>
  <si>
    <t>VULC3</t>
  </si>
  <si>
    <t>Blau</t>
  </si>
  <si>
    <t>BLAU3</t>
  </si>
  <si>
    <t>Tupy</t>
  </si>
  <si>
    <t>TUPY3</t>
  </si>
  <si>
    <t>MYPK3</t>
  </si>
  <si>
    <t>Marcopolo</t>
  </si>
  <si>
    <t>POMO4</t>
  </si>
  <si>
    <t>Hidrovias do Brasil</t>
  </si>
  <si>
    <t>HBSA3</t>
  </si>
  <si>
    <t>Cury</t>
  </si>
  <si>
    <t>CURY3</t>
  </si>
  <si>
    <t>Direcional</t>
  </si>
  <si>
    <t>DIRR3</t>
  </si>
  <si>
    <t>Plano &amp; Plano</t>
  </si>
  <si>
    <t>PLPL3</t>
  </si>
  <si>
    <t>Target</t>
  </si>
  <si>
    <t>Actual</t>
  </si>
  <si>
    <t>price</t>
  </si>
  <si>
    <t>% Upside</t>
  </si>
  <si>
    <t>Maíra Maldonado</t>
  </si>
  <si>
    <t>Rede D'Or</t>
  </si>
  <si>
    <t>RDOR3</t>
  </si>
  <si>
    <t>Dasa</t>
  </si>
  <si>
    <t>DASA3</t>
  </si>
  <si>
    <t>MATD3</t>
  </si>
  <si>
    <t>TMT</t>
  </si>
  <si>
    <t>ROE</t>
  </si>
  <si>
    <t>Mkt cap</t>
  </si>
  <si>
    <t>Net income (BRL M)</t>
  </si>
  <si>
    <t>(BRL B)</t>
  </si>
  <si>
    <t>Net revenue (BRL M)</t>
  </si>
  <si>
    <t>JBS</t>
  </si>
  <si>
    <t>JBSS3</t>
  </si>
  <si>
    <t>Cruzeiro do Sul</t>
  </si>
  <si>
    <t>CSED3</t>
  </si>
  <si>
    <t>AMER3</t>
  </si>
  <si>
    <t>G2D</t>
  </si>
  <si>
    <t>G2DI33</t>
  </si>
  <si>
    <t>SOJA3</t>
  </si>
  <si>
    <t>VIIA3</t>
  </si>
  <si>
    <t>Oncoclínicas</t>
  </si>
  <si>
    <t>ONCO3</t>
  </si>
  <si>
    <t>Grupo Soma</t>
  </si>
  <si>
    <t>SOMA3</t>
  </si>
  <si>
    <t>Multilaser</t>
  </si>
  <si>
    <t>MLAS3</t>
  </si>
  <si>
    <t>CSN Mineração</t>
  </si>
  <si>
    <t>CMIN3</t>
  </si>
  <si>
    <t>Magazine Luiza</t>
  </si>
  <si>
    <t>MGLU3</t>
  </si>
  <si>
    <t>BRBI11</t>
  </si>
  <si>
    <t>CBA</t>
  </si>
  <si>
    <t>CBAV3</t>
  </si>
  <si>
    <t>Brisanet</t>
  </si>
  <si>
    <t>BRIT3</t>
  </si>
  <si>
    <t>Unifique</t>
  </si>
  <si>
    <t>FIQE3</t>
  </si>
  <si>
    <t>Fras-Le</t>
  </si>
  <si>
    <t>FRAS3</t>
  </si>
  <si>
    <t>KRSA3</t>
  </si>
  <si>
    <t>Rafael Barros</t>
  </si>
  <si>
    <t>Allied</t>
  </si>
  <si>
    <t>ALLD3</t>
  </si>
  <si>
    <t>BrasilAgro</t>
  </si>
  <si>
    <t>AGRO3</t>
  </si>
  <si>
    <t>Vamos</t>
  </si>
  <si>
    <t>VAMO3</t>
  </si>
  <si>
    <t>ALPA4</t>
  </si>
  <si>
    <t>AGXY3</t>
  </si>
  <si>
    <t>HAPV3</t>
  </si>
  <si>
    <t>DESK3</t>
  </si>
  <si>
    <t>MEGA3</t>
  </si>
  <si>
    <t>RRRP3</t>
  </si>
  <si>
    <t>PNVL3</t>
  </si>
  <si>
    <t>PETZ3</t>
  </si>
  <si>
    <t>AMBP3</t>
  </si>
  <si>
    <t>INTB3</t>
  </si>
  <si>
    <t>RAIZ4</t>
  </si>
  <si>
    <t>VITT3</t>
  </si>
  <si>
    <t>INBR32</t>
  </si>
  <si>
    <t xml:space="preserve">Net debt/EBITDA </t>
  </si>
  <si>
    <t xml:space="preserve">Sector </t>
  </si>
  <si>
    <t>P/VP</t>
  </si>
  <si>
    <t>SUZB3</t>
  </si>
  <si>
    <t>IGTI11</t>
  </si>
  <si>
    <t>RECV3</t>
  </si>
  <si>
    <t>EPS (BRL M)</t>
  </si>
  <si>
    <t>EBITDA (BRL M)</t>
  </si>
  <si>
    <t>NII (BRL M)</t>
  </si>
  <si>
    <t>TTEN3</t>
  </si>
  <si>
    <t>AURE3</t>
  </si>
  <si>
    <t>TFCO4</t>
  </si>
  <si>
    <t>PETR4</t>
  </si>
  <si>
    <t>ELMD3</t>
  </si>
  <si>
    <t>SECTOR_XP</t>
  </si>
  <si>
    <t>NAME</t>
  </si>
  <si>
    <t>TICKER</t>
  </si>
  <si>
    <t>LEAD_ANALYST</t>
  </si>
  <si>
    <t>RECOMMENDATION</t>
  </si>
  <si>
    <t>Restricted</t>
  </si>
  <si>
    <t>RESTRICTED</t>
  </si>
  <si>
    <t>TARGET</t>
  </si>
  <si>
    <t>NET_REV</t>
  </si>
  <si>
    <t>EBITDA</t>
  </si>
  <si>
    <t>NET_INCOME</t>
  </si>
  <si>
    <t>BPAC11</t>
  </si>
  <si>
    <t>NUBR33</t>
  </si>
  <si>
    <t>NET_INT_INCOME</t>
  </si>
  <si>
    <t>B3SA3</t>
  </si>
  <si>
    <t>KEPL3</t>
  </si>
  <si>
    <t>DIVIDENDS</t>
  </si>
  <si>
    <t>DY</t>
  </si>
  <si>
    <t>CURRENCY</t>
  </si>
  <si>
    <t>DOLOF</t>
  </si>
  <si>
    <t>EV</t>
  </si>
  <si>
    <t>Dividends</t>
  </si>
  <si>
    <t>Net Income</t>
  </si>
  <si>
    <t>SHAREHOLDERS_EQUITY</t>
  </si>
  <si>
    <t>Equity</t>
  </si>
  <si>
    <t>NET_DEBT</t>
  </si>
  <si>
    <t>NET DEBT</t>
  </si>
  <si>
    <t>Net Debt/EBITDA</t>
  </si>
  <si>
    <t>NOSH</t>
  </si>
  <si>
    <t>Sector Average</t>
  </si>
  <si>
    <t>P_E</t>
  </si>
  <si>
    <t>P_VP</t>
  </si>
  <si>
    <t>EV_EBITDA</t>
  </si>
  <si>
    <t>NET DEBT_EBITDA</t>
  </si>
  <si>
    <t>Boa Safra</t>
  </si>
  <si>
    <t>Agribusiness</t>
  </si>
  <si>
    <t>Agrogalaxy</t>
  </si>
  <si>
    <t>Vittia</t>
  </si>
  <si>
    <t>São Martinho</t>
  </si>
  <si>
    <t>Raizen</t>
  </si>
  <si>
    <t>3tentos</t>
  </si>
  <si>
    <t>Food &amp; Beverages</t>
  </si>
  <si>
    <t>M. Dias Branco</t>
  </si>
  <si>
    <t>Camil</t>
  </si>
  <si>
    <t>Banks</t>
  </si>
  <si>
    <t>Matheus Guimarães</t>
  </si>
  <si>
    <t>Santander</t>
  </si>
  <si>
    <t>Inter</t>
  </si>
  <si>
    <t>Iochp-Maxion</t>
  </si>
  <si>
    <t>Ygor Altero</t>
  </si>
  <si>
    <t>Anima</t>
  </si>
  <si>
    <t>YDUQS</t>
  </si>
  <si>
    <t>Ser Educacional</t>
  </si>
  <si>
    <t>Utilities &amp; Energy</t>
  </si>
  <si>
    <t>Isa Cteep</t>
  </si>
  <si>
    <t>Taesa</t>
  </si>
  <si>
    <t>Ômega Geração</t>
  </si>
  <si>
    <t>Equatorial Energia</t>
  </si>
  <si>
    <t>EDP Brasil</t>
  </si>
  <si>
    <t>Auren</t>
  </si>
  <si>
    <t>Vale</t>
  </si>
  <si>
    <t>Metals &amp; Mining</t>
  </si>
  <si>
    <t>André Vidal</t>
  </si>
  <si>
    <t>Pulp &amp; Paper</t>
  </si>
  <si>
    <t>Suzano</t>
  </si>
  <si>
    <t>Income Properties</t>
  </si>
  <si>
    <t/>
  </si>
  <si>
    <t>Iguatemi</t>
  </si>
  <si>
    <t>Log Comm. Prop.</t>
  </si>
  <si>
    <t>Ambipar</t>
  </si>
  <si>
    <t>Mater Dei</t>
  </si>
  <si>
    <t>Health Care</t>
  </si>
  <si>
    <t>Kora Saude</t>
  </si>
  <si>
    <t>Hapvida</t>
  </si>
  <si>
    <t>Desktop</t>
  </si>
  <si>
    <t>Intelbras</t>
  </si>
  <si>
    <t>TOTVS</t>
  </si>
  <si>
    <t>Telefônica Brasil</t>
  </si>
  <si>
    <t>Eletromidia</t>
  </si>
  <si>
    <t>Transportation</t>
  </si>
  <si>
    <t>C&amp;A Modas</t>
  </si>
  <si>
    <t>D1000</t>
  </si>
  <si>
    <t>Grupo Natura</t>
  </si>
  <si>
    <t>Dimed</t>
  </si>
  <si>
    <t>Assai</t>
  </si>
  <si>
    <t>Petz</t>
  </si>
  <si>
    <t>Americanas</t>
  </si>
  <si>
    <t>Alpargatas</t>
  </si>
  <si>
    <t>Pão de Açucar</t>
  </si>
  <si>
    <t>Via</t>
  </si>
  <si>
    <t>Arezzo Co.</t>
  </si>
  <si>
    <t>Track Field</t>
  </si>
  <si>
    <t>PetroReconcavo</t>
  </si>
  <si>
    <t>Oil &amp; Gas</t>
  </si>
  <si>
    <t>3R Petroleum</t>
  </si>
  <si>
    <t>Petrobras</t>
  </si>
  <si>
    <t>PetroRio</t>
  </si>
  <si>
    <t>BRL</t>
  </si>
  <si>
    <t>BTG Pactual</t>
  </si>
  <si>
    <t>BR Partners</t>
  </si>
  <si>
    <t>Nubank</t>
  </si>
  <si>
    <t>USD</t>
  </si>
  <si>
    <t>B3</t>
  </si>
  <si>
    <t>Financials Non-Banks</t>
  </si>
  <si>
    <t>Meliuz</t>
  </si>
  <si>
    <t>Kepler Weber</t>
  </si>
  <si>
    <t>Companhia</t>
  </si>
  <si>
    <t>Setor</t>
  </si>
  <si>
    <t>Analista</t>
  </si>
  <si>
    <t>Recomendação</t>
  </si>
  <si>
    <t>Preço</t>
  </si>
  <si>
    <t>P/L</t>
  </si>
  <si>
    <t xml:space="preserve">Div Liq/EBITDA </t>
  </si>
  <si>
    <t>Val. De Mercado</t>
  </si>
  <si>
    <t>Lucro Líq (R$ M)</t>
  </si>
  <si>
    <t>LPA (R$ M)</t>
  </si>
  <si>
    <t>NII (R$ M)</t>
  </si>
  <si>
    <t>Acesse a tese do Itaú</t>
  </si>
  <si>
    <t>Acesse a tese do Banco do Brasil</t>
  </si>
  <si>
    <t>Acesse a tese do Banrisul</t>
  </si>
  <si>
    <t>Acesse a tese do Bradesco</t>
  </si>
  <si>
    <t>Acesse a tese do Santander</t>
  </si>
  <si>
    <t>Acesse a tese do BR Partners</t>
  </si>
  <si>
    <t>Link para a</t>
  </si>
  <si>
    <t>tese completa</t>
  </si>
  <si>
    <t>Acesse a tese da BRF</t>
  </si>
  <si>
    <t>Acesse a tese da JBS</t>
  </si>
  <si>
    <t>Acesse a tese da Ambev</t>
  </si>
  <si>
    <t>Acesse a tese do Marfrig</t>
  </si>
  <si>
    <t>Acesse a tese de Jalles Machado</t>
  </si>
  <si>
    <t>Acesse a tese de São Martinho</t>
  </si>
  <si>
    <t>Acesse a tese de Boa Safra Sementes</t>
  </si>
  <si>
    <t>Acesse a tese de BrasilAgro</t>
  </si>
  <si>
    <t xml:space="preserve">Acesse a tese de WEG </t>
  </si>
  <si>
    <t>Acesse a tese da Aeris</t>
  </si>
  <si>
    <t>Acesse aqui a tese de Randon</t>
  </si>
  <si>
    <t>Acesse aqui a tese da Fras-Le</t>
  </si>
  <si>
    <t xml:space="preserve">Acesse aqui a tese de Tupy </t>
  </si>
  <si>
    <t>Acesse aqui a tese de Iochpe-Maxion</t>
  </si>
  <si>
    <t>Acesse aqui a tese da Marcopolo</t>
  </si>
  <si>
    <t>Acesse a tese da Ânima</t>
  </si>
  <si>
    <t>Acesse a tese da Yduqs</t>
  </si>
  <si>
    <t>Acesse a tese da Cogna</t>
  </si>
  <si>
    <t>Acesse a tese da Ser</t>
  </si>
  <si>
    <t>Acesse a tese da AES Tietê</t>
  </si>
  <si>
    <t>Acesse a tese da Engie</t>
  </si>
  <si>
    <t>Acesse a tese da Cemig</t>
  </si>
  <si>
    <t>Acesse a tese da Equatorial</t>
  </si>
  <si>
    <t>Acesse a tese da CTEEP</t>
  </si>
  <si>
    <t>Acesse a tese da TAESA</t>
  </si>
  <si>
    <t>Acesse a tese da EDP</t>
  </si>
  <si>
    <t>Acesse a tese da Copel</t>
  </si>
  <si>
    <t>Acesse a tese da Omega</t>
  </si>
  <si>
    <t>Acesse a tese da CESP</t>
  </si>
  <si>
    <t>Acesse a tese da Vale</t>
  </si>
  <si>
    <t>Acesse a tese da CSN Mineração</t>
  </si>
  <si>
    <t>Acesse a tese da Gerdau</t>
  </si>
  <si>
    <t>Acesse a tese da Usiminas</t>
  </si>
  <si>
    <t>Acesse a tese da Aura Minerals</t>
  </si>
  <si>
    <t>Acesse a tese da CBA</t>
  </si>
  <si>
    <t>Acesse a tese da Bradespar</t>
  </si>
  <si>
    <t>Acesse a tese da Met. Gerdau</t>
  </si>
  <si>
    <t>Acesse a tese de Klabin</t>
  </si>
  <si>
    <t>Acesse a tese de Irani</t>
  </si>
  <si>
    <t>Acesse a tese da Sanepar</t>
  </si>
  <si>
    <t>Acesse a tese da Sabesp</t>
  </si>
  <si>
    <t>Acesse a tese da Copasa</t>
  </si>
  <si>
    <t>Acesse a tese de Orizon</t>
  </si>
  <si>
    <t>Acesse a tese de Rede D'Or</t>
  </si>
  <si>
    <t>Acesse a tese de GNDI</t>
  </si>
  <si>
    <t>Acesse a tese de Alliar</t>
  </si>
  <si>
    <t>Acesse a tese de Fleury</t>
  </si>
  <si>
    <t>Acesse a tese de Hermes Pardini</t>
  </si>
  <si>
    <t>Acesse a tese de Blau</t>
  </si>
  <si>
    <t>Acesse a tese de Hypera</t>
  </si>
  <si>
    <t>Acesse a tese de Kora Saúde</t>
  </si>
  <si>
    <t>Acesse a tese da Méliuz</t>
  </si>
  <si>
    <t>Acesse a tese da G2D</t>
  </si>
  <si>
    <t>Acesse a tese de Locaweb</t>
  </si>
  <si>
    <t>Acesse a tese de Bemobi</t>
  </si>
  <si>
    <t>Acesse a tese de Positivo</t>
  </si>
  <si>
    <t>Acesse a tese de Totvs</t>
  </si>
  <si>
    <t>Acesse a tese de Brisanet</t>
  </si>
  <si>
    <t>Acesse a tese de Unifique</t>
  </si>
  <si>
    <t>Acesse a tese de CCR</t>
  </si>
  <si>
    <t xml:space="preserve">Acesse a tese de Ecorodovias </t>
  </si>
  <si>
    <t xml:space="preserve">Acesse a tese de Rumo </t>
  </si>
  <si>
    <t>Acesse a tese de Hidrovias do Brasil</t>
  </si>
  <si>
    <t xml:space="preserve">Acesse a tese de Santos Brasil </t>
  </si>
  <si>
    <t>Acesse a tese de Localiza</t>
  </si>
  <si>
    <t>Acesse a tese de Unidas</t>
  </si>
  <si>
    <t>Acesse a tese de Movida</t>
  </si>
  <si>
    <t>Acesse a tese de Simpar</t>
  </si>
  <si>
    <t>Acesse a tese de JSL</t>
  </si>
  <si>
    <t>Acesse a tese de Magazine Luiza</t>
  </si>
  <si>
    <t>Acesse a tese de Americanas S.A.</t>
  </si>
  <si>
    <t>Acesse a tese de Lojas Americanas</t>
  </si>
  <si>
    <t>Acesse a tese de Via Varejo</t>
  </si>
  <si>
    <t>Acesse a tese de Enjoei</t>
  </si>
  <si>
    <t>Acesse a tese de Arezzo</t>
  </si>
  <si>
    <t>Acesse a tese de Grupo Soma</t>
  </si>
  <si>
    <t>Acesse a tese de Lojas Renner</t>
  </si>
  <si>
    <t>Acesse a tese de Vivara</t>
  </si>
  <si>
    <t>Acesse a tese de C&amp;A</t>
  </si>
  <si>
    <t>Acesse a tese de Multilaser</t>
  </si>
  <si>
    <t>Acesse a tese de Carrefour</t>
  </si>
  <si>
    <t>Acesse a tese de Pão de Açúcar</t>
  </si>
  <si>
    <t>Acesse a tese de Assaí</t>
  </si>
  <si>
    <t>Acesse a tese de Grupo Mateus</t>
  </si>
  <si>
    <t>Acesse a tese de Raia Drogasil</t>
  </si>
  <si>
    <t>Acesse a tese de Pague Menos</t>
  </si>
  <si>
    <t>Acesse a tese de d1000</t>
  </si>
  <si>
    <t>Acesse a tese de Natura</t>
  </si>
  <si>
    <t>Acesse a tese da Cyrela</t>
  </si>
  <si>
    <t>Acesse a tese da MRV</t>
  </si>
  <si>
    <t>Acesse a tese da Even</t>
  </si>
  <si>
    <t>Acesse a tese da Trisul</t>
  </si>
  <si>
    <t>Acesse a tese da Lavvi</t>
  </si>
  <si>
    <t>Acesse a tese da Melnick</t>
  </si>
  <si>
    <t>Acesse a tese da Direcional</t>
  </si>
  <si>
    <t>Acesse a tese da Plano &amp; Plano</t>
  </si>
  <si>
    <t>Acesse a tese da Tenda</t>
  </si>
  <si>
    <t>Acesse a tese da EZTec</t>
  </si>
  <si>
    <t>Acesse a tese da Multiplan</t>
  </si>
  <si>
    <t>Acesse a tese da brMalls</t>
  </si>
  <si>
    <t>Acesse a tese da JHSF</t>
  </si>
  <si>
    <t>Acesse a tese da LOG CP</t>
  </si>
  <si>
    <t>Acesse a tese da IMC</t>
  </si>
  <si>
    <t>Acesse a tese da Priner</t>
  </si>
  <si>
    <t>Acesse a tese da Mills</t>
  </si>
  <si>
    <t>Acesse a tese da Estapar</t>
  </si>
  <si>
    <t>Acesse a tese de Vulcabras</t>
  </si>
  <si>
    <t>Acesse a tese de Grendene</t>
  </si>
  <si>
    <t>Acesse a tese de Allied</t>
  </si>
  <si>
    <t>(R$ B)</t>
  </si>
  <si>
    <t>EBITDA (R$ M)</t>
  </si>
  <si>
    <t>Receita Liq (R$ M)</t>
  </si>
  <si>
    <t>Under Review</t>
  </si>
  <si>
    <t>Alvo (R$)</t>
  </si>
  <si>
    <t>Atual (R$)</t>
  </si>
  <si>
    <t>adj_close_price</t>
  </si>
  <si>
    <t>UPSIDE</t>
  </si>
  <si>
    <t>NET_DEBT/EBITDA</t>
  </si>
  <si>
    <t>P/BV</t>
  </si>
  <si>
    <t>DIV_YIELD</t>
  </si>
  <si>
    <t>market_cap_company</t>
  </si>
  <si>
    <t>EPS</t>
  </si>
  <si>
    <t>Agro</t>
  </si>
  <si>
    <t>Compra</t>
  </si>
  <si>
    <t>Sob Revisão</t>
  </si>
  <si>
    <t>Neutro</t>
  </si>
  <si>
    <t>Alimentos &amp; Bebidas</t>
  </si>
  <si>
    <t>Venda</t>
  </si>
  <si>
    <t>MBRF</t>
  </si>
  <si>
    <t>MBRF3</t>
  </si>
  <si>
    <t>Agibank</t>
  </si>
  <si>
    <t>AGBK</t>
  </si>
  <si>
    <t>Bancos</t>
  </si>
  <si>
    <t>Banco Mercantil do Brasil</t>
  </si>
  <si>
    <t>BMEB4</t>
  </si>
  <si>
    <t>Banco Pine</t>
  </si>
  <si>
    <t>PINE4</t>
  </si>
  <si>
    <t>NU</t>
  </si>
  <si>
    <t>ROXO34</t>
  </si>
  <si>
    <t>PicPay</t>
  </si>
  <si>
    <t>PICS</t>
  </si>
  <si>
    <t>Embraer</t>
  </si>
  <si>
    <t>EMBJ3</t>
  </si>
  <si>
    <t>Bens de Capital</t>
  </si>
  <si>
    <t>Frasle Mobility</t>
  </si>
  <si>
    <t>Iochpe-Maxion</t>
  </si>
  <si>
    <t>Randoncorp</t>
  </si>
  <si>
    <t>Weg</t>
  </si>
  <si>
    <t>Construção Civil</t>
  </si>
  <si>
    <t>Moura Dubeux</t>
  </si>
  <si>
    <t>MDNE3</t>
  </si>
  <si>
    <t>Educação</t>
  </si>
  <si>
    <t>Gustavo Tiseo</t>
  </si>
  <si>
    <t>Elétricas</t>
  </si>
  <si>
    <t>Raul Cavendish</t>
  </si>
  <si>
    <t>Axia Energia</t>
  </si>
  <si>
    <t>AXIA3</t>
  </si>
  <si>
    <t>CPFL Energia</t>
  </si>
  <si>
    <t>CPFE3</t>
  </si>
  <si>
    <t>Compass</t>
  </si>
  <si>
    <t>PASS3</t>
  </si>
  <si>
    <t>CPLE3</t>
  </si>
  <si>
    <t>Energisa</t>
  </si>
  <si>
    <t>ENGI11</t>
  </si>
  <si>
    <t>Eneva</t>
  </si>
  <si>
    <t>ENEV3</t>
  </si>
  <si>
    <t>ISA Energia</t>
  </si>
  <si>
    <t>ISAE4</t>
  </si>
  <si>
    <t>Light</t>
  </si>
  <si>
    <t>LIGT3</t>
  </si>
  <si>
    <t>Inst. Financeiras</t>
  </si>
  <si>
    <t>Caixa Seguridade</t>
  </si>
  <si>
    <t>CXSE3</t>
  </si>
  <si>
    <t>Méliuz</t>
  </si>
  <si>
    <t>PagBank</t>
  </si>
  <si>
    <t>PAGS</t>
  </si>
  <si>
    <t>PAGS34</t>
  </si>
  <si>
    <t>StoneCo.</t>
  </si>
  <si>
    <t>STNE</t>
  </si>
  <si>
    <t>STOC34</t>
  </si>
  <si>
    <t>Mineração &amp; Siderurgia</t>
  </si>
  <si>
    <t>Bradespar</t>
  </si>
  <si>
    <t>BRAP4</t>
  </si>
  <si>
    <t>CSN</t>
  </si>
  <si>
    <t>CSNA3</t>
  </si>
  <si>
    <t>Met. Gerdau</t>
  </si>
  <si>
    <t>GOAU4</t>
  </si>
  <si>
    <t>VALE</t>
  </si>
  <si>
    <t>Papel &amp; Celulose</t>
  </si>
  <si>
    <t>Allos</t>
  </si>
  <si>
    <t>ALOS3</t>
  </si>
  <si>
    <t>Propriedades Comerciais</t>
  </si>
  <si>
    <t>Saneamento</t>
  </si>
  <si>
    <t>Saúde</t>
  </si>
  <si>
    <t>Bradsaúde</t>
  </si>
  <si>
    <t>SAUD3</t>
  </si>
  <si>
    <t>Qualicorp</t>
  </si>
  <si>
    <t>QUAL3</t>
  </si>
  <si>
    <t>BRST3</t>
  </si>
  <si>
    <t>LWSA</t>
  </si>
  <si>
    <t>Armac</t>
  </si>
  <si>
    <t>ARML3</t>
  </si>
  <si>
    <t>Transportes</t>
  </si>
  <si>
    <t>Automob</t>
  </si>
  <si>
    <t>AMOB3</t>
  </si>
  <si>
    <t>AZUL3</t>
  </si>
  <si>
    <t>GPS</t>
  </si>
  <si>
    <t>GGPS3</t>
  </si>
  <si>
    <t>Mills</t>
  </si>
  <si>
    <t>MILS3</t>
  </si>
  <si>
    <t>Motiva</t>
  </si>
  <si>
    <t>MOTV3</t>
  </si>
  <si>
    <t>Priner</t>
  </si>
  <si>
    <t>PRNR3</t>
  </si>
  <si>
    <t>ALPA3</t>
  </si>
  <si>
    <t>Varejo</t>
  </si>
  <si>
    <t>Pedro Caravina</t>
  </si>
  <si>
    <t>Azzas 2154</t>
  </si>
  <si>
    <t>AZZA3</t>
  </si>
  <si>
    <t>Grendene</t>
  </si>
  <si>
    <t>GRND3</t>
  </si>
  <si>
    <t>Grupo Casas Bahia</t>
  </si>
  <si>
    <t>BHIA3</t>
  </si>
  <si>
    <t>Grupo Petz Cobasi</t>
  </si>
  <si>
    <t>AUAU3</t>
  </si>
  <si>
    <t>IMC</t>
  </si>
  <si>
    <t>MEAL3</t>
  </si>
  <si>
    <t>Mercado Libre</t>
  </si>
  <si>
    <t>MELI</t>
  </si>
  <si>
    <t>MELI34</t>
  </si>
  <si>
    <t>Multi</t>
  </si>
  <si>
    <t>Natura</t>
  </si>
  <si>
    <t>NATU3</t>
  </si>
  <si>
    <t>Riachuelo</t>
  </si>
  <si>
    <t>RIAA3</t>
  </si>
  <si>
    <t>Smart Fit</t>
  </si>
  <si>
    <t>SMFT3</t>
  </si>
  <si>
    <t>Braskem</t>
  </si>
  <si>
    <t>BRKM5</t>
  </si>
  <si>
    <t>Óleo, Gás e Petroquímicos</t>
  </si>
  <si>
    <t>Regis Cardoso</t>
  </si>
  <si>
    <t>Brava Energia</t>
  </si>
  <si>
    <t>BRAV3</t>
  </si>
  <si>
    <t>Cosan</t>
  </si>
  <si>
    <t>CSAN3</t>
  </si>
  <si>
    <t>PRIO</t>
  </si>
  <si>
    <t>PBR</t>
  </si>
  <si>
    <t>PETR3</t>
  </si>
  <si>
    <t>Ultrapar</t>
  </si>
  <si>
    <t>UGPA3</t>
  </si>
  <si>
    <t>Unipar</t>
  </si>
  <si>
    <t>UNIP3</t>
  </si>
  <si>
    <t>UNIP6</t>
  </si>
  <si>
    <t>Vibra Energia</t>
  </si>
  <si>
    <t>VBBR3</t>
  </si>
  <si>
    <t>inf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</si>
</sst>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quot;x&quot;"/>
    <numFmt numFmtId="165" formatCode="0.0&quot;x ¹&quot;"/>
    <numFmt numFmtId="166" formatCode="0.0"/>
    <numFmt numFmtId="167" formatCode="0.0%"/>
    <numFmt numFmtId="168" formatCode="#,##0.0"/>
    <numFmt numFmtId="169" formatCode="0.0\x"/>
    <numFmt numFmtId="170" formatCode="0.00&quot;*&quot;"/>
    <numFmt numFmtId="171" formatCode="#,#00.00\¹"/>
    <numFmt numFmtId="172" formatCode="#,##0;[Red]\(#,##0\);&quot;-&quot;"/>
    <numFmt numFmtId="173" formatCode="#,##0.0\x;[Red]\(#,##0.0\x\);&quot;-&quot;"/>
    <numFmt numFmtId="174" formatCode="0.0%;[Red]\(0.0%\);&quot;-&quot;"/>
    <numFmt numFmtId="175" formatCode="#,##0.0;[Red]\(#,##0.0\);&quot;-&quot;"/>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16"/>
      <color theme="1"/>
      <name val="Arial"/>
      <family val="2"/>
    </font>
    <font>
      <sz val="10"/>
      <name val="Arial"/>
      <family val="2"/>
    </font>
    <font>
      <sz val="10"/>
      <color theme="1"/>
      <name val="Arial"/>
      <family val="2"/>
    </font>
    <font>
      <sz val="12"/>
      <color theme="1"/>
      <name val="Arial"/>
      <family val="2"/>
    </font>
    <font>
      <sz val="12"/>
      <color theme="1"/>
      <name val="Calibri"/>
      <family val="2"/>
      <scheme val="minor"/>
    </font>
    <font>
      <b/>
      <sz val="11"/>
      <name val="Arial"/>
      <family val="2"/>
    </font>
    <font>
      <sz val="11"/>
      <color rgb="FF626262"/>
      <name val="Calibri"/>
      <family val="2"/>
      <scheme val="minor"/>
    </font>
    <font>
      <sz val="12"/>
      <name val="Arial"/>
      <family val="2"/>
    </font>
    <font>
      <sz val="11"/>
      <name val="Calibri"/>
      <family val="2"/>
      <scheme val="minor"/>
    </font>
    <font>
      <b/>
      <sz val="13"/>
      <color theme="0"/>
      <name val="Roboto Light"/>
    </font>
    <font>
      <sz val="13"/>
      <color theme="7"/>
      <name val="Roboto Light"/>
    </font>
    <font>
      <b/>
      <sz val="13"/>
      <color theme="6" tint="0.79998168889431442"/>
      <name val="Roboto Light"/>
    </font>
    <font>
      <b/>
      <sz val="13"/>
      <name val="Roboto Light"/>
    </font>
    <font>
      <sz val="13"/>
      <color theme="1"/>
      <name val="Roboto Light"/>
    </font>
    <font>
      <b/>
      <sz val="13"/>
      <color theme="1"/>
      <name val="Roboto Light"/>
    </font>
    <font>
      <sz val="13"/>
      <name val="Roboto Light"/>
    </font>
    <font>
      <sz val="11"/>
      <color rgb="FFFF0000"/>
      <name val="Calibri"/>
      <family val="2"/>
      <scheme val="minor"/>
    </font>
    <font>
      <sz val="13"/>
      <color rgb="FFFF0000"/>
      <name val="Roboto Light"/>
    </font>
    <font>
      <b/>
      <sz val="13"/>
      <color rgb="FFFF0000"/>
      <name val="Roboto Light"/>
    </font>
    <font>
      <sz val="11"/>
      <color rgb="FFFF0000"/>
      <name val="Arial"/>
      <family val="2"/>
    </font>
    <font>
      <sz val="11"/>
      <name val="Arial"/>
      <family val="2"/>
    </font>
    <font>
      <sz val="8"/>
      <name val="Calibri"/>
      <family val="2"/>
      <scheme val="minor"/>
    </font>
    <font>
      <sz val="11"/>
      <color theme="0"/>
      <name val="Calibri"/>
      <family val="2"/>
      <scheme val="minor"/>
    </font>
    <font>
      <u/>
      <sz val="13"/>
      <color theme="10"/>
      <name val="Roboto Light"/>
    </font>
    <font>
      <sz val="13"/>
      <color theme="6" tint="-0.249977111117893"/>
      <name val="Roboto Light"/>
    </font>
    <font>
      <u/>
      <sz val="11"/>
      <color theme="1"/>
      <name val="Calibri"/>
      <family val="2"/>
      <scheme val="minor"/>
    </font>
    <font>
      <u/>
      <sz val="13"/>
      <color theme="4"/>
      <name val="Roboto Light"/>
    </font>
    <font>
      <i/>
      <sz val="13"/>
      <color theme="1"/>
      <name val="Roboto Light"/>
    </font>
    <font>
      <u/>
      <sz val="13"/>
      <name val="Roboto Light"/>
    </font>
    <font>
      <b/>
      <sz val="14"/>
      <color theme="1"/>
      <name val="Arial"/>
      <family val="2"/>
    </font>
  </fonts>
  <fills count="12">
    <fill>
      <patternFill patternType="none"/>
    </fill>
    <fill>
      <patternFill patternType="gray125"/>
    </fill>
    <fill>
      <patternFill patternType="solid">
        <fgColor indexed="9"/>
        <bgColor indexed="64"/>
      </patternFill>
    </fill>
    <fill>
      <patternFill patternType="solid">
        <fgColor rgb="FF626262"/>
        <bgColor indexed="64"/>
      </patternFill>
    </fill>
    <fill>
      <patternFill patternType="solid">
        <fgColor theme="1"/>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bgColor indexed="64"/>
      </patternFill>
    </fill>
  </fills>
  <borders count="1">
    <border>
      <left/>
      <right/>
      <top/>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5" fillId="2" borderId="0"/>
  </cellStyleXfs>
  <cellXfs count="168">
    <xf numFmtId="0" fontId="0" fillId="0" borderId="0" xfId="0"/>
    <xf numFmtId="0" fontId="3" fillId="0" borderId="0" xfId="0" applyFont="1"/>
    <xf numFmtId="0" fontId="7" fillId="0" borderId="0" xfId="0" applyFont="1"/>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xf>
    <xf numFmtId="3" fontId="5" fillId="0" borderId="0" xfId="1" applyNumberFormat="1" applyFont="1" applyFill="1" applyBorder="1" applyAlignment="1">
      <alignment horizontal="center" vertical="center"/>
    </xf>
    <xf numFmtId="0" fontId="10" fillId="3" borderId="0" xfId="0" applyFont="1" applyFill="1"/>
    <xf numFmtId="0" fontId="12" fillId="4" borderId="0" xfId="0" applyFont="1" applyFill="1"/>
    <xf numFmtId="0" fontId="0" fillId="4" borderId="0" xfId="0" applyFill="1"/>
    <xf numFmtId="0" fontId="13" fillId="7" borderId="0" xfId="0" applyFont="1" applyFill="1" applyAlignment="1">
      <alignment vertical="center"/>
    </xf>
    <xf numFmtId="0" fontId="14" fillId="7" borderId="0" xfId="0" applyFont="1" applyFill="1" applyAlignment="1">
      <alignment vertical="center"/>
    </xf>
    <xf numFmtId="0" fontId="15" fillId="8" borderId="0" xfId="0" applyFont="1" applyFill="1" applyAlignment="1">
      <alignment vertical="center"/>
    </xf>
    <xf numFmtId="0" fontId="16" fillId="8" borderId="0" xfId="0" applyFont="1" applyFill="1" applyAlignment="1">
      <alignment vertical="center"/>
    </xf>
    <xf numFmtId="0" fontId="16" fillId="8" borderId="0" xfId="0" applyFont="1" applyFill="1" applyAlignment="1">
      <alignment horizontal="center" vertical="center"/>
    </xf>
    <xf numFmtId="0" fontId="17" fillId="0" borderId="0" xfId="0" applyFont="1" applyAlignment="1">
      <alignment horizontal="center" vertical="center"/>
    </xf>
    <xf numFmtId="2" fontId="17" fillId="0" borderId="0" xfId="0" applyNumberFormat="1" applyFont="1" applyAlignment="1">
      <alignment horizontal="center" vertical="center"/>
    </xf>
    <xf numFmtId="167" fontId="17" fillId="0" borderId="0" xfId="1" applyNumberFormat="1" applyFont="1" applyAlignment="1">
      <alignment horizontal="center" vertical="center"/>
    </xf>
    <xf numFmtId="0" fontId="18" fillId="6" borderId="0" xfId="0" applyFont="1" applyFill="1" applyAlignment="1">
      <alignment horizontal="center" vertical="center"/>
    </xf>
    <xf numFmtId="0" fontId="17" fillId="0" borderId="0" xfId="0" quotePrefix="1" applyFont="1" applyAlignment="1">
      <alignment horizontal="center" vertical="center"/>
    </xf>
    <xf numFmtId="0" fontId="17" fillId="5" borderId="0" xfId="0" applyFont="1" applyFill="1" applyAlignment="1">
      <alignment horizontal="center" vertical="center"/>
    </xf>
    <xf numFmtId="164" fontId="17" fillId="0" borderId="0" xfId="0" applyNumberFormat="1" applyFont="1" applyAlignment="1">
      <alignment horizontal="center" vertical="center"/>
    </xf>
    <xf numFmtId="167" fontId="18" fillId="6" borderId="0" xfId="1" applyNumberFormat="1" applyFont="1" applyFill="1" applyAlignment="1">
      <alignment horizontal="center" vertical="center"/>
    </xf>
    <xf numFmtId="0" fontId="16" fillId="8" borderId="0" xfId="0" applyFont="1" applyFill="1" applyAlignment="1">
      <alignment horizontal="right" vertical="center"/>
    </xf>
    <xf numFmtId="0" fontId="16" fillId="8" borderId="0" xfId="0" applyFont="1" applyFill="1" applyAlignment="1">
      <alignment horizontal="left" vertical="center"/>
    </xf>
    <xf numFmtId="169" fontId="18" fillId="6" borderId="0" xfId="0" applyNumberFormat="1" applyFont="1" applyFill="1" applyAlignment="1">
      <alignment horizontal="center" vertical="center"/>
    </xf>
    <xf numFmtId="169" fontId="17" fillId="0" borderId="0" xfId="0" applyNumberFormat="1" applyFont="1" applyAlignment="1">
      <alignment horizontal="center" vertical="center"/>
    </xf>
    <xf numFmtId="0" fontId="4" fillId="4" borderId="0" xfId="0" applyFont="1" applyFill="1" applyAlignment="1">
      <alignment horizontal="center" vertical="center"/>
    </xf>
    <xf numFmtId="0" fontId="3" fillId="4" borderId="0" xfId="0" applyFont="1" applyFill="1"/>
    <xf numFmtId="168" fontId="17" fillId="0" borderId="0" xfId="0" applyNumberFormat="1" applyFont="1" applyAlignment="1">
      <alignment horizontal="center" vertical="center"/>
    </xf>
    <xf numFmtId="168" fontId="18" fillId="6" borderId="0" xfId="0" applyNumberFormat="1" applyFont="1" applyFill="1" applyAlignment="1">
      <alignment horizontal="center" vertical="center"/>
    </xf>
    <xf numFmtId="4" fontId="18" fillId="6" borderId="0" xfId="0" applyNumberFormat="1" applyFont="1" applyFill="1" applyAlignment="1">
      <alignment horizontal="center" vertical="center"/>
    </xf>
    <xf numFmtId="167" fontId="17" fillId="0" borderId="0" xfId="1" applyNumberFormat="1" applyFont="1" applyFill="1" applyAlignment="1">
      <alignment horizontal="center" vertical="center"/>
    </xf>
    <xf numFmtId="0" fontId="17" fillId="5" borderId="0" xfId="0" quotePrefix="1" applyFont="1" applyFill="1" applyAlignment="1">
      <alignment horizontal="center" vertical="center"/>
    </xf>
    <xf numFmtId="2" fontId="17" fillId="5" borderId="0" xfId="0" applyNumberFormat="1" applyFont="1" applyFill="1" applyAlignment="1">
      <alignment horizontal="center" vertical="center"/>
    </xf>
    <xf numFmtId="167" fontId="17" fillId="5" borderId="0" xfId="1" applyNumberFormat="1" applyFont="1" applyFill="1" applyAlignment="1">
      <alignment horizontal="center" vertical="center"/>
    </xf>
    <xf numFmtId="169" fontId="17" fillId="5" borderId="0" xfId="0" applyNumberFormat="1" applyFont="1" applyFill="1" applyAlignment="1">
      <alignment horizontal="center" vertical="center"/>
    </xf>
    <xf numFmtId="168" fontId="17" fillId="5" borderId="0" xfId="0" applyNumberFormat="1" applyFont="1" applyFill="1" applyAlignment="1">
      <alignment horizontal="center" vertical="center"/>
    </xf>
    <xf numFmtId="9" fontId="17" fillId="0" borderId="0" xfId="1" quotePrefix="1" applyFont="1" applyAlignment="1">
      <alignment horizontal="center" vertical="center"/>
    </xf>
    <xf numFmtId="170" fontId="17" fillId="0" borderId="0" xfId="0" applyNumberFormat="1" applyFont="1" applyAlignment="1">
      <alignment horizontal="center" vertical="center"/>
    </xf>
    <xf numFmtId="171" fontId="17" fillId="0" borderId="0" xfId="0" applyNumberFormat="1" applyFont="1" applyAlignment="1">
      <alignment horizontal="center" vertical="center"/>
    </xf>
    <xf numFmtId="0" fontId="19" fillId="0" borderId="0" xfId="0" applyFont="1" applyAlignment="1">
      <alignment horizontal="center" vertical="center"/>
    </xf>
    <xf numFmtId="0" fontId="0" fillId="0" borderId="0" xfId="0" applyAlignment="1">
      <alignment horizontal="center" vertical="center"/>
    </xf>
    <xf numFmtId="167" fontId="17" fillId="0" borderId="0" xfId="0" quotePrefix="1" applyNumberFormat="1" applyFont="1" applyAlignment="1">
      <alignment horizontal="center" vertical="center"/>
    </xf>
    <xf numFmtId="2" fontId="17" fillId="0" borderId="0" xfId="0" quotePrefix="1" applyNumberFormat="1" applyFont="1" applyAlignment="1">
      <alignment horizontal="center" vertical="center"/>
    </xf>
    <xf numFmtId="2" fontId="3" fillId="4" borderId="0" xfId="0" applyNumberFormat="1" applyFont="1" applyFill="1"/>
    <xf numFmtId="2" fontId="3" fillId="0" borderId="0" xfId="0" applyNumberFormat="1" applyFont="1"/>
    <xf numFmtId="2" fontId="0" fillId="0" borderId="0" xfId="0" applyNumberFormat="1"/>
    <xf numFmtId="171" fontId="17" fillId="5" borderId="0" xfId="0" applyNumberFormat="1" applyFont="1" applyFill="1" applyAlignment="1">
      <alignment horizontal="center" vertical="center"/>
    </xf>
    <xf numFmtId="0" fontId="7" fillId="4" borderId="0" xfId="0" applyFont="1" applyFill="1"/>
    <xf numFmtId="9" fontId="17" fillId="0" borderId="0" xfId="1" applyFont="1" applyAlignment="1">
      <alignment horizontal="center" vertical="center"/>
    </xf>
    <xf numFmtId="0" fontId="18" fillId="9" borderId="0" xfId="0" applyFont="1" applyFill="1" applyAlignment="1">
      <alignment horizontal="center" vertical="center"/>
    </xf>
    <xf numFmtId="164" fontId="18" fillId="9" borderId="0" xfId="0" applyNumberFormat="1" applyFont="1" applyFill="1" applyAlignment="1">
      <alignment horizontal="center" vertical="center"/>
    </xf>
    <xf numFmtId="167" fontId="18" fillId="9" borderId="0" xfId="1" applyNumberFormat="1" applyFont="1" applyFill="1" applyAlignment="1">
      <alignment horizontal="center" vertical="center"/>
    </xf>
    <xf numFmtId="0" fontId="0" fillId="9" borderId="0" xfId="0" applyFill="1"/>
    <xf numFmtId="2" fontId="18" fillId="9" borderId="0" xfId="0" applyNumberFormat="1" applyFont="1" applyFill="1" applyAlignment="1">
      <alignment horizontal="center" vertical="center"/>
    </xf>
    <xf numFmtId="168" fontId="18" fillId="9" borderId="0" xfId="0" applyNumberFormat="1" applyFont="1" applyFill="1" applyAlignment="1">
      <alignment horizontal="center" vertical="center"/>
    </xf>
    <xf numFmtId="0" fontId="16" fillId="10" borderId="0" xfId="0" applyFont="1" applyFill="1" applyAlignment="1">
      <alignment horizontal="center" vertical="center"/>
    </xf>
    <xf numFmtId="0" fontId="0" fillId="10" borderId="0" xfId="0" applyFill="1"/>
    <xf numFmtId="0" fontId="20" fillId="0" borderId="0" xfId="0" applyFont="1"/>
    <xf numFmtId="168" fontId="3" fillId="4" borderId="0" xfId="0" applyNumberFormat="1" applyFont="1" applyFill="1"/>
    <xf numFmtId="168" fontId="16" fillId="8" borderId="0" xfId="0" applyNumberFormat="1" applyFont="1" applyFill="1" applyAlignment="1">
      <alignment horizontal="center" vertical="center"/>
    </xf>
    <xf numFmtId="168" fontId="16" fillId="10" borderId="0" xfId="0" applyNumberFormat="1" applyFont="1" applyFill="1" applyAlignment="1">
      <alignment horizontal="center" vertical="center"/>
    </xf>
    <xf numFmtId="168" fontId="14" fillId="7" borderId="0" xfId="0" applyNumberFormat="1" applyFont="1" applyFill="1" applyAlignment="1">
      <alignment vertical="center"/>
    </xf>
    <xf numFmtId="168" fontId="17" fillId="0" borderId="0" xfId="0" quotePrefix="1" applyNumberFormat="1" applyFont="1" applyAlignment="1">
      <alignment horizontal="center" vertical="center"/>
    </xf>
    <xf numFmtId="168" fontId="0" fillId="0" borderId="0" xfId="0" applyNumberFormat="1"/>
    <xf numFmtId="172" fontId="3" fillId="4" borderId="0" xfId="0" applyNumberFormat="1" applyFont="1" applyFill="1"/>
    <xf numFmtId="172" fontId="6" fillId="4" borderId="0" xfId="3" applyNumberFormat="1" applyFont="1" applyFill="1" applyAlignment="1">
      <alignment horizontal="center" vertical="center"/>
    </xf>
    <xf numFmtId="172" fontId="16" fillId="10" borderId="0" xfId="0" applyNumberFormat="1" applyFont="1" applyFill="1" applyAlignment="1">
      <alignment horizontal="center" vertical="center"/>
    </xf>
    <xf numFmtId="172" fontId="17" fillId="0" borderId="0" xfId="0" applyNumberFormat="1" applyFont="1" applyAlignment="1">
      <alignment horizontal="center" vertical="center"/>
    </xf>
    <xf numFmtId="172" fontId="18" fillId="9" borderId="0" xfId="0" applyNumberFormat="1" applyFont="1" applyFill="1" applyAlignment="1">
      <alignment horizontal="center" vertical="center"/>
    </xf>
    <xf numFmtId="172" fontId="16" fillId="8" borderId="0" xfId="0" applyNumberFormat="1" applyFont="1" applyFill="1" applyAlignment="1">
      <alignment horizontal="left" vertical="center"/>
    </xf>
    <xf numFmtId="172" fontId="16" fillId="8" borderId="0" xfId="0" applyNumberFormat="1" applyFont="1" applyFill="1" applyAlignment="1">
      <alignment horizontal="right" vertical="center"/>
    </xf>
    <xf numFmtId="172" fontId="17" fillId="5" borderId="0" xfId="0" applyNumberFormat="1" applyFont="1" applyFill="1" applyAlignment="1">
      <alignment horizontal="center" vertical="center"/>
    </xf>
    <xf numFmtId="172" fontId="18" fillId="6" borderId="0" xfId="0" applyNumberFormat="1" applyFont="1" applyFill="1" applyAlignment="1">
      <alignment horizontal="center" vertical="center"/>
    </xf>
    <xf numFmtId="172" fontId="14" fillId="7" borderId="0" xfId="0" applyNumberFormat="1" applyFont="1" applyFill="1" applyAlignment="1">
      <alignment vertical="center"/>
    </xf>
    <xf numFmtId="172" fontId="0" fillId="0" borderId="0" xfId="0" applyNumberFormat="1"/>
    <xf numFmtId="172" fontId="16" fillId="8" borderId="0" xfId="0" applyNumberFormat="1" applyFont="1" applyFill="1" applyAlignment="1">
      <alignment horizontal="center" vertical="center"/>
    </xf>
    <xf numFmtId="0" fontId="16" fillId="9" borderId="0" xfId="0" applyFont="1" applyFill="1" applyAlignment="1">
      <alignment horizontal="center" vertical="center"/>
    </xf>
    <xf numFmtId="4" fontId="17" fillId="0" borderId="0" xfId="0" applyNumberFormat="1" applyFont="1" applyAlignment="1">
      <alignment horizontal="center" vertical="center"/>
    </xf>
    <xf numFmtId="4" fontId="3" fillId="4" borderId="0" xfId="0" applyNumberFormat="1" applyFont="1" applyFill="1"/>
    <xf numFmtId="4" fontId="16" fillId="8" borderId="0" xfId="0" applyNumberFormat="1" applyFont="1" applyFill="1" applyAlignment="1">
      <alignment horizontal="center" vertical="center"/>
    </xf>
    <xf numFmtId="4" fontId="16" fillId="10" borderId="0" xfId="0" applyNumberFormat="1" applyFont="1" applyFill="1" applyAlignment="1">
      <alignment horizontal="center" vertical="center"/>
    </xf>
    <xf numFmtId="4" fontId="17" fillId="5" borderId="0" xfId="0" applyNumberFormat="1" applyFont="1" applyFill="1" applyAlignment="1">
      <alignment horizontal="center" vertical="center"/>
    </xf>
    <xf numFmtId="4" fontId="14" fillId="7" borderId="0" xfId="0" applyNumberFormat="1" applyFont="1" applyFill="1" applyAlignment="1">
      <alignment vertical="center"/>
    </xf>
    <xf numFmtId="4" fontId="0" fillId="0" borderId="0" xfId="0" applyNumberFormat="1"/>
    <xf numFmtId="173" fontId="17" fillId="0" borderId="0" xfId="0" applyNumberFormat="1" applyFont="1" applyAlignment="1">
      <alignment horizontal="center" vertical="center"/>
    </xf>
    <xf numFmtId="172" fontId="22" fillId="8" borderId="0" xfId="0" applyNumberFormat="1" applyFont="1" applyFill="1" applyAlignment="1">
      <alignment horizontal="center" vertical="center"/>
    </xf>
    <xf numFmtId="0" fontId="22" fillId="8" borderId="0" xfId="0" applyFont="1" applyFill="1" applyAlignment="1">
      <alignment horizontal="center" vertical="center"/>
    </xf>
    <xf numFmtId="174" fontId="17" fillId="0" borderId="0" xfId="0" applyNumberFormat="1" applyFont="1" applyAlignment="1">
      <alignment horizontal="center" vertical="center"/>
    </xf>
    <xf numFmtId="172" fontId="23" fillId="4" borderId="0" xfId="0" applyNumberFormat="1" applyFont="1" applyFill="1"/>
    <xf numFmtId="172" fontId="22" fillId="10" borderId="0" xfId="0" applyNumberFormat="1" applyFont="1" applyFill="1" applyAlignment="1">
      <alignment horizontal="center" vertical="center"/>
    </xf>
    <xf numFmtId="172" fontId="21" fillId="0" borderId="0" xfId="0" applyNumberFormat="1" applyFont="1" applyAlignment="1">
      <alignment horizontal="center" vertical="center"/>
    </xf>
    <xf numFmtId="172" fontId="22" fillId="8" borderId="0" xfId="0" applyNumberFormat="1" applyFont="1" applyFill="1" applyAlignment="1">
      <alignment horizontal="left" vertical="center"/>
    </xf>
    <xf numFmtId="172" fontId="21" fillId="5" borderId="0" xfId="0" applyNumberFormat="1" applyFont="1" applyFill="1" applyAlignment="1">
      <alignment horizontal="center" vertical="center"/>
    </xf>
    <xf numFmtId="172" fontId="22" fillId="6" borderId="0" xfId="0" applyNumberFormat="1" applyFont="1" applyFill="1" applyAlignment="1">
      <alignment horizontal="center" vertical="center"/>
    </xf>
    <xf numFmtId="172" fontId="21" fillId="7" borderId="0" xfId="0" applyNumberFormat="1" applyFont="1" applyFill="1" applyAlignment="1">
      <alignment vertical="center"/>
    </xf>
    <xf numFmtId="172" fontId="20" fillId="0" borderId="0" xfId="0" applyNumberFormat="1" applyFont="1"/>
    <xf numFmtId="0" fontId="23" fillId="4" borderId="0" xfId="0" applyFont="1" applyFill="1"/>
    <xf numFmtId="0" fontId="22" fillId="10" borderId="0" xfId="0" applyFont="1" applyFill="1" applyAlignment="1">
      <alignment horizontal="center" vertical="center"/>
    </xf>
    <xf numFmtId="168" fontId="22" fillId="9" borderId="0" xfId="0" applyNumberFormat="1" applyFont="1" applyFill="1" applyAlignment="1">
      <alignment horizontal="center" vertical="center"/>
    </xf>
    <xf numFmtId="166" fontId="21" fillId="0" borderId="0" xfId="0" applyNumberFormat="1" applyFont="1" applyAlignment="1">
      <alignment horizontal="center" vertical="center"/>
    </xf>
    <xf numFmtId="166" fontId="21" fillId="5" borderId="0" xfId="0" applyNumberFormat="1" applyFont="1" applyFill="1" applyAlignment="1">
      <alignment horizontal="center" vertical="center"/>
    </xf>
    <xf numFmtId="168" fontId="22" fillId="6" borderId="0" xfId="0" applyNumberFormat="1" applyFont="1" applyFill="1" applyAlignment="1">
      <alignment horizontal="center" vertical="center"/>
    </xf>
    <xf numFmtId="0" fontId="21" fillId="7" borderId="0" xfId="0" applyFont="1" applyFill="1" applyAlignment="1">
      <alignment vertical="center"/>
    </xf>
    <xf numFmtId="168" fontId="21" fillId="0" borderId="0" xfId="0" applyNumberFormat="1" applyFont="1" applyAlignment="1">
      <alignment horizontal="center" vertical="center"/>
    </xf>
    <xf numFmtId="168" fontId="21" fillId="5" borderId="0" xfId="0" applyNumberFormat="1" applyFont="1" applyFill="1" applyAlignment="1">
      <alignment horizontal="center" vertical="center"/>
    </xf>
    <xf numFmtId="0" fontId="24" fillId="4" borderId="0" xfId="0" applyFont="1" applyFill="1"/>
    <xf numFmtId="0" fontId="12" fillId="0" borderId="0" xfId="0" applyFont="1"/>
    <xf numFmtId="0" fontId="12" fillId="10" borderId="0" xfId="0" applyFont="1" applyFill="1"/>
    <xf numFmtId="2" fontId="16" fillId="9" borderId="0" xfId="0" applyNumberFormat="1" applyFont="1" applyFill="1" applyAlignment="1">
      <alignment horizontal="center" vertical="center"/>
    </xf>
    <xf numFmtId="0" fontId="12" fillId="9" borderId="0" xfId="0" applyFont="1" applyFill="1"/>
    <xf numFmtId="2" fontId="16" fillId="9" borderId="0" xfId="1" applyNumberFormat="1" applyFont="1" applyFill="1" applyAlignment="1">
      <alignment horizontal="center" vertical="center"/>
    </xf>
    <xf numFmtId="166" fontId="19" fillId="0" borderId="0" xfId="0" applyNumberFormat="1" applyFont="1" applyAlignment="1">
      <alignment horizontal="center" vertical="center"/>
    </xf>
    <xf numFmtId="166" fontId="19" fillId="5" borderId="0" xfId="0" applyNumberFormat="1" applyFont="1" applyFill="1" applyAlignment="1">
      <alignment horizontal="center" vertical="center"/>
    </xf>
    <xf numFmtId="4" fontId="16" fillId="6" borderId="0" xfId="0" applyNumberFormat="1" applyFont="1" applyFill="1" applyAlignment="1">
      <alignment horizontal="center" vertical="center"/>
    </xf>
    <xf numFmtId="0" fontId="19" fillId="7" borderId="0" xfId="0" applyFont="1" applyFill="1" applyAlignment="1">
      <alignment vertical="center"/>
    </xf>
    <xf numFmtId="175" fontId="19" fillId="0" borderId="0" xfId="0" applyNumberFormat="1" applyFont="1" applyAlignment="1">
      <alignment horizontal="center" vertical="center"/>
    </xf>
    <xf numFmtId="175" fontId="16" fillId="9" borderId="0" xfId="0" applyNumberFormat="1" applyFont="1" applyFill="1" applyAlignment="1">
      <alignment horizontal="center" vertical="center"/>
    </xf>
    <xf numFmtId="175" fontId="16" fillId="9" borderId="0" xfId="1" applyNumberFormat="1" applyFont="1" applyFill="1" applyAlignment="1">
      <alignment horizontal="center" vertical="center"/>
    </xf>
    <xf numFmtId="175" fontId="19" fillId="0" borderId="0" xfId="1" applyNumberFormat="1" applyFont="1" applyFill="1" applyAlignment="1">
      <alignment horizontal="center" vertical="center"/>
    </xf>
    <xf numFmtId="171" fontId="19" fillId="0" borderId="0" xfId="0" applyNumberFormat="1" applyFont="1" applyAlignment="1">
      <alignment horizontal="center" vertical="center"/>
    </xf>
    <xf numFmtId="171" fontId="19" fillId="5" borderId="0" xfId="0" applyNumberFormat="1" applyFont="1" applyFill="1" applyAlignment="1">
      <alignment horizontal="center" vertical="center"/>
    </xf>
    <xf numFmtId="0" fontId="16" fillId="6" borderId="0" xfId="0" applyFont="1" applyFill="1" applyAlignment="1">
      <alignment horizontal="center" vertical="center"/>
    </xf>
    <xf numFmtId="0" fontId="19" fillId="5" borderId="0" xfId="0" applyFont="1" applyFill="1" applyAlignment="1">
      <alignment horizontal="center" vertical="center"/>
    </xf>
    <xf numFmtId="14" fontId="16" fillId="10" borderId="0" xfId="0" applyNumberFormat="1" applyFont="1" applyFill="1" applyAlignment="1">
      <alignment horizontal="center" vertical="center"/>
    </xf>
    <xf numFmtId="0" fontId="26" fillId="0" borderId="0" xfId="0" applyFont="1"/>
    <xf numFmtId="175" fontId="17" fillId="0" borderId="0" xfId="0" applyNumberFormat="1" applyFont="1" applyAlignment="1">
      <alignment horizontal="center" vertical="center"/>
    </xf>
    <xf numFmtId="2" fontId="27" fillId="0" borderId="0" xfId="2" applyNumberFormat="1" applyFont="1" applyAlignment="1">
      <alignment horizontal="center" vertical="center"/>
    </xf>
    <xf numFmtId="167" fontId="0" fillId="0" borderId="0" xfId="1" applyNumberFormat="1" applyFont="1" applyFill="1"/>
    <xf numFmtId="0" fontId="28" fillId="7" borderId="0" xfId="0" applyFont="1" applyFill="1" applyAlignment="1">
      <alignment vertical="center"/>
    </xf>
    <xf numFmtId="0" fontId="29" fillId="0" borderId="0" xfId="0" applyFont="1"/>
    <xf numFmtId="168" fontId="30" fillId="0" borderId="0" xfId="0" applyNumberFormat="1" applyFont="1" applyAlignment="1">
      <alignment horizontal="center" vertical="center"/>
    </xf>
    <xf numFmtId="0" fontId="31" fillId="11" borderId="0" xfId="0" applyFont="1" applyFill="1" applyAlignment="1">
      <alignment horizontal="center" vertical="center"/>
    </xf>
    <xf numFmtId="0" fontId="0" fillId="0" borderId="0" xfId="0" applyAlignment="1">
      <alignment horizontal="center"/>
    </xf>
    <xf numFmtId="2" fontId="32" fillId="5" borderId="0" xfId="2" applyNumberFormat="1" applyFont="1" applyFill="1" applyAlignment="1">
      <alignment horizontal="center" vertical="center"/>
    </xf>
    <xf numFmtId="0" fontId="33" fillId="0" borderId="0" xfId="0" applyFont="1"/>
    <xf numFmtId="0" fontId="8" fillId="0" borderId="0" xfId="0" applyFont="1"/>
    <xf numFmtId="2" fontId="11" fillId="0" borderId="0" xfId="3" applyNumberFormat="1" applyFont="1" applyFill="1" applyAlignment="1">
      <alignment horizontal="left" vertical="center"/>
    </xf>
    <xf numFmtId="164" fontId="5" fillId="0" borderId="0" xfId="3" applyNumberFormat="1" applyFill="1" applyAlignment="1">
      <alignment horizontal="center" vertical="center"/>
    </xf>
    <xf numFmtId="4" fontId="5" fillId="0" borderId="0" xfId="3" applyNumberFormat="1" applyFill="1" applyAlignment="1">
      <alignment horizontal="center" vertical="center"/>
    </xf>
    <xf numFmtId="2" fontId="5" fillId="0" borderId="0" xfId="3" applyNumberFormat="1" applyFill="1" applyAlignment="1">
      <alignment horizontal="left" vertical="center"/>
    </xf>
    <xf numFmtId="0" fontId="0" fillId="5" borderId="0" xfId="0" applyFill="1"/>
    <xf numFmtId="2" fontId="27" fillId="5" borderId="0" xfId="2" applyNumberFormat="1" applyFont="1" applyFill="1" applyAlignment="1">
      <alignment horizontal="center" vertical="center"/>
    </xf>
    <xf numFmtId="0" fontId="18" fillId="5" borderId="0" xfId="0" applyFont="1" applyFill="1" applyAlignment="1">
      <alignment horizontal="center" vertical="center"/>
    </xf>
    <xf numFmtId="2" fontId="5" fillId="0" borderId="0" xfId="3" applyNumberFormat="1" applyFill="1" applyAlignment="1">
      <alignment horizontal="center" vertical="center"/>
    </xf>
    <xf numFmtId="166" fontId="5" fillId="0" borderId="0" xfId="3" applyNumberFormat="1" applyFill="1" applyAlignment="1">
      <alignment horizontal="center" vertical="center"/>
    </xf>
    <xf numFmtId="3" fontId="5" fillId="0" borderId="0" xfId="3" applyNumberFormat="1" applyFill="1" applyAlignment="1">
      <alignment horizontal="center" vertical="center"/>
    </xf>
    <xf numFmtId="0" fontId="28" fillId="5" borderId="0" xfId="0" applyFont="1" applyFill="1" applyAlignment="1">
      <alignment vertical="center"/>
    </xf>
    <xf numFmtId="0" fontId="16" fillId="5" borderId="0" xfId="0" applyFont="1" applyFill="1" applyAlignment="1">
      <alignment horizontal="center" vertical="center"/>
    </xf>
    <xf numFmtId="2" fontId="9" fillId="0" borderId="0" xfId="3" applyNumberFormat="1" applyFont="1" applyFill="1" applyAlignment="1">
      <alignment horizontal="left" vertical="center"/>
    </xf>
    <xf numFmtId="164" fontId="6" fillId="0" borderId="0" xfId="0" applyNumberFormat="1" applyFont="1" applyAlignment="1">
      <alignment horizontal="center"/>
    </xf>
    <xf numFmtId="165" fontId="6" fillId="0" borderId="0" xfId="0" applyNumberFormat="1" applyFont="1" applyAlignment="1">
      <alignment horizontal="center"/>
    </xf>
    <xf numFmtId="168" fontId="30" fillId="5" borderId="0" xfId="0" applyNumberFormat="1" applyFont="1" applyFill="1" applyAlignment="1">
      <alignment horizontal="center" vertical="center"/>
    </xf>
    <xf numFmtId="0" fontId="26" fillId="5" borderId="0" xfId="0" applyFont="1" applyFill="1"/>
    <xf numFmtId="2" fontId="24" fillId="4" borderId="0" xfId="0" applyNumberFormat="1" applyFont="1" applyFill="1"/>
    <xf numFmtId="0" fontId="17" fillId="10" borderId="0" xfId="0" applyFont="1" applyFill="1" applyAlignment="1">
      <alignment horizontal="center" vertical="center"/>
    </xf>
    <xf numFmtId="2" fontId="17" fillId="10" borderId="0" xfId="0" applyNumberFormat="1" applyFont="1" applyFill="1" applyAlignment="1">
      <alignment horizontal="center" vertical="center"/>
    </xf>
    <xf numFmtId="9" fontId="17" fillId="10" borderId="0" xfId="1" applyFont="1" applyFill="1" applyAlignment="1">
      <alignment horizontal="center" vertical="center"/>
    </xf>
    <xf numFmtId="164" fontId="17" fillId="10" borderId="0" xfId="0" applyNumberFormat="1" applyFont="1" applyFill="1" applyAlignment="1">
      <alignment horizontal="center" vertical="center"/>
    </xf>
    <xf numFmtId="167" fontId="17" fillId="10" borderId="0" xfId="1" applyNumberFormat="1" applyFont="1" applyFill="1" applyAlignment="1">
      <alignment horizontal="center" vertical="center"/>
    </xf>
    <xf numFmtId="0" fontId="19" fillId="10" borderId="0" xfId="0" applyFont="1" applyFill="1" applyAlignment="1">
      <alignment horizontal="center" vertical="center"/>
    </xf>
    <xf numFmtId="168" fontId="17" fillId="10" borderId="0" xfId="0" applyNumberFormat="1" applyFont="1" applyFill="1" applyAlignment="1">
      <alignment horizontal="center" vertical="center"/>
    </xf>
    <xf numFmtId="172" fontId="21" fillId="10" borderId="0" xfId="0" applyNumberFormat="1" applyFont="1" applyFill="1" applyAlignment="1">
      <alignment horizontal="center" vertical="center"/>
    </xf>
    <xf numFmtId="172" fontId="17" fillId="10" borderId="0" xfId="0" applyNumberFormat="1" applyFont="1" applyFill="1" applyAlignment="1">
      <alignment horizontal="center" vertical="center"/>
    </xf>
    <xf numFmtId="175" fontId="17" fillId="10" borderId="0" xfId="0" applyNumberFormat="1" applyFont="1" applyFill="1" applyAlignment="1">
      <alignment horizontal="center" vertical="center"/>
    </xf>
    <xf numFmtId="0" fontId="16" fillId="8" borderId="0" xfId="0" applyFont="1" applyFill="1" applyAlignment="1">
      <alignment horizontal="center" vertical="center"/>
    </xf>
    <xf numFmtId="172" fontId="16" fillId="8" borderId="0" xfId="0" applyNumberFormat="1" applyFont="1" applyFill="1" applyAlignment="1">
      <alignment horizontal="center" vertical="center"/>
    </xf>
    <xf numFmtId="172" fontId="22" fillId="8" borderId="0" xfId="0" applyNumberFormat="1" applyFont="1" applyFill="1" applyAlignment="1">
      <alignment horizontal="center" vertical="center"/>
    </xf>
  </cellXfs>
  <cellStyles count="4">
    <cellStyle name="Hyperlink" xfId="2" builtinId="8"/>
    <cellStyle name="Normal" xfId="0" builtinId="0"/>
    <cellStyle name="Normal 2" xfId="3" xr:uid="{D3BFD492-C8BA-4988-9CF4-3E2861839E65}"/>
    <cellStyle name="Percent" xfId="1" builtinId="5"/>
  </cellStyles>
  <dxfs count="0"/>
  <tableStyles count="0" defaultTableStyle="TableStyleMedium2" defaultPivotStyle="PivotStyleLight16"/>
  <colors>
    <mruColors>
      <color rgb="FF1F2F44"/>
      <color rgb="FF6262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rtdsrv_eco_5fb5256c3e4b4ea59976d028859ee164">
      <tp>
        <v>2</v>
        <stp/>
        <stp>abde572f-219f-465f-b9b8-711c83a80f95</stp>
        <tr r="I7" s="12"/>
      </tp>
    </main>
    <main first="rtdsrv_eco_5fb5256c3e4b4ea59976d028859ee164">
      <tp>
        <v>2</v>
        <stp/>
        <stp>1ad797d0-c655-4094-8cff-090f88044abb</stp>
        <tr r="I16" s="12"/>
      </tp>
    </main>
    <main first="rtdsrv_eco_5fb5256c3e4b4ea59976d028859ee164">
      <tp>
        <v>2</v>
        <stp/>
        <stp>9dc63783-2b28-437d-8d37-1133b6656651</stp>
        <tr r="J32" s="12"/>
      </tp>
    </main>
    <main first="rtdsrv_eco_5fb5256c3e4b4ea59976d028859ee164">
      <tp>
        <v>2</v>
        <stp/>
        <stp>b1d805ca-a101-47ed-beaf-34fa9d037798</stp>
        <tr r="I47" s="12"/>
      </tp>
    </main>
    <main first="rtdsrv_eco_5fb5256c3e4b4ea59976d028859ee164">
      <tp>
        <v>2</v>
        <stp/>
        <stp>d6a9b7a3-50c6-4cfe-a01a-a23067d06bb3</stp>
        <tr r="J126" s="12"/>
      </tp>
    </main>
    <main first="rtdsrv_eco_5fb5256c3e4b4ea59976d028859ee164">
      <tp>
        <v>2</v>
        <stp/>
        <stp>93ad504f-720c-42ac-ae1e-106f94400ebb</stp>
        <tr r="J147" s="12"/>
      </tp>
    </main>
    <main first="rtdsrv_eco_5fb5256c3e4b4ea59976d028859ee164">
      <tp>
        <v>2</v>
        <stp/>
        <stp>a512bd01-8b33-480f-a440-1793b9624225</stp>
        <tr r="J122" s="12"/>
      </tp>
    </main>
    <main first="rtdsrv_eco_5fb5256c3e4b4ea59976d028859ee164">
      <tp>
        <v>2</v>
        <stp/>
        <stp>a3372d77-5f0b-49e1-a8e5-5208da936b75</stp>
        <tr r="I139" s="12"/>
      </tp>
    </main>
    <main first="rtdsrv_eco_5fb5256c3e4b4ea59976d028859ee164">
      <tp>
        <v>2</v>
        <stp/>
        <stp>889c7663-9cbe-4eca-b3f2-fb5d96986bd3</stp>
        <tr r="J49" s="12"/>
      </tp>
    </main>
    <main first="rtdsrv_eco_5fb5256c3e4b4ea59976d028859ee164">
      <tp>
        <v>2</v>
        <stp/>
        <stp>d28f3e2d-d85e-4f9a-930a-d2eea488bb1a</stp>
        <tr r="J146" s="12"/>
      </tp>
    </main>
    <main first="rtdsrv_eco_5fb5256c3e4b4ea59976d028859ee164">
      <tp>
        <v>2</v>
        <stp/>
        <stp>bbbf71d1-262d-4512-83dd-1e7ab7468c53</stp>
        <tr r="J10" s="12"/>
      </tp>
    </main>
    <main first="rtdsrv_eco_5fb5256c3e4b4ea59976d028859ee164">
      <tp>
        <v>2</v>
        <stp/>
        <stp>1e5f0289-79d8-43fb-8293-98f64685c342</stp>
        <tr r="J121" s="12"/>
      </tp>
    </main>
    <main first="rtdsrv_eco_5fb5256c3e4b4ea59976d028859ee164">
      <tp>
        <v>2</v>
        <stp/>
        <stp>bb6f3a23-a752-4c93-8adf-15ab03b1c58c</stp>
        <tr r="J111" s="12"/>
      </tp>
    </main>
    <main first="rtdsrv_eco_5fb5256c3e4b4ea59976d028859ee164">
      <tp>
        <v>2</v>
        <stp/>
        <stp>8de41ad1-f287-455b-a06b-a4e661b8249c</stp>
        <tr r="I27" s="12"/>
      </tp>
      <tp>
        <v>2</v>
        <stp/>
        <stp>4568789c-75b3-463a-9874-9bece964e12e</stp>
        <tr r="I117" s="12"/>
      </tp>
    </main>
    <main first="rtdsrv_eco_5fb5256c3e4b4ea59976d028859ee164">
      <tp>
        <v>2</v>
        <stp/>
        <stp>684efd37-f463-4d29-98e1-81991f1297ee</stp>
        <tr r="I20" s="12"/>
      </tp>
      <tp>
        <v>2</v>
        <stp/>
        <stp>fd018651-df7b-443f-93cb-06a91f17ce91</stp>
        <tr r="I116" s="12"/>
      </tp>
    </main>
    <main first="rtdsrv_eco_5fb5256c3e4b4ea59976d028859ee164">
      <tp>
        <v>2</v>
        <stp/>
        <stp>472a33b8-bfb0-47a6-961f-5fb250ce82ae</stp>
        <tr r="I147" s="12"/>
      </tp>
    </main>
    <main first="rtdsrv_eco_5fb5256c3e4b4ea59976d028859ee164">
      <tp>
        <v>2</v>
        <stp/>
        <stp>9c3bbcd2-bb07-4ebe-8d18-1161625a5064</stp>
        <tr r="I96" s="12"/>
      </tp>
    </main>
    <main first="rtdsrv_eco_5fb5256c3e4b4ea59976d028859ee164">
      <tp>
        <v>2</v>
        <stp/>
        <stp>203dbe5d-5982-4e4b-a41b-548dfd52bf95</stp>
        <tr r="J72" s="12"/>
      </tp>
    </main>
    <main first="rtdsrv_eco_5fb5256c3e4b4ea59976d028859ee164">
      <tp>
        <v>2</v>
        <stp/>
        <stp>34f9b6de-4ba5-404f-a1ad-7ac28074ddab</stp>
        <tr r="J39" s="12"/>
      </tp>
    </main>
    <main first="rtdsrv_eco_5fb5256c3e4b4ea59976d028859ee164">
      <tp>
        <v>2</v>
        <stp/>
        <stp>73ceba87-bfd8-43e3-bc4b-d443e59a32cb</stp>
        <tr r="I78" s="12"/>
      </tp>
    </main>
    <main first="rtdsrv_eco_5fb5256c3e4b4ea59976d028859ee164">
      <tp>
        <v>2</v>
        <stp/>
        <stp>7ecdd106-0eec-4eb4-8d53-767c927e5e69</stp>
        <tr r="J20" s="12"/>
      </tp>
    </main>
    <main first="rtdsrv_eco_5fb5256c3e4b4ea59976d028859ee164">
      <tp>
        <v>2</v>
        <stp/>
        <stp>fce8047f-b6be-451d-9b1e-30b22f00c269</stp>
        <tr r="I135" s="12"/>
      </tp>
    </main>
    <main first="rtdsrv_eco_5fb5256c3e4b4ea59976d028859ee164">
      <tp>
        <v>2</v>
        <stp/>
        <stp>529b3d93-6bbb-497e-927a-9def917b9c61</stp>
        <tr r="I92" s="12"/>
      </tp>
    </main>
    <main first="rtdsrv_eco_5fb5256c3e4b4ea59976d028859ee164">
      <tp>
        <v>2</v>
        <stp/>
        <stp>689ef006-7b9a-4771-addc-0f86a92681ed</stp>
        <tr r="J138" s="12"/>
      </tp>
    </main>
    <main first="rtdsrv_eco_5fb5256c3e4b4ea59976d028859ee164">
      <tp>
        <v>2</v>
        <stp/>
        <stp>be578d54-5d49-4c20-9709-94b2f4fbd004</stp>
        <tr r="I89" s="12"/>
      </tp>
    </main>
    <main first="rtdsrv_eco_5fb5256c3e4b4ea59976d028859ee164">
      <tp>
        <v>2</v>
        <stp/>
        <stp>991c3130-43b4-463d-87ab-435c9699a859</stp>
        <tr r="I93" s="12"/>
      </tp>
    </main>
    <main first="rtdsrv_eco_5fb5256c3e4b4ea59976d028859ee164">
      <tp>
        <v>2</v>
        <stp/>
        <stp>bc5cd99a-c139-4568-a9f9-672720c98cc4</stp>
        <tr r="J67" s="12"/>
      </tp>
    </main>
    <main first="rtdsrv_eco_5fb5256c3e4b4ea59976d028859ee164">
      <tp>
        <v>2</v>
        <stp/>
        <stp>5a0397cf-0d9e-43bf-b740-32fbf62e43d4</stp>
        <tr r="J119" s="12"/>
      </tp>
    </main>
    <main first="rtdsrv_eco_5fb5256c3e4b4ea59976d028859ee164">
      <tp>
        <v>2</v>
        <stp/>
        <stp>06c580bc-325f-4f02-b96e-b2ddc223c231</stp>
        <tr r="J37" s="12"/>
      </tp>
    </main>
    <main first="rtdsrv_eco_5fb5256c3e4b4ea59976d028859ee164">
      <tp>
        <v>2</v>
        <stp/>
        <stp>142d2690-eef2-4bc5-823f-be572d4aac43</stp>
        <tr r="J35" s="12"/>
      </tp>
    </main>
    <main first="rtdsrv_eco_5fb5256c3e4b4ea59976d028859ee164">
      <tp>
        <v>2</v>
        <stp/>
        <stp>fcaf7a71-73b3-45ca-854e-fa2a4148a38e</stp>
        <tr r="I57" s="12"/>
      </tp>
    </main>
    <main first="rtdsrv_eco_5fb5256c3e4b4ea59976d028859ee164">
      <tp>
        <v>2</v>
        <stp/>
        <stp>77ab2265-766e-42ab-99de-deb33e86a7de</stp>
        <tr r="I15" s="12"/>
      </tp>
    </main>
    <main first="rtdsrv_eco_5fb5256c3e4b4ea59976d028859ee164">
      <tp>
        <v>2</v>
        <stp/>
        <stp>99538317-bd87-4d2f-ba76-d5cad790c874</stp>
        <tr r="I26" s="12"/>
      </tp>
    </main>
    <main first="rtdsrv_eco_5fb5256c3e4b4ea59976d028859ee164">
      <tp>
        <v>2</v>
        <stp/>
        <stp>40e1df1e-4b80-4fb1-8d4d-ac47f509b236</stp>
        <tr r="I114" s="12"/>
      </tp>
    </main>
    <main first="rtdsrv_eco_5fb5256c3e4b4ea59976d028859ee164">
      <tp>
        <v>2</v>
        <stp/>
        <stp>02174d2c-ad76-468f-ac01-5a3a91504225</stp>
        <tr r="I87" s="12"/>
      </tp>
    </main>
    <main first="rtdsrv_eco_5fb5256c3e4b4ea59976d028859ee164">
      <tp>
        <v>2</v>
        <stp/>
        <stp>46bc86ce-085d-4025-bb7f-98e2d8cde14b</stp>
        <tr r="J64" s="12"/>
      </tp>
    </main>
    <main first="rtdsrv_eco_5fb5256c3e4b4ea59976d028859ee164">
      <tp>
        <v>2</v>
        <stp/>
        <stp>9aaae698-7f0e-48dc-9c41-9d52ae3415a9</stp>
        <tr r="J105" s="12"/>
      </tp>
    </main>
    <main first="rtdsrv_eco_5fb5256c3e4b4ea59976d028859ee164">
      <tp>
        <v>2</v>
        <stp/>
        <stp>ce174868-b6a6-4e29-80ce-334f87139ce7</stp>
        <tr r="I48" s="12"/>
      </tp>
    </main>
    <main first="rtdsrv_eco_5fb5256c3e4b4ea59976d028859ee164">
      <tp>
        <v>2</v>
        <stp/>
        <stp>c6a641f9-008a-4f46-9cc2-eaec39ac9841</stp>
        <tr r="J85" s="12"/>
      </tp>
    </main>
    <main first="rtdsrv_eco_5fb5256c3e4b4ea59976d028859ee164">
      <tp>
        <v>2</v>
        <stp/>
        <stp>25c75b2d-ea8f-45fd-ad76-3fa49036f5b5</stp>
        <tr r="J21" s="12"/>
      </tp>
    </main>
    <main first="rtdsrv_eco_5fb5256c3e4b4ea59976d028859ee164">
      <tp>
        <v>2</v>
        <stp/>
        <stp>1e105b83-acaf-4377-9dcb-4fe94a0e97c0</stp>
        <tr r="I141" s="12"/>
      </tp>
      <tp>
        <v>2</v>
        <stp/>
        <stp>4a5fee1f-cd0c-4c22-bc38-fdbb6e1efe50</stp>
        <tr r="J130" s="12"/>
      </tp>
    </main>
    <main first="rtdsrv_eco_5fb5256c3e4b4ea59976d028859ee164">
      <tp>
        <v>2</v>
        <stp/>
        <stp>278900f8-1e40-4144-aa27-8fdea5496ac2</stp>
        <tr r="I9" s="12"/>
      </tp>
    </main>
    <main first="rtdsrv_eco_5fb5256c3e4b4ea59976d028859ee164">
      <tp>
        <v>2</v>
        <stp/>
        <stp>9007269e-a855-466d-a631-bd4d1d5dd289</stp>
        <tr r="J89" s="12"/>
      </tp>
    </main>
    <main first="rtdsrv_eco_5fb5256c3e4b4ea59976d028859ee164">
      <tp>
        <v>2</v>
        <stp/>
        <stp>4baea5b0-4af8-408f-a2df-6f983f8f2cbd</stp>
        <tr r="I110" s="12"/>
      </tp>
    </main>
    <main first="rtdsrv_eco_5fb5256c3e4b4ea59976d028859ee164">
      <tp>
        <v>2</v>
        <stp/>
        <stp>4af9a9d2-f6f8-41ea-a51a-ebc7961938fe</stp>
        <tr r="J124" s="12"/>
      </tp>
    </main>
    <main first="rtdsrv_eco_5fb5256c3e4b4ea59976d028859ee164">
      <tp>
        <v>2</v>
        <stp/>
        <stp>94a0dc74-ece3-49f0-9e6d-f4477f35bd49</stp>
        <tr r="I69" s="12"/>
      </tp>
    </main>
    <main first="rtdsrv_eco_5fb5256c3e4b4ea59976d028859ee164">
      <tp>
        <v>2</v>
        <stp/>
        <stp>03b91413-fca7-4459-bb91-28f31b856908</stp>
        <tr r="J46" s="12"/>
      </tp>
    </main>
    <main first="rtdsrv_eco_5fb5256c3e4b4ea59976d028859ee164">
      <tp>
        <v>2</v>
        <stp/>
        <stp>fae1750e-7045-4f35-b2a4-8ee11d8af749</stp>
        <tr r="J106" s="12"/>
      </tp>
    </main>
    <main first="rtdsrv_eco_5fb5256c3e4b4ea59976d028859ee164">
      <tp>
        <v>2</v>
        <stp/>
        <stp>79300a86-51e9-4548-a1d6-d4e436607294</stp>
        <tr r="J12" s="12"/>
      </tp>
    </main>
    <main first="rtdsrv_eco_5fb5256c3e4b4ea59976d028859ee164">
      <tp>
        <v>2</v>
        <stp/>
        <stp>73615cfb-e505-4548-84f7-67fefd1cb9ca</stp>
        <tr r="J8" s="12"/>
      </tp>
    </main>
    <main first="rtdsrv_eco_5fb5256c3e4b4ea59976d028859ee164">
      <tp>
        <v>2</v>
        <stp/>
        <stp>56e88046-ee96-4503-8acd-dbd8d4cddd0e</stp>
        <tr r="J92" s="12"/>
      </tp>
    </main>
    <main first="rtdsrv_eco_5fb5256c3e4b4ea59976d028859ee164">
      <tp>
        <v>2</v>
        <stp/>
        <stp>f5d543ff-bddb-4ce9-9e5d-79fdf2e0abc0</stp>
        <tr r="I83" s="12"/>
      </tp>
    </main>
    <main first="rtdsrv_eco_5fb5256c3e4b4ea59976d028859ee164">
      <tp>
        <v>2</v>
        <stp/>
        <stp>5bb331ad-4ef4-4060-b3f8-6cfaea1c92eb</stp>
        <tr r="I19" s="12"/>
      </tp>
    </main>
    <main first="rtdsrv_eco_5fb5256c3e4b4ea59976d028859ee164">
      <tp>
        <v>2</v>
        <stp/>
        <stp>93c76d36-9195-472a-b194-f757227a9285</stp>
        <tr r="I41" s="12"/>
      </tp>
    </main>
    <main first="rtdsrv_eco_5fb5256c3e4b4ea59976d028859ee164">
      <tp>
        <v>2</v>
        <stp/>
        <stp>6c6ad652-0821-4927-90e9-351dc38710cc</stp>
        <tr r="J113" s="12"/>
      </tp>
    </main>
    <main first="rtdsrv_eco_5fb5256c3e4b4ea59976d028859ee164">
      <tp>
        <v>2</v>
        <stp/>
        <stp>52f9017d-06d5-41b7-a1fe-c5a64c4964ce</stp>
        <tr r="I102" s="12"/>
      </tp>
    </main>
    <main first="rtdsrv_eco_5fb5256c3e4b4ea59976d028859ee164">
      <tp>
        <v>2</v>
        <stp/>
        <stp>3173480c-65bb-4a5e-9d7c-d9c492be6fdd</stp>
        <tr r="J53" s="12"/>
      </tp>
      <tp>
        <v>2</v>
        <stp/>
        <stp>bf66f2fc-a2f0-4186-bf4b-74881a934b52</stp>
        <tr r="J95" s="12"/>
      </tp>
    </main>
    <main first="rtdsrv_eco_5fb5256c3e4b4ea59976d028859ee164">
      <tp>
        <v>2</v>
        <stp/>
        <stp>a248a7d0-ee2d-4ea5-80fa-6057cfd57e74</stp>
        <tr r="J135" s="12"/>
      </tp>
    </main>
    <main first="rtdsrv_eco_5fb5256c3e4b4ea59976d028859ee164">
      <tp>
        <v>2</v>
        <stp/>
        <stp>6f191124-b6f5-4ab2-99f9-a0cd6fb3173e</stp>
        <tr r="I37" s="12"/>
      </tp>
    </main>
    <main first="rtdsrv_eco_5fb5256c3e4b4ea59976d028859ee164">
      <tp>
        <v>2</v>
        <stp/>
        <stp>f711319e-3d39-485c-a5c2-76f0c40a7739</stp>
        <tr r="J27" s="12"/>
      </tp>
    </main>
    <main first="rtdsrv_eco_5fb5256c3e4b4ea59976d028859ee164">
      <tp>
        <v>2</v>
        <stp/>
        <stp>790db8a7-247e-4392-90d9-eb9bd7f3b0f6</stp>
        <tr r="I50" s="12"/>
      </tp>
    </main>
    <main first="rtdsrv_eco_5fb5256c3e4b4ea59976d028859ee164">
      <tp>
        <v>2</v>
        <stp/>
        <stp>60a67f30-5dc7-41e0-96be-c3559a55fc3d</stp>
        <tr r="J9" s="12"/>
      </tp>
    </main>
    <main first="rtdsrv_eco_5fb5256c3e4b4ea59976d028859ee164">
      <tp>
        <v>2</v>
        <stp/>
        <stp>ebd98a2b-33e1-4c04-8e50-7c0eed08b679</stp>
        <tr r="J31" s="12"/>
      </tp>
    </main>
    <main first="rtdsrv_eco_5fb5256c3e4b4ea59976d028859ee164">
      <tp>
        <v>2</v>
        <stp/>
        <stp>e0571752-c67f-4c3a-ad13-1a2f3095fed8</stp>
        <tr r="J55" s="12"/>
      </tp>
    </main>
    <main first="rtdsrv_eco_5fb5256c3e4b4ea59976d028859ee164">
      <tp>
        <v>2</v>
        <stp/>
        <stp>07cd3d95-5863-4090-b99c-26ed4c0355ac</stp>
        <tr r="I40" s="12"/>
      </tp>
    </main>
    <main first="rtdsrv_eco_5fb5256c3e4b4ea59976d028859ee164">
      <tp>
        <v>2</v>
        <stp/>
        <stp>522456db-0cab-4236-a323-69c2a309e5c8</stp>
        <tr r="I132" s="12"/>
      </tp>
      <tp>
        <v>2</v>
        <stp/>
        <stp>bcda5d39-2202-4477-898e-54ef6753e6fc</stp>
        <tr r="J34" s="12"/>
      </tp>
    </main>
    <main first="rtdsrv_eco_5fb5256c3e4b4ea59976d028859ee164">
      <tp>
        <v>2</v>
        <stp/>
        <stp>53afa1d2-830e-485b-9f59-ab8c3f5fff1b</stp>
        <tr r="I127" s="12"/>
      </tp>
    </main>
    <main first="rtdsrv_eco_5fb5256c3e4b4ea59976d028859ee164">
      <tp>
        <v>2</v>
        <stp/>
        <stp>f2fd2987-6433-4d34-bc0c-861295536579</stp>
        <tr r="I106" s="12"/>
      </tp>
    </main>
    <main first="rtdsrv_eco_5fb5256c3e4b4ea59976d028859ee164">
      <tp>
        <v>2</v>
        <stp/>
        <stp>489dd840-72f8-46bf-a896-c0d07d89433e</stp>
        <tr r="J66" s="12"/>
      </tp>
    </main>
    <main first="rtdsrv_eco_5fb5256c3e4b4ea59976d028859ee164">
      <tp>
        <v>2</v>
        <stp/>
        <stp>6ee2060f-98fb-40cd-9951-201954897043</stp>
        <tr r="J60" s="12"/>
      </tp>
    </main>
    <main first="rtdsrv_eco_5fb5256c3e4b4ea59976d028859ee164">
      <tp>
        <v>2</v>
        <stp/>
        <stp>7cf26e4a-3dd7-4e36-9036-37d260d988c9</stp>
        <tr r="J136" s="12"/>
      </tp>
    </main>
    <main first="rtdsrv_eco_5fb5256c3e4b4ea59976d028859ee164">
      <tp>
        <v>2</v>
        <stp/>
        <stp>9b2e1fc5-3942-4996-94ab-abf9a806050a</stp>
        <tr r="I123" s="12"/>
      </tp>
    </main>
    <main first="rtdsrv_eco_5fb5256c3e4b4ea59976d028859ee164">
      <tp>
        <v>2</v>
        <stp/>
        <stp>d86a4c4d-c19d-4279-b8a9-2ce688a4e4e8</stp>
        <tr r="J19" s="12"/>
      </tp>
    </main>
    <main first="rtdsrv_eco_5fb5256c3e4b4ea59976d028859ee164">
      <tp>
        <v>2</v>
        <stp/>
        <stp>fe411908-7661-41b2-b72b-663f07f7bd37</stp>
        <tr r="I45" s="12"/>
      </tp>
    </main>
    <main first="rtdsrv_eco_5fb5256c3e4b4ea59976d028859ee164">
      <tp>
        <v>2</v>
        <stp/>
        <stp>4767db72-9b1b-481f-b38b-49fe211654fd</stp>
        <tr r="I128" s="12"/>
      </tp>
    </main>
    <main first="rtdsrv_eco_5fb5256c3e4b4ea59976d028859ee164">
      <tp>
        <v>2</v>
        <stp/>
        <stp>dce9f979-edbc-48f7-be3e-6a9181f89e12</stp>
        <tr r="J29" s="12"/>
      </tp>
    </main>
    <main first="rtdsrv_eco_5fb5256c3e4b4ea59976d028859ee164">
      <tp>
        <v>2</v>
        <stp/>
        <stp>67e38585-aeec-4206-898b-83c09c4bb306</stp>
        <tr r="I34" s="12"/>
      </tp>
    </main>
    <main first="rtdsrv_eco_5fb5256c3e4b4ea59976d028859ee164">
      <tp>
        <v>2</v>
        <stp/>
        <stp>c48d08ea-5b96-40de-a0c8-f54a5bfb2f29</stp>
        <tr r="I63" s="12"/>
      </tp>
    </main>
    <main first="rtdsrv_eco_5fb5256c3e4b4ea59976d028859ee164">
      <tp>
        <v>2</v>
        <stp/>
        <stp>b807107a-56c5-4969-b4e6-3c3ed9a2357f</stp>
        <tr r="I73" s="12"/>
      </tp>
    </main>
    <main first="rtdsrv_eco_5fb5256c3e4b4ea59976d028859ee164">
      <tp>
        <v>2</v>
        <stp/>
        <stp>3931a3b8-f9ef-4e75-bc20-06b0c2fc2a57</stp>
        <tr r="J133" s="12"/>
      </tp>
    </main>
    <main first="rtdsrv_eco_5fb5256c3e4b4ea59976d028859ee164">
      <tp>
        <v>2</v>
        <stp/>
        <stp>02e20cf1-e42d-4be6-a6cb-433af990ce49</stp>
        <tr r="I23" s="12"/>
      </tp>
    </main>
    <main first="rtdsrv_eco_5fb5256c3e4b4ea59976d028859ee164">
      <tp>
        <v>2</v>
        <stp/>
        <stp>2df2535a-e7e8-4aed-9f41-23b9490f0e1b</stp>
        <tr r="I118" s="12"/>
      </tp>
    </main>
    <main first="rtdsrv_eco_5fb5256c3e4b4ea59976d028859ee164">
      <tp>
        <v>2</v>
        <stp/>
        <stp>1c7e73ca-9329-4aa3-8c6f-506644438e1e</stp>
        <tr r="J15" s="12"/>
      </tp>
      <tp>
        <v>2</v>
        <stp/>
        <stp>6bfc4de6-4268-433b-9f3d-940c3b50c8b2</stp>
        <tr r="J150" s="12"/>
      </tp>
    </main>
    <main first="rtdsrv_eco_5fb5256c3e4b4ea59976d028859ee164">
      <tp>
        <v>2</v>
        <stp/>
        <stp>2a110c4b-5fa4-4225-affb-22b5d9285bb4</stp>
        <tr r="J13" s="12"/>
      </tp>
    </main>
    <main first="rtdsrv_eco_5fb5256c3e4b4ea59976d028859ee164">
      <tp>
        <v>2</v>
        <stp/>
        <stp>5c2cc717-e529-40a1-9b09-e97a1297e69b</stp>
        <tr r="I32" s="12"/>
      </tp>
    </main>
    <main first="rtdsrv_eco_5fb5256c3e4b4ea59976d028859ee164">
      <tp>
        <v>2</v>
        <stp/>
        <stp>6425c9d9-dcf9-4faf-a119-7255739c02ae</stp>
        <tr r="J56" s="12"/>
      </tp>
    </main>
    <main first="rtdsrv_eco_5fb5256c3e4b4ea59976d028859ee164">
      <tp>
        <v>2</v>
        <stp/>
        <stp>bc65b518-7acf-491f-b31f-78f5f1b8d319</stp>
        <tr r="I150" s="12"/>
      </tp>
    </main>
    <main first="rtdsrv_eco_5fb5256c3e4b4ea59976d028859ee164">
      <tp>
        <v>2</v>
        <stp/>
        <stp>226c8f64-0a03-4db5-98a2-35cd4868a16a</stp>
        <tr r="J51" s="12"/>
      </tp>
      <tp>
        <v>2</v>
        <stp/>
        <stp>c51f20c7-9b67-4a93-bd05-0bce0fd94721</stp>
        <tr r="J90" s="12"/>
      </tp>
    </main>
    <main first="rtdsrv_eco_5fb5256c3e4b4ea59976d028859ee164">
      <tp>
        <v>2</v>
        <stp/>
        <stp>a61933da-2473-44b9-8d96-c0cc88dde367</stp>
        <tr r="J83" s="12"/>
      </tp>
    </main>
    <main first="rtdsrv_eco_5fb5256c3e4b4ea59976d028859ee164">
      <tp>
        <v>2</v>
        <stp/>
        <stp>e2de589f-466d-41cb-b2ac-3f68d58f2ba8</stp>
        <tr r="I109" s="12"/>
      </tp>
    </main>
    <main first="rtdsrv_eco_5fb5256c3e4b4ea59976d028859ee164">
      <tp>
        <v>2</v>
        <stp/>
        <stp>7fa06e5e-301c-4d38-a9f0-c613b0affdfb</stp>
        <tr r="J79" s="12"/>
      </tp>
    </main>
    <main first="rtdsrv_eco_5fb5256c3e4b4ea59976d028859ee164">
      <tp>
        <v>2</v>
        <stp/>
        <stp>2cb30a11-1ca4-4659-83d9-ece883589206</stp>
        <tr r="I86" s="12"/>
      </tp>
    </main>
    <main first="rtdsrv_eco_5fb5256c3e4b4ea59976d028859ee164">
      <tp>
        <v>2</v>
        <stp/>
        <stp>31d3dbfc-9118-4a9f-b07b-65991d214f1c</stp>
        <tr r="J103" s="12"/>
      </tp>
    </main>
    <main first="rtdsrv_eco_5fb5256c3e4b4ea59976d028859ee164">
      <tp>
        <v>2</v>
        <stp/>
        <stp>ed768140-736f-44a5-ae4e-f0ba69dfaaf2</stp>
        <tr r="J104" s="12"/>
      </tp>
    </main>
    <main first="rtdsrv_eco_5fb5256c3e4b4ea59976d028859ee164">
      <tp>
        <v>2</v>
        <stp/>
        <stp>adc1d151-f437-4aaf-86bb-d83eabac4fc6</stp>
        <tr r="I100" s="12"/>
      </tp>
      <tp>
        <v>2</v>
        <stp/>
        <stp>984bb12b-151a-40e9-80a7-b84b2a1bf23d</stp>
        <tr r="I13" s="12"/>
      </tp>
    </main>
    <main first="rtdsrv_eco_5fb5256c3e4b4ea59976d028859ee164">
      <tp>
        <v>2</v>
        <stp/>
        <stp>77d64569-6b7b-429d-8c93-817b2d334782</stp>
        <tr r="J91" s="12"/>
      </tp>
    </main>
    <main first="rtdsrv_eco_5fb5256c3e4b4ea59976d028859ee164">
      <tp>
        <v>2</v>
        <stp/>
        <stp>db3460a2-277a-4b74-852b-2eeba80b9069</stp>
        <tr r="J129" s="12"/>
      </tp>
    </main>
    <main first="rtdsrv_eco_5fb5256c3e4b4ea59976d028859ee164">
      <tp>
        <v>2</v>
        <stp/>
        <stp>db34bb9c-b005-4303-8185-6e9b4465e3ed</stp>
        <tr r="I119" s="12"/>
      </tp>
      <tp>
        <v>2</v>
        <stp/>
        <stp>187b756a-a231-4837-82ae-1a1b3c0df316</stp>
        <tr r="I134" s="12"/>
      </tp>
    </main>
    <main first="rtdsrv_eco_5fb5256c3e4b4ea59976d028859ee164">
      <tp>
        <v>2</v>
        <stp/>
        <stp>08637ca3-e606-46ea-932c-79786f61a9ea</stp>
        <tr r="J58" s="12"/>
      </tp>
      <tp>
        <v>2</v>
        <stp/>
        <stp>f87aafd9-f19b-4f9d-b7b4-5274cdf40ca5</stp>
        <tr r="J93" s="12"/>
      </tp>
    </main>
    <main first="rtdsrv_eco_5fb5256c3e4b4ea59976d028859ee164">
      <tp>
        <v>2</v>
        <stp/>
        <stp>72a2d5a8-c133-4d06-9a92-11da54785e79</stp>
        <tr r="I29" s="12"/>
      </tp>
    </main>
    <main first="rtdsrv_eco_5fb5256c3e4b4ea59976d028859ee164">
      <tp>
        <v>2</v>
        <stp/>
        <stp>da56d427-1186-4166-a41b-0960d5f7cdd7</stp>
        <tr r="J145" s="12"/>
      </tp>
    </main>
    <main first="rtdsrv_eco_5fb5256c3e4b4ea59976d028859ee164">
      <tp>
        <v>2</v>
        <stp/>
        <stp>a613a281-bb0d-498a-96fa-fec416fba9b4</stp>
        <tr r="J78" s="12"/>
      </tp>
    </main>
    <main first="rtdsrv_eco_5fb5256c3e4b4ea59976d028859ee164">
      <tp>
        <v>2</v>
        <stp/>
        <stp>cccfe75b-a674-4f5a-86b7-f3b508a617c7</stp>
        <tr r="J107" s="12"/>
      </tp>
    </main>
    <main first="rtdsrv_eco_5fb5256c3e4b4ea59976d028859ee164">
      <tp>
        <v>2</v>
        <stp/>
        <stp>e04d3984-ea9e-464d-ac66-de47bfce174c</stp>
        <tr r="I82" s="12"/>
      </tp>
    </main>
    <main first="rtdsrv_eco_5fb5256c3e4b4ea59976d028859ee164">
      <tp>
        <v>2</v>
        <stp/>
        <stp>893a31ab-27d0-4ab2-8452-17aa04409485</stp>
        <tr r="J63" s="12"/>
      </tp>
    </main>
    <main first="rtdsrv_eco_5fb5256c3e4b4ea59976d028859ee164">
      <tp>
        <v>2</v>
        <stp/>
        <stp>e3d9ef21-b4e0-45b6-a0ef-99d1d1a2ffae</stp>
        <tr r="I22" s="12"/>
      </tp>
    </main>
    <main first="rtdsrv_eco_5fb5256c3e4b4ea59976d028859ee164">
      <tp>
        <v>2</v>
        <stp/>
        <stp>ffa83c66-0c7d-4801-97a7-9eac636e697d</stp>
        <tr r="I138" s="12"/>
      </tp>
    </main>
    <main first="rtdsrv_eco_5fb5256c3e4b4ea59976d028859ee164">
      <tp>
        <v>2</v>
        <stp/>
        <stp>b73f3222-2255-4910-8f5a-d98be936b818</stp>
        <tr r="I12" s="12"/>
      </tp>
    </main>
    <main first="rtdsrv_eco_5fb5256c3e4b4ea59976d028859ee164">
      <tp>
        <v>2</v>
        <stp/>
        <stp>34958126-1770-4ee3-9735-ff889b1e9969</stp>
        <tr r="I97" s="12"/>
      </tp>
    </main>
    <main first="rtdsrv_eco_5fb5256c3e4b4ea59976d028859ee164">
      <tp>
        <v>2</v>
        <stp/>
        <stp>694d8a26-34af-41d3-937e-1127f1c73f7b</stp>
        <tr r="J73" s="12"/>
      </tp>
    </main>
    <main first="rtdsrv_eco_5fb5256c3e4b4ea59976d028859ee164">
      <tp>
        <v>2</v>
        <stp/>
        <stp>01482176-e86d-4691-84c3-4a55df38190e</stp>
        <tr r="J74" s="12"/>
      </tp>
    </main>
    <main first="rtdsrv_eco_5fb5256c3e4b4ea59976d028859ee164">
      <tp>
        <v>2</v>
        <stp/>
        <stp>34133bf4-ac3f-4cc2-a4ef-a87b5fd0d79a</stp>
        <tr r="J82" s="12"/>
      </tp>
    </main>
    <main first="rtdsrv_eco_5fb5256c3e4b4ea59976d028859ee164">
      <tp>
        <v>2</v>
        <stp/>
        <stp>926f8417-5fa6-4d6b-a768-e9a56f09811d</stp>
        <tr r="I39" s="12"/>
      </tp>
    </main>
    <main first="rtdsrv_eco_5fb5256c3e4b4ea59976d028859ee164">
      <tp>
        <v>2</v>
        <stp/>
        <stp>d63874a7-52ad-433e-b552-1fbbb9ff112d</stp>
        <tr r="I146" s="12"/>
      </tp>
    </main>
    <main first="rtdsrv_eco_5fb5256c3e4b4ea59976d028859ee164">
      <tp>
        <v>2</v>
        <stp/>
        <stp>85b24b3a-30a6-4c74-89d4-98b30ab11d70</stp>
        <tr r="I98" s="12"/>
      </tp>
    </main>
    <main first="rtdsrv_eco_5fb5256c3e4b4ea59976d028859ee164">
      <tp>
        <v>2</v>
        <stp/>
        <stp>7c6835fc-a0e5-472b-9ae3-781aac007b18</stp>
        <tr r="J110" s="12"/>
      </tp>
    </main>
    <main first="rtdsrv_eco_5fb5256c3e4b4ea59976d028859ee164">
      <tp>
        <v>2</v>
        <stp/>
        <stp>399cf4b7-cd25-4a20-9c42-dedee00f7645</stp>
        <tr r="I120" s="12"/>
      </tp>
    </main>
    <main first="rtdsrv_eco_5fb5256c3e4b4ea59976d028859ee164">
      <tp>
        <v>2</v>
        <stp/>
        <stp>28ccc784-a1b9-4d8b-850f-5307137fa5cc</stp>
        <tr r="I67" s="12"/>
      </tp>
      <tp>
        <v>2</v>
        <stp/>
        <stp>1eab2f89-d456-4a1b-9391-16e283d3d04f</stp>
        <tr r="I64" s="12"/>
      </tp>
    </main>
    <main first="rtdsrv_eco_5fb5256c3e4b4ea59976d028859ee164">
      <tp>
        <v>2</v>
        <stp/>
        <stp>5a839baf-e19f-4fba-9482-f1bce54042f0</stp>
        <tr r="J144" s="12"/>
      </tp>
    </main>
    <main first="rtdsrv_eco_5fb5256c3e4b4ea59976d028859ee164">
      <tp>
        <v>2</v>
        <stp/>
        <stp>78806d19-4857-4159-865c-8acd1544d819</stp>
        <tr r="I10" s="12"/>
      </tp>
    </main>
    <main first="rtdsrv_eco_5fb5256c3e4b4ea59976d028859ee164">
      <tp>
        <v>2</v>
        <stp/>
        <stp>982e01ff-725a-4c89-bcd1-4185ccb08985</stp>
        <tr r="J52" s="12"/>
      </tp>
    </main>
    <main first="rtdsrv_eco_5fb5256c3e4b4ea59976d028859ee164">
      <tp>
        <v>2</v>
        <stp/>
        <stp>4c6011fd-d6e2-4648-91a4-fd9fb23201db</stp>
        <tr r="I125" s="12"/>
      </tp>
    </main>
    <main first="rtdsrv_eco_5fb5256c3e4b4ea59976d028859ee164">
      <tp>
        <v>2</v>
        <stp/>
        <stp>2db8a8f3-8c17-4018-a6b1-55f640b85324</stp>
        <tr r="I108" s="12"/>
      </tp>
    </main>
    <main first="rtdsrv_eco_5fb5256c3e4b4ea59976d028859ee164">
      <tp>
        <v>2</v>
        <stp/>
        <stp>1398095d-48ea-4f3e-81c8-a2a896b904dd</stp>
        <tr r="I142" s="12"/>
      </tp>
    </main>
    <main first="rtdsrv_eco_5fb5256c3e4b4ea59976d028859ee164">
      <tp>
        <v>2</v>
        <stp/>
        <stp>c6cef408-b313-42c3-b563-5ab881773b3b</stp>
        <tr r="J97" s="12"/>
      </tp>
    </main>
    <main first="rtdsrv_eco_5fb5256c3e4b4ea59976d028859ee164">
      <tp>
        <v>2</v>
        <stp/>
        <stp>95525182-3ec0-44f6-ba57-47fb6dcaf0e6</stp>
        <tr r="J48" s="12"/>
      </tp>
      <tp>
        <v>2</v>
        <stp/>
        <stp>4a947e43-72bc-4dba-9546-c34bc73e3513</stp>
        <tr r="J80" s="12"/>
      </tp>
    </main>
    <main first="rtdsrv_eco_5fb5256c3e4b4ea59976d028859ee164">
      <tp>
        <v>2</v>
        <stp/>
        <stp>0d5fd77d-7e5a-4036-a839-683a59c88759</stp>
        <tr r="J69" s="12"/>
      </tp>
    </main>
    <main first="rtdsrv_eco_5fb5256c3e4b4ea59976d028859ee164">
      <tp>
        <v>2</v>
        <stp/>
        <stp>c99605d6-6766-4755-bc95-7d9f350f6021</stp>
        <tr r="J101" s="12"/>
      </tp>
    </main>
    <main first="rtdsrv_eco_5fb5256c3e4b4ea59976d028859ee164">
      <tp>
        <v>2</v>
        <stp/>
        <stp>4bf17502-106e-47c4-a4e6-8c0c6f2b0e5e</stp>
        <tr r="I36" s="12"/>
      </tp>
    </main>
    <main first="rtdsrv_eco_5fb5256c3e4b4ea59976d028859ee164">
      <tp>
        <v>2</v>
        <stp/>
        <stp>2c6faf57-0c70-4af0-b34c-90cc0277ad47</stp>
        <tr r="I35" s="12"/>
      </tp>
    </main>
    <main first="rtdsrv_eco_5fb5256c3e4b4ea59976d028859ee164">
      <tp>
        <v>2</v>
        <stp/>
        <stp>a814b7e0-5800-4f53-9f9e-1d3fe255f1ac</stp>
        <tr r="J14" s="12"/>
      </tp>
    </main>
    <main first="rtdsrv_eco_5fb5256c3e4b4ea59976d028859ee164">
      <tp>
        <v>2</v>
        <stp/>
        <stp>285d9a35-76c1-4a08-9756-c128e5c191be</stp>
        <tr r="I90" s="12"/>
      </tp>
    </main>
    <main first="rtdsrv_eco_5fb5256c3e4b4ea59976d028859ee164">
      <tp>
        <v>2</v>
        <stp/>
        <stp>417f7f79-f433-4fc2-a777-02547d284424</stp>
        <tr r="J127" s="12"/>
      </tp>
      <tp>
        <v>2</v>
        <stp/>
        <stp>dee5e8e6-ec70-48bc-b82d-27b49833d0a4</stp>
        <tr r="I42" s="12"/>
      </tp>
      <tp>
        <v>2</v>
        <stp/>
        <stp>101e2e5e-5e0a-4b7d-8c24-bbb9e0f942f0</stp>
        <tr r="J108" s="12"/>
      </tp>
    </main>
    <main first="rtdsrv_eco_5fb5256c3e4b4ea59976d028859ee164">
      <tp>
        <v>2</v>
        <stp/>
        <stp>4ed6e8e1-b2d9-4635-b9ae-78d8551b8024</stp>
        <tr r="I121" s="12"/>
      </tp>
    </main>
    <main first="rtdsrv_eco_5fb5256c3e4b4ea59976d028859ee164">
      <tp>
        <v>2</v>
        <stp/>
        <stp>8fa34d58-1cd9-411b-a051-7041f7ffc5f8</stp>
        <tr r="J30" s="12"/>
      </tp>
    </main>
    <main first="rtdsrv_eco_5fb5256c3e4b4ea59976d028859ee164">
      <tp>
        <v>2</v>
        <stp/>
        <stp>ef5d3633-ffb5-4f56-aa4a-429ff32fec92</stp>
        <tr r="I85" s="12"/>
      </tp>
    </main>
    <main first="rtdsrv_eco_5fb5256c3e4b4ea59976d028859ee164">
      <tp>
        <v>2</v>
        <stp/>
        <stp>5c3b9057-28e0-4d60-8f63-714994aaf4fe</stp>
        <tr r="I130" s="12"/>
      </tp>
    </main>
    <main first="rtdsrv_eco_5fb5256c3e4b4ea59976d028859ee164">
      <tp>
        <v>2</v>
        <stp/>
        <stp>7c8250c5-8868-4707-b2d8-e8dacf3b5035</stp>
        <tr r="I107" s="12"/>
      </tp>
    </main>
    <main first="rtdsrv_eco_5fb5256c3e4b4ea59976d028859ee164">
      <tp>
        <v>2</v>
        <stp/>
        <stp>c845d797-b512-49f8-90c8-4aaafdc17ee0</stp>
        <tr r="J44" s="12"/>
      </tp>
    </main>
    <main first="rtdsrv_eco_5fb5256c3e4b4ea59976d028859ee164">
      <tp>
        <v>2</v>
        <stp/>
        <stp>6fe01668-faac-413b-ad04-bcaedf251771</stp>
        <tr r="J102" s="12"/>
      </tp>
    </main>
    <main first="rtdsrv_eco_5fb5256c3e4b4ea59976d028859ee164">
      <tp>
        <v>2</v>
        <stp/>
        <stp>6e080bae-694d-40ad-84d4-84217ce190e5</stp>
        <tr r="J142" s="12"/>
      </tp>
    </main>
    <main first="rtdsrv_eco_5fb5256c3e4b4ea59976d028859ee164">
      <tp>
        <v>2</v>
        <stp/>
        <stp>edecde79-f592-4bff-8129-57fd2adeb35f</stp>
        <tr r="J123" s="12"/>
      </tp>
    </main>
    <main first="rtdsrv_eco_5fb5256c3e4b4ea59976d028859ee164">
      <tp>
        <v>2</v>
        <stp/>
        <stp>c724586b-ff06-47c5-b771-3c23edcfa965</stp>
        <tr r="J134" s="12"/>
      </tp>
      <tp>
        <v>2</v>
        <stp/>
        <stp>eb441346-c7b3-48fc-8f8e-68f71128f526</stp>
        <tr r="J25" s="12"/>
      </tp>
    </main>
    <main first="rtdsrv_eco_5fb5256c3e4b4ea59976d028859ee164">
      <tp>
        <v>2</v>
        <stp/>
        <stp>2b1db8a4-8358-4986-bd44-5ca77d5f9251</stp>
        <tr r="I113" s="12"/>
      </tp>
    </main>
    <main first="rtdsrv_eco_5fb5256c3e4b4ea59976d028859ee164">
      <tp>
        <v>2</v>
        <stp/>
        <stp>4347e0cb-3162-40f4-a046-b4c3db18e32b</stp>
        <tr r="J24" s="12"/>
      </tp>
    </main>
    <main first="rtdsrv_eco_5fb5256c3e4b4ea59976d028859ee164">
      <tp>
        <v>2</v>
        <stp/>
        <stp>294bc21d-aca7-4f5a-8192-2c1a360d32f4</stp>
        <tr r="J94" s="12"/>
      </tp>
    </main>
    <main first="rtdsrv_eco_5fb5256c3e4b4ea59976d028859ee164">
      <tp>
        <v>2</v>
        <stp/>
        <stp>d2833728-bd70-4a59-ada7-4b717087383d</stp>
        <tr r="I17" s="12"/>
      </tp>
    </main>
    <main first="rtdsrv_eco_5fb5256c3e4b4ea59976d028859ee164">
      <tp>
        <v>2</v>
        <stp/>
        <stp>0ea85b95-b70d-4e8e-9fb3-1af174e20b8c</stp>
        <tr r="I61" s="12"/>
      </tp>
    </main>
    <main first="rtdsrv_eco_5fb5256c3e4b4ea59976d028859ee164">
      <tp>
        <v>2</v>
        <stp/>
        <stp>ea7a7738-8fa0-4538-b021-a0e62355a300</stp>
        <tr r="J77" s="12"/>
      </tp>
    </main>
    <main first="rtdsrv_eco_5fb5256c3e4b4ea59976d028859ee164">
      <tp>
        <v>2</v>
        <stp/>
        <stp>6385b26c-8f3c-412e-84d8-68588baaa686</stp>
        <tr r="J143" s="12"/>
      </tp>
    </main>
    <main first="rtdsrv_eco_5fb5256c3e4b4ea59976d028859ee164">
      <tp>
        <v>2</v>
        <stp/>
        <stp>e248b79e-f264-4326-a9e2-196a6d70b93d</stp>
        <tr r="I18" s="12"/>
      </tp>
    </main>
    <main first="rtdsrv_eco_5fb5256c3e4b4ea59976d028859ee164">
      <tp>
        <v>2</v>
        <stp/>
        <stp>72dfd24c-d147-4b24-9160-057aea932ff1</stp>
        <tr r="J16" s="12"/>
      </tp>
    </main>
    <main first="rtdsrv_eco_5fb5256c3e4b4ea59976d028859ee164">
      <tp>
        <v>2</v>
        <stp/>
        <stp>9c108b88-eafc-40a2-932d-fb27eaf7c3be</stp>
        <tr r="I137" s="12"/>
      </tp>
    </main>
    <main first="rtdsrv_eco_5fb5256c3e4b4ea59976d028859ee164">
      <tp>
        <v>2</v>
        <stp/>
        <stp>011934db-7bc6-401e-803b-b425cbefaf9c</stp>
        <tr r="I74" s="12"/>
      </tp>
    </main>
    <main first="rtdsrv_eco_5fb5256c3e4b4ea59976d028859ee164">
      <tp>
        <v>2</v>
        <stp/>
        <stp>ff7e4eeb-4ccc-4708-8652-c4fefbdee8cb</stp>
        <tr r="I129" s="12"/>
      </tp>
    </main>
    <main first="rtdsrv_eco_5fb5256c3e4b4ea59976d028859ee164">
      <tp>
        <v>2</v>
        <stp/>
        <stp>edb2f2a1-7343-47e3-bb89-2503e32298e1</stp>
        <tr r="I103" s="12"/>
      </tp>
    </main>
    <main first="rtdsrv_eco_5fb5256c3e4b4ea59976d028859ee164">
      <tp>
        <v>2</v>
        <stp/>
        <stp>b77a316c-e91c-4d64-ad50-7badfd20003f</stp>
        <tr r="J61" s="12"/>
      </tp>
    </main>
    <main first="rtdsrv_eco_5fb5256c3e4b4ea59976d028859ee164">
      <tp>
        <v>2</v>
        <stp/>
        <stp>34c4f1c9-26fa-4354-9158-8e8398ca48c1</stp>
        <tr r="I79" s="12"/>
      </tp>
    </main>
    <main first="rtdsrv_eco_5fb5256c3e4b4ea59976d028859ee164">
      <tp>
        <v>2</v>
        <stp/>
        <stp>17228477-fc59-43c1-96ef-e7422ebb00a7</stp>
        <tr r="J40" s="12"/>
      </tp>
    </main>
    <main first="rtdsrv_eco_5fb5256c3e4b4ea59976d028859ee164">
      <tp>
        <v>2</v>
        <stp/>
        <stp>ff0d6317-dd47-4b0e-98ee-2bb21ebbee74</stp>
        <tr r="J33" s="12"/>
      </tp>
    </main>
    <main first="rtdsrv_eco_5fb5256c3e4b4ea59976d028859ee164">
      <tp>
        <v>2</v>
        <stp/>
        <stp>15955bc4-1783-4485-8d71-370a485b58ff</stp>
        <tr r="J114" s="12"/>
      </tp>
    </main>
    <main first="rtdsrv_eco_5fb5256c3e4b4ea59976d028859ee164">
      <tp>
        <v>2</v>
        <stp/>
        <stp>8771e4ac-403c-4b22-afe1-9cbbcdb7143b</stp>
        <tr r="J109" s="12"/>
      </tp>
    </main>
    <main first="rtdsrv_eco_5fb5256c3e4b4ea59976d028859ee164">
      <tp>
        <v>2</v>
        <stp/>
        <stp>aba4ed33-7ed1-4d44-90e2-dd627dacd363</stp>
        <tr r="J81" s="12"/>
      </tp>
    </main>
    <main first="rtdsrv_eco_5fb5256c3e4b4ea59976d028859ee164">
      <tp>
        <v>2</v>
        <stp/>
        <stp>03d5c116-b2ea-4a5a-a0b0-3ffcccc0c552</stp>
        <tr r="J38" s="12"/>
      </tp>
    </main>
    <main first="rtdsrv_eco_5fb5256c3e4b4ea59976d028859ee164">
      <tp>
        <v>2</v>
        <stp/>
        <stp>a8074476-8ad9-4b1a-91ce-bf57bff91e14</stp>
        <tr r="I44" s="12"/>
      </tp>
    </main>
    <main first="rtdsrv_eco_5fb5256c3e4b4ea59976d028859ee164">
      <tp>
        <v>2</v>
        <stp/>
        <stp>b7c0676a-3b52-43f4-8dde-c4aa3a718ef5</stp>
        <tr r="J22" s="12"/>
      </tp>
    </main>
    <main first="rtdsrv_eco_5fb5256c3e4b4ea59976d028859ee164">
      <tp>
        <v>2</v>
        <stp/>
        <stp>92f86aab-db7b-4f63-8d60-bcc331d3831d</stp>
        <tr r="J42" s="12"/>
      </tp>
    </main>
    <main first="rtdsrv_eco_5fb5256c3e4b4ea59976d028859ee164">
      <tp>
        <v>2</v>
        <stp/>
        <stp>a10c478a-ffb7-452e-9c26-587408533d7c</stp>
        <tr r="I71" s="12"/>
      </tp>
    </main>
    <main first="rtdsrv_eco_5fb5256c3e4b4ea59976d028859ee164">
      <tp>
        <v>2</v>
        <stp/>
        <stp>7af61f40-4915-4ab8-9cca-e6d1f51e5878</stp>
        <tr r="I30" s="12"/>
      </tp>
    </main>
    <main first="rtdsrv_eco_5fb5256c3e4b4ea59976d028859ee164">
      <tp>
        <v>2</v>
        <stp/>
        <stp>e6027a63-43da-4253-9dd8-4e0f356cf688</stp>
        <tr r="J96" s="12"/>
      </tp>
    </main>
    <main first="rtdsrv_eco_5fb5256c3e4b4ea59976d028859ee164">
      <tp>
        <v>2</v>
        <stp/>
        <stp>f5228d6f-fad7-42d6-bd68-d708f7e61e42</stp>
        <tr r="I94" s="12"/>
      </tp>
    </main>
    <main first="rtdsrv_eco_5fb5256c3e4b4ea59976d028859ee164">
      <tp>
        <v>2</v>
        <stp/>
        <stp>8202dab2-09f4-4b3e-9d0e-744f5dc534da</stp>
        <tr r="J132" s="12"/>
      </tp>
    </main>
    <main first="rtdsrv_eco_5fb5256c3e4b4ea59976d028859ee164">
      <tp>
        <v>2</v>
        <stp/>
        <stp>b5337199-d65e-4865-8194-d670f08e488f</stp>
        <tr r="J148" s="12"/>
      </tp>
    </main>
    <main first="rtdsrv_eco_5fb5256c3e4b4ea59976d028859ee164">
      <tp>
        <v>2</v>
        <stp/>
        <stp>5e7476c1-a566-41f4-bcb5-869980e0f000</stp>
        <tr r="J7" s="12"/>
      </tp>
    </main>
    <main first="rtdsrv_eco_5fb5256c3e4b4ea59976d028859ee164">
      <tp>
        <v>2</v>
        <stp/>
        <stp>e71ea491-d768-4646-8bc5-d3d07e5706ab</stp>
        <tr r="I38" s="12"/>
      </tp>
    </main>
    <main first="rtdsrv_eco_5fb5256c3e4b4ea59976d028859ee164">
      <tp>
        <v>2</v>
        <stp/>
        <stp>2b9f8022-163f-489a-8ddf-131ea262a59c</stp>
        <tr r="J18" s="12"/>
      </tp>
    </main>
    <main first="rtdsrv_eco_5fb5256c3e4b4ea59976d028859ee164">
      <tp>
        <v>2</v>
        <stp/>
        <stp>c676fb24-96f9-485c-9fab-631da624f848</stp>
        <tr r="I60" s="12"/>
      </tp>
    </main>
    <main first="rtdsrv_eco_5fb5256c3e4b4ea59976d028859ee164">
      <tp>
        <v>2</v>
        <stp/>
        <stp>bc8d916e-bda8-47f5-bd06-c0042594bb43</stp>
        <tr r="J115" s="12"/>
      </tp>
    </main>
    <main first="rtdsrv_eco_5fb5256c3e4b4ea59976d028859ee164">
      <tp>
        <v>2</v>
        <stp/>
        <stp>26efdac1-f398-4560-a914-d4622b0694f1</stp>
        <tr r="J140" s="12"/>
      </tp>
      <tp>
        <v>2</v>
        <stp/>
        <stp>7046a960-a333-4c22-8b06-9859af643fe5</stp>
        <tr r="I33" s="12"/>
      </tp>
    </main>
    <main first="rtdsrv_eco_5fb5256c3e4b4ea59976d028859ee164">
      <tp>
        <v>2</v>
        <stp/>
        <stp>0c845928-c9be-42a9-a7dd-b1ff6a098fb6</stp>
        <tr r="I59" s="12"/>
      </tp>
    </main>
    <main first="rtdsrv_eco_5fb5256c3e4b4ea59976d028859ee164">
      <tp>
        <v>2</v>
        <stp/>
        <stp>0f82e927-ce0d-4d54-8c82-8c688652b71e</stp>
        <tr r="I124" s="12"/>
      </tp>
    </main>
    <main first="rtdsrv_eco_5fb5256c3e4b4ea59976d028859ee164">
      <tp>
        <v>2</v>
        <stp/>
        <stp>f1424af2-9c00-4fc5-b2ff-73cf3c9f18bf</stp>
        <tr r="J98" s="12"/>
      </tp>
      <tp>
        <v>2</v>
        <stp/>
        <stp>9675e004-6a93-4531-b3c8-4b4e7f7b3422</stp>
        <tr r="J47" s="12"/>
      </tp>
    </main>
    <main first="rtdsrv_eco_5fb5256c3e4b4ea59976d028859ee164">
      <tp>
        <v>2</v>
        <stp/>
        <stp>2b7ca06e-8213-4698-9a35-6a1e24b46eaf</stp>
        <tr r="I52" s="12"/>
      </tp>
    </main>
    <main first="rtdsrv_eco_5fb5256c3e4b4ea59976d028859ee164">
      <tp>
        <v>2</v>
        <stp/>
        <stp>6ee9038a-7378-4cd2-b958-52062d0bdaf6</stp>
        <tr r="J99" s="12"/>
      </tp>
    </main>
    <main first="rtdsrv_eco_5fb5256c3e4b4ea59976d028859ee164">
      <tp>
        <v>2</v>
        <stp/>
        <stp>6c96da79-2db9-4166-9d7e-00d3cf2fd6eb</stp>
        <tr r="I77" s="12"/>
      </tp>
      <tp>
        <v>2</v>
        <stp/>
        <stp>48515058-0a89-41c5-a081-3abf526fa79c</stp>
        <tr r="J68" s="12"/>
      </tp>
    </main>
    <main first="rtdsrv_eco_5fb5256c3e4b4ea59976d028859ee164">
      <tp>
        <v>2</v>
        <stp/>
        <stp>aff62d7e-637e-42de-94c2-75a160182f8f</stp>
        <tr r="I136" s="12"/>
      </tp>
    </main>
    <main first="rtdsrv_eco_5fb5256c3e4b4ea59976d028859ee164">
      <tp>
        <v>2</v>
        <stp/>
        <stp>6b1c931a-0435-4cac-ab35-5a8660fd51ed</stp>
        <tr r="I58" s="12"/>
      </tp>
    </main>
    <main first="rtdsrv_eco_5fb5256c3e4b4ea59976d028859ee164">
      <tp>
        <v>2</v>
        <stp/>
        <stp>735dacd9-7340-4b28-a7ad-8975e226cdd1</stp>
        <tr r="I131" s="12"/>
      </tp>
    </main>
    <main first="rtdsrv_eco_5fb5256c3e4b4ea59976d028859ee164">
      <tp>
        <v>2</v>
        <stp/>
        <stp>60cdc046-7fbb-42dd-9c57-7709ebad9b6d</stp>
        <tr r="I46" s="12"/>
      </tp>
    </main>
    <main first="rtdsrv_eco_5fb5256c3e4b4ea59976d028859ee164">
      <tp>
        <v>2</v>
        <stp/>
        <stp>68a4dd65-f181-4ccc-ad82-403f873ea795</stp>
        <tr r="J65" s="12"/>
      </tp>
    </main>
    <main first="rtdsrv_eco_5fb5256c3e4b4ea59976d028859ee164">
      <tp>
        <v>2</v>
        <stp/>
        <stp>05de68bf-5112-436c-8da4-ea81c2a3284a</stp>
        <tr r="I8" s="12"/>
      </tp>
    </main>
    <main first="rtdsrv_eco_5fb5256c3e4b4ea59976d028859ee164">
      <tp>
        <v>2</v>
        <stp/>
        <stp>5bf9ee74-9d6b-4714-9179-c95f8f7b83aa</stp>
        <tr r="I68" s="12"/>
      </tp>
      <tp>
        <v>2</v>
        <stp/>
        <stp>828b9366-5fcb-4833-aed8-ea06506a2c9d</stp>
        <tr r="J88" s="12"/>
      </tp>
    </main>
    <main first="rtdsrv_eco_5fb5256c3e4b4ea59976d028859ee164">
      <tp>
        <v>2</v>
        <stp/>
        <stp>5191726a-fab8-42a7-9cd7-de53dd141f6c</stp>
        <tr r="I144" s="12"/>
      </tp>
    </main>
    <main first="rtdsrv_eco_5fb5256c3e4b4ea59976d028859ee164">
      <tp>
        <v>2</v>
        <stp/>
        <stp>fd3b984f-df01-4fe4-9fae-797857c993be</stp>
        <tr r="J17" s="12"/>
      </tp>
    </main>
    <main first="rtdsrv_eco_5fb5256c3e4b4ea59976d028859ee164">
      <tp>
        <v>2</v>
        <stp/>
        <stp>d1d3c03c-e804-4940-a0c6-7d588fe54e5e</stp>
        <tr r="I75" s="12"/>
      </tp>
    </main>
    <main first="rtdsrv_eco_5fb5256c3e4b4ea59976d028859ee164">
      <tp>
        <v>2</v>
        <stp/>
        <stp>bd43facc-0f65-4090-ad33-bef81bcf1ac5</stp>
        <tr r="I104" s="12"/>
      </tp>
    </main>
    <main first="rtdsrv_eco_5fb5256c3e4b4ea59976d028859ee164">
      <tp>
        <v>2</v>
        <stp/>
        <stp>ce352f2e-9fa7-43fa-919c-376f70eaa511</stp>
        <tr r="I149" s="12"/>
      </tp>
    </main>
    <main first="rtdsrv_eco_5fb5256c3e4b4ea59976d028859ee164">
      <tp>
        <v>2</v>
        <stp/>
        <stp>07360361-2675-46ac-88d0-c8688aa8a866</stp>
        <tr r="J23" s="12"/>
      </tp>
    </main>
    <main first="rtdsrv_eco_5fb5256c3e4b4ea59976d028859ee164">
      <tp>
        <v>2</v>
        <stp/>
        <stp>13a1c4dd-094d-464a-90d1-605277167ee3</stp>
        <tr r="J100" s="12"/>
      </tp>
    </main>
    <main first="rtdsrv_eco_5fb5256c3e4b4ea59976d028859ee164">
      <tp>
        <v>2</v>
        <stp/>
        <stp>1cc3cd9e-6fec-44f0-b52d-ed60f2212515</stp>
        <tr r="I95" s="12"/>
      </tp>
    </main>
    <main first="rtdsrv_eco_5fb5256c3e4b4ea59976d028859ee164">
      <tp>
        <v>2</v>
        <stp/>
        <stp>f3498e7c-1fcc-4a38-b45b-8e60866ccf22</stp>
        <tr r="J86" s="12"/>
      </tp>
    </main>
    <main first="rtdsrv_eco_5fb5256c3e4b4ea59976d028859ee164">
      <tp>
        <v>2</v>
        <stp/>
        <stp>dd94795b-2cc3-451b-a653-75b53a91d36d</stp>
        <tr r="I140" s="12"/>
      </tp>
    </main>
    <main first="rtdsrv_eco_5fb5256c3e4b4ea59976d028859ee164">
      <tp>
        <v>2</v>
        <stp/>
        <stp>c8da9d54-180a-49fa-bc00-56e62101dd0a</stp>
        <tr r="I25" s="12"/>
      </tp>
    </main>
    <main first="rtdsrv_eco_5fb5256c3e4b4ea59976d028859ee164">
      <tp>
        <v>2</v>
        <stp/>
        <stp>216e8b80-e2f7-4d44-a79e-6ef95d0eae02</stp>
        <tr r="I105" s="12"/>
      </tp>
    </main>
    <main first="rtdsrv_eco_5fb5256c3e4b4ea59976d028859ee164">
      <tp>
        <v>2</v>
        <stp/>
        <stp>e4fb61e4-196a-44ad-8083-2e4f9df766ce</stp>
        <tr r="J76" s="12"/>
      </tp>
    </main>
    <main first="rtdsrv_eco_5fb5256c3e4b4ea59976d028859ee164">
      <tp>
        <v>2</v>
        <stp/>
        <stp>e5b1cadf-58c7-407e-b23e-3ce7d2d269a3</stp>
        <tr r="J120" s="12"/>
      </tp>
    </main>
    <main first="rtdsrv_eco_5fb5256c3e4b4ea59976d028859ee164">
      <tp>
        <v>2</v>
        <stp/>
        <stp>d24dfff5-b8df-4f84-a824-1d9f83b678a8</stp>
        <tr r="I148" s="12"/>
      </tp>
    </main>
    <main first="rtdsrv_eco_5fb5256c3e4b4ea59976d028859ee164">
      <tp>
        <v>2</v>
        <stp/>
        <stp>1a979c22-ad42-4512-ba98-4af2344e0be6</stp>
        <tr r="J26" s="12"/>
      </tp>
    </main>
    <main first="rtdsrv_eco_5fb5256c3e4b4ea59976d028859ee164">
      <tp>
        <v>2</v>
        <stp/>
        <stp>038edfb7-6f18-4e19-8cb9-374d13623cdc</stp>
        <tr r="I111" s="12"/>
      </tp>
    </main>
    <main first="rtdsrv_eco_5fb5256c3e4b4ea59976d028859ee164">
      <tp>
        <v>2</v>
        <stp/>
        <stp>c1690b03-a72b-4af4-9d9c-333bbb5aa170</stp>
        <tr r="J41" s="12"/>
      </tp>
    </main>
    <main first="rtdsrv_eco_5fb5256c3e4b4ea59976d028859ee164">
      <tp>
        <v>2</v>
        <stp/>
        <stp>b38a071e-0b08-4d66-81d9-0b719b9aa919</stp>
        <tr r="I43" s="12"/>
      </tp>
    </main>
    <main first="rtdsrv_eco_5fb5256c3e4b4ea59976d028859ee164">
      <tp>
        <v>2</v>
        <stp/>
        <stp>594e6b77-f864-4307-9c7d-823765cbeebe</stp>
        <tr r="I21" s="12"/>
      </tp>
    </main>
    <main first="rtdsrv_eco_5fb5256c3e4b4ea59976d028859ee164">
      <tp>
        <v>2</v>
        <stp/>
        <stp>fb72d9ba-d044-4bc5-96a0-166a6602948f</stp>
        <tr r="J116" s="12"/>
      </tp>
    </main>
    <main first="rtdsrv_eco_5fb5256c3e4b4ea59976d028859ee164">
      <tp>
        <v>2</v>
        <stp/>
        <stp>a5d7d9e0-27af-456b-9640-17f158a2396e</stp>
        <tr r="J28" s="12"/>
      </tp>
    </main>
    <main first="rtdsrv_eco_5fb5256c3e4b4ea59976d028859ee164">
      <tp>
        <v>2</v>
        <stp/>
        <stp>512a9c10-5d7f-40ae-b997-e1361b4b66ef</stp>
        <tr r="I133" s="12"/>
      </tp>
    </main>
    <main first="rtdsrv_eco_5fb5256c3e4b4ea59976d028859ee164">
      <tp>
        <v>2</v>
        <stp/>
        <stp>79ae473e-c457-40ef-b55f-317673bb2bfd</stp>
        <tr r="I84" s="12"/>
      </tp>
    </main>
    <main first="rtdsrv_eco_5fb5256c3e4b4ea59976d028859ee164">
      <tp>
        <v>2</v>
        <stp/>
        <stp>79aaf597-be31-40de-b5d5-6eed42aa1f16</stp>
        <tr r="I70" s="12"/>
      </tp>
    </main>
    <main first="rtdsrv_eco_5fb5256c3e4b4ea59976d028859ee164">
      <tp>
        <v>2</v>
        <stp/>
        <stp>f767aaeb-efd9-4641-bc54-9ad7a900e111</stp>
        <tr r="I80" s="12"/>
      </tp>
    </main>
    <main first="rtdsrv_eco_5fb5256c3e4b4ea59976d028859ee164">
      <tp>
        <v>2</v>
        <stp/>
        <stp>20c5486b-9ef5-49ed-8294-e5e1aaf1aff1</stp>
        <tr r="J141" s="12"/>
      </tp>
    </main>
    <main first="rtdsrv_eco_5fb5256c3e4b4ea59976d028859ee164">
      <tp>
        <v>2</v>
        <stp/>
        <stp>a1d50e95-7d6f-4809-b07a-9329694f792a</stp>
        <tr r="I62" s="12"/>
      </tp>
    </main>
    <main first="rtdsrv_eco_5fb5256c3e4b4ea59976d028859ee164">
      <tp>
        <v>2</v>
        <stp/>
        <stp>86871b97-942f-4cf4-a3ad-3fd07136b273</stp>
        <tr r="I65" s="12"/>
      </tp>
    </main>
    <main first="rtdsrv_eco_5fb5256c3e4b4ea59976d028859ee164">
      <tp>
        <v>2</v>
        <stp/>
        <stp>bc5accd3-3976-4f82-bb86-dc1f5157c6bd</stp>
        <tr r="J112" s="12"/>
      </tp>
    </main>
    <main first="rtdsrv_eco_5fb5256c3e4b4ea59976d028859ee164">
      <tp>
        <v>2</v>
        <stp/>
        <stp>44340ad2-48a1-4e14-a7fd-775bf8581a12</stp>
        <tr r="I24" s="12"/>
      </tp>
      <tp>
        <v>2</v>
        <stp/>
        <stp>584cab23-15e9-41ae-9325-397f5a34d988</stp>
        <tr r="J139" s="12"/>
      </tp>
    </main>
    <main first="rtdsrv_eco_5fb5256c3e4b4ea59976d028859ee164">
      <tp>
        <v>2</v>
        <stp/>
        <stp>60292163-dc1c-48ea-9682-c2aaad3787ac</stp>
        <tr r="I66" s="12"/>
      </tp>
    </main>
    <main first="rtdsrv_eco_5fb5256c3e4b4ea59976d028859ee164">
      <tp>
        <v>2</v>
        <stp/>
        <stp>1e52ba48-8db2-46da-8214-36311fc15afd</stp>
        <tr r="I31" s="12"/>
      </tp>
    </main>
    <main first="rtdsrv_eco_5fb5256c3e4b4ea59976d028859ee164">
      <tp>
        <v>2</v>
        <stp/>
        <stp>ba5f7920-d64b-4d05-8cdb-9b573a02231f</stp>
        <tr r="J117" s="12"/>
      </tp>
    </main>
    <main first="rtdsrv_eco_5fb5256c3e4b4ea59976d028859ee164">
      <tp>
        <v>2</v>
        <stp/>
        <stp>f68360a6-9d11-4dd1-8fa7-d2592066a0dc</stp>
        <tr r="J57" s="12"/>
      </tp>
    </main>
    <main first="rtdsrv_eco_5fb5256c3e4b4ea59976d028859ee164">
      <tp>
        <v>2</v>
        <stp/>
        <stp>f2141100-53c9-49a4-8e8a-fdd7148dd7a1</stp>
        <tr r="I14" s="12"/>
      </tp>
    </main>
    <main first="rtdsrv_eco_5fb5256c3e4b4ea59976d028859ee164">
      <tp>
        <v>2</v>
        <stp/>
        <stp>19bb92bc-c21f-408d-8bd9-e4200b151ca7</stp>
        <tr r="B1" s="13"/>
      </tp>
    </main>
    <main first="rtdsrv_eco_5fb5256c3e4b4ea59976d028859ee164">
      <tp>
        <v>2</v>
        <stp/>
        <stp>6da907ad-fd7d-4b73-99bf-d108c8a66089</stp>
        <tr r="J71" s="12"/>
      </tp>
    </main>
    <main first="rtdsrv_eco_5fb5256c3e4b4ea59976d028859ee164">
      <tp>
        <v>2</v>
        <stp/>
        <stp>bb701a73-eab5-49d8-b9f3-baa58d5eba2c</stp>
        <tr r="J128" s="12"/>
      </tp>
      <tp>
        <v>2</v>
        <stp/>
        <stp>732b2ecb-e62d-4601-bbb3-cf8de9afbc93</stp>
        <tr r="I53" s="12"/>
      </tp>
    </main>
    <main first="rtdsrv_eco_5fb5256c3e4b4ea59976d028859ee164">
      <tp>
        <v>2</v>
        <stp/>
        <stp>90b568a3-7a47-4dd0-9084-35e78f576810</stp>
        <tr r="J59" s="12"/>
      </tp>
    </main>
    <main first="rtdsrv_eco_5fb5256c3e4b4ea59976d028859ee164">
      <tp>
        <v>2</v>
        <stp/>
        <stp>a6fc6d8b-7f3c-44e2-ade7-3c84f84555c2</stp>
        <tr r="J87" s="12"/>
      </tp>
      <tp>
        <v>2</v>
        <stp/>
        <stp>6e08f88a-2f88-4271-81f3-b157dd0fa18a</stp>
        <tr r="J45" s="12"/>
      </tp>
    </main>
    <main first="rtdsrv_eco_5fb5256c3e4b4ea59976d028859ee164">
      <tp>
        <v>2</v>
        <stp/>
        <stp>50469811-b778-4a6f-bf5f-e54dc14c6a70</stp>
        <tr r="J125" s="12"/>
      </tp>
    </main>
    <main first="rtdsrv_eco_5fb5256c3e4b4ea59976d028859ee164">
      <tp>
        <v>2</v>
        <stp/>
        <stp>e93ddd82-6c01-4a22-8534-425a7a1e0e62</stp>
        <tr r="J43" s="12"/>
      </tp>
    </main>
    <main first="rtdsrv_eco_5fb5256c3e4b4ea59976d028859ee164">
      <tp>
        <v>2</v>
        <stp/>
        <stp>492a8de4-46a6-44b1-badd-d149a50bdc41</stp>
        <tr r="I126" s="12"/>
      </tp>
    </main>
    <main first="rtdsrv_eco_5fb5256c3e4b4ea59976d028859ee164">
      <tp>
        <v>2</v>
        <stp/>
        <stp>f162c868-f09e-46e9-97f8-e8fb507fece0</stp>
        <tr r="J131" s="12"/>
      </tp>
    </main>
    <main first="rtdsrv_eco_5fb5256c3e4b4ea59976d028859ee164">
      <tp>
        <v>2</v>
        <stp/>
        <stp>feecd28b-cb2e-4825-977a-58a0ed4ab16e</stp>
        <tr r="J36" s="12"/>
      </tp>
    </main>
    <main first="rtdsrv_eco_5fb5256c3e4b4ea59976d028859ee164">
      <tp>
        <v>2</v>
        <stp/>
        <stp>004a462b-4217-4018-83c3-5ad517b71d8c</stp>
        <tr r="I122" s="12"/>
      </tp>
    </main>
    <main first="rtdsrv_eco_5fb5256c3e4b4ea59976d028859ee164">
      <tp>
        <v>2</v>
        <stp/>
        <stp>0dc33f66-ffa8-401e-8bce-98dc615740c3</stp>
        <tr r="I11" s="12"/>
      </tp>
    </main>
    <main first="rtdsrv_eco_5fb5256c3e4b4ea59976d028859ee164">
      <tp>
        <v>2</v>
        <stp/>
        <stp>5bf36f49-d515-4ba4-9dfb-39f4833e5c1c</stp>
        <tr r="I28" s="12"/>
      </tp>
    </main>
    <main first="rtdsrv_eco_5fb5256c3e4b4ea59976d028859ee164">
      <tp>
        <v>2</v>
        <stp/>
        <stp>1676f75d-3f45-4279-8ed5-d4785a6c3a3f</stp>
        <tr r="J11" s="12"/>
      </tp>
    </main>
    <main first="rtdsrv_eco_5fb5256c3e4b4ea59976d028859ee164">
      <tp>
        <v>2</v>
        <stp/>
        <stp>fc82a374-5927-4af3-b5bf-2f14e9e02157</stp>
        <tr r="I145" s="12"/>
      </tp>
    </main>
    <main first="rtdsrv_eco_5fb5256c3e4b4ea59976d028859ee164">
      <tp>
        <v>2</v>
        <stp/>
        <stp>5948f4ca-c8df-473d-bc62-20b92bc0848a</stp>
        <tr r="I81" s="12"/>
      </tp>
    </main>
    <main first="rtdsrv_eco_5fb5256c3e4b4ea59976d028859ee164">
      <tp>
        <v>2</v>
        <stp/>
        <stp>cc0bf44f-6bad-4786-987a-22f518c3b0d0</stp>
        <tr r="J54" s="12"/>
      </tp>
    </main>
    <main first="rtdsrv_eco_5fb5256c3e4b4ea59976d028859ee164">
      <tp>
        <v>2</v>
        <stp/>
        <stp>a37e29ae-dd3e-4a67-8472-8e02abf4131d</stp>
        <tr r="J118" s="12"/>
      </tp>
    </main>
    <main first="rtdsrv_eco_5fb5256c3e4b4ea59976d028859ee164">
      <tp>
        <v>2</v>
        <stp/>
        <stp>421cf52a-d39f-434a-af02-7852cbeaa25e</stp>
        <tr r="I143" s="12"/>
      </tp>
    </main>
    <main first="rtdsrv_eco_5fb5256c3e4b4ea59976d028859ee164">
      <tp>
        <v>2</v>
        <stp/>
        <stp>7617b34e-af62-40a9-96bc-5d5cb55f44bd</stp>
        <tr r="J70" s="12"/>
      </tp>
      <tp>
        <v>2</v>
        <stp/>
        <stp>cc8cc153-ae79-4f38-ad2f-b27a9783afce</stp>
        <tr r="I91" s="12"/>
      </tp>
    </main>
    <main first="rtdsrv_eco_5fb5256c3e4b4ea59976d028859ee164">
      <tp>
        <v>2</v>
        <stp/>
        <stp>2ef0c29c-b5be-4a61-8c8e-592729c9cf6f</stp>
        <tr r="J62" s="12"/>
      </tp>
    </main>
    <main first="rtdsrv_eco_5fb5256c3e4b4ea59976d028859ee164">
      <tp>
        <v>2</v>
        <stp/>
        <stp>117cc288-8281-4bb8-8c24-48cb655f8f66</stp>
        <tr r="I54" s="12"/>
      </tp>
      <tp>
        <v>2</v>
        <stp/>
        <stp>1be1a5c0-886a-4d37-8154-a8a9771b183b</stp>
        <tr r="I76" s="12"/>
      </tp>
    </main>
    <main first="rtdsrv_eco_5fb5256c3e4b4ea59976d028859ee164">
      <tp>
        <v>2</v>
        <stp/>
        <stp>cf79a192-b5a3-49c3-80c5-a5736370d9d2</stp>
        <tr r="I51" s="12"/>
      </tp>
    </main>
    <main first="rtdsrv_eco_5fb5256c3e4b4ea59976d028859ee164">
      <tp>
        <v>2</v>
        <stp/>
        <stp>d1df4343-9959-4cd4-b91b-4215178c6b3e</stp>
        <tr r="J84" s="12"/>
      </tp>
    </main>
    <main first="rtdsrv_eco_5fb5256c3e4b4ea59976d028859ee164">
      <tp>
        <v>2</v>
        <stp/>
        <stp>2d4c1841-0848-4bee-a222-a41483b9de9a</stp>
        <tr r="I112" s="12"/>
      </tp>
    </main>
    <main first="rtdsrv_eco_5fb5256c3e4b4ea59976d028859ee164">
      <tp>
        <v>2</v>
        <stp/>
        <stp>831af09c-5aa9-43e8-82dd-845e37aa008b</stp>
        <tr r="J137" s="12"/>
      </tp>
    </main>
    <main first="rtdsrv_eco_5fb5256c3e4b4ea59976d028859ee164">
      <tp>
        <v>2</v>
        <stp/>
        <stp>194cc78a-7f99-42a2-8ba3-05184021768d</stp>
        <tr r="J50" s="12"/>
      </tp>
    </main>
    <main first="rtdsrv_eco_5fb5256c3e4b4ea59976d028859ee164">
      <tp>
        <v>2</v>
        <stp/>
        <stp>c79fe302-86bd-4fc0-a892-e35f99122fad</stp>
        <tr r="I88" s="12"/>
      </tp>
    </main>
    <main first="rtdsrv_eco_5fb5256c3e4b4ea59976d028859ee164">
      <tp>
        <v>2</v>
        <stp/>
        <stp>3ec52a27-095e-4308-bf4c-55197fc5e21b</stp>
        <tr r="I55" s="12"/>
      </tp>
    </main>
    <main first="rtdsrv_eco_5fb5256c3e4b4ea59976d028859ee164">
      <tp>
        <v>2</v>
        <stp/>
        <stp>b14ff60b-7dda-47e4-88ee-7093c9d5c108</stp>
        <tr r="I72" s="12"/>
      </tp>
    </main>
    <main first="rtdsrv_eco_5fb5256c3e4b4ea59976d028859ee164">
      <tp>
        <v>2</v>
        <stp/>
        <stp>0b957324-d370-41a7-bab0-a8356dafade3</stp>
        <tr r="I49" s="12"/>
      </tp>
    </main>
    <main first="rtdsrv_eco_5fb5256c3e4b4ea59976d028859ee164">
      <tp>
        <v>2</v>
        <stp/>
        <stp>a9b57d23-1825-4b01-92af-4fe88d5bcff2</stp>
        <tr r="I101" s="12"/>
      </tp>
      <tp>
        <v>2</v>
        <stp/>
        <stp>69f30520-25d9-4f64-b4f1-570df69265a4</stp>
        <tr r="I115" s="12"/>
      </tp>
    </main>
    <main first="rtdsrv_eco_5fb5256c3e4b4ea59976d028859ee164">
      <tp>
        <v>2</v>
        <stp/>
        <stp>81c96a9f-ab8b-406f-9186-7b19e6ffecbd</stp>
        <tr r="J75" s="12"/>
      </tp>
    </main>
    <main first="rtdsrv_eco_5fb5256c3e4b4ea59976d028859ee164">
      <tp>
        <v>2</v>
        <stp/>
        <stp>86398e3e-153b-4d26-837e-4808053e367f</stp>
        <tr r="I99" s="12"/>
      </tp>
    </main>
    <main first="rtdsrv_eco_5fb5256c3e4b4ea59976d028859ee164">
      <tp>
        <v>2</v>
        <stp/>
        <stp>57bea75a-8147-463e-b948-93d576c54444</stp>
        <tr r="I56" s="12"/>
      </tp>
    </main>
    <main first="rtdsrv_eco_5fb5256c3e4b4ea59976d028859ee164">
      <tp>
        <v>2</v>
        <stp/>
        <stp>5d5b1b41-8fa5-4133-8ef2-dd690c908433</stp>
        <tr r="J149" s="12"/>
      </tp>
    </main>
  </volType>
</volType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volatileDependencies" Target="volatileDependenci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tiff"/></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599017</xdr:colOff>
      <xdr:row>28</xdr:row>
      <xdr:rowOff>246530</xdr:rowOff>
    </xdr:to>
    <xdr:pic>
      <xdr:nvPicPr>
        <xdr:cNvPr id="2" name="Imagem 1">
          <a:extLst>
            <a:ext uri="{FF2B5EF4-FFF2-40B4-BE49-F238E27FC236}">
              <a16:creationId xmlns:a16="http://schemas.microsoft.com/office/drawing/2014/main" id="{421F14F7-3A6A-4A83-B6DC-7998BE9156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0" y="0"/>
          <a:ext cx="10854267" cy="7618880"/>
        </a:xfrm>
        <a:prstGeom prst="rect">
          <a:avLst/>
        </a:prstGeom>
      </xdr:spPr>
    </xdr:pic>
    <xdr:clientData/>
  </xdr:twoCellAnchor>
  <xdr:twoCellAnchor>
    <xdr:from>
      <xdr:col>1</xdr:col>
      <xdr:colOff>136525</xdr:colOff>
      <xdr:row>14</xdr:row>
      <xdr:rowOff>93643</xdr:rowOff>
    </xdr:from>
    <xdr:to>
      <xdr:col>3</xdr:col>
      <xdr:colOff>520700</xdr:colOff>
      <xdr:row>19</xdr:row>
      <xdr:rowOff>177800</xdr:rowOff>
    </xdr:to>
    <xdr:sp macro="" textlink="">
      <xdr:nvSpPr>
        <xdr:cNvPr id="3" name="Google Shape;23;p5">
          <a:extLst>
            <a:ext uri="{FF2B5EF4-FFF2-40B4-BE49-F238E27FC236}">
              <a16:creationId xmlns:a16="http://schemas.microsoft.com/office/drawing/2014/main" id="{12C1B897-E3EC-4147-9814-5CFE18B1B0AD}"/>
            </a:ext>
          </a:extLst>
        </xdr:cNvPr>
        <xdr:cNvSpPr txBox="1"/>
      </xdr:nvSpPr>
      <xdr:spPr>
        <a:xfrm>
          <a:off x="1711325" y="3909993"/>
          <a:ext cx="2359025" cy="1354157"/>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3200">
              <a:solidFill>
                <a:schemeClr val="lt1"/>
              </a:solidFill>
              <a:latin typeface="Roboto Black"/>
              <a:ea typeface="Roboto Black"/>
              <a:cs typeface="Roboto Black"/>
              <a:sym typeface="Roboto Black"/>
            </a:rPr>
            <a:t>Tabela de</a:t>
          </a:r>
          <a:endParaRPr lang="pt-BR" sz="3200"/>
        </a:p>
        <a:p>
          <a:r>
            <a:rPr lang="pt-BR" sz="3200">
              <a:solidFill>
                <a:srgbClr val="FFD209"/>
              </a:solidFill>
              <a:latin typeface="Roboto Black"/>
              <a:ea typeface="Roboto Black"/>
              <a:cs typeface="Roboto Black"/>
              <a:sym typeface="Roboto Black"/>
            </a:rPr>
            <a:t>Múltiplos</a:t>
          </a:r>
          <a:endParaRPr lang="pt-BR" sz="3200"/>
        </a:p>
      </xdr:txBody>
    </xdr:sp>
    <xdr:clientData/>
  </xdr:twoCellAnchor>
  <xdr:twoCellAnchor>
    <xdr:from>
      <xdr:col>2</xdr:col>
      <xdr:colOff>1046727</xdr:colOff>
      <xdr:row>25</xdr:row>
      <xdr:rowOff>22225</xdr:rowOff>
    </xdr:from>
    <xdr:to>
      <xdr:col>7</xdr:col>
      <xdr:colOff>146050</xdr:colOff>
      <xdr:row>28</xdr:row>
      <xdr:rowOff>50801</xdr:rowOff>
    </xdr:to>
    <xdr:sp macro="" textlink="">
      <xdr:nvSpPr>
        <xdr:cNvPr id="4" name="Google Shape;25;p5">
          <a:extLst>
            <a:ext uri="{FF2B5EF4-FFF2-40B4-BE49-F238E27FC236}">
              <a16:creationId xmlns:a16="http://schemas.microsoft.com/office/drawing/2014/main" id="{4D3312B0-0D1D-47DC-AD5E-599D8595CB45}"/>
            </a:ext>
          </a:extLst>
        </xdr:cNvPr>
        <xdr:cNvSpPr txBox="1"/>
      </xdr:nvSpPr>
      <xdr:spPr>
        <a:xfrm>
          <a:off x="3281927" y="6632575"/>
          <a:ext cx="4312673" cy="790576"/>
        </a:xfrm>
        <a:prstGeom prst="rect">
          <a:avLst/>
        </a:prstGeom>
        <a:noFill/>
        <a:ln>
          <a:noFill/>
        </a:ln>
      </xdr:spPr>
      <xdr:txBody>
        <a:bodyPr spcFirstLastPara="1" wrap="square" lIns="64661" tIns="32322" rIns="64661" bIns="32322" anchor="t"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Dados</a:t>
          </a:r>
          <a:r>
            <a:rPr lang="pt-BR" sz="2000" b="0" baseline="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 de</a:t>
          </a:r>
          <a:b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br>
          <a:r>
            <a:rPr lang="pt-BR" sz="2000" b="0">
              <a:solidFill>
                <a:schemeClr val="lt1"/>
              </a:solidFill>
              <a:latin typeface="Roboto" panose="02000000000000000000" pitchFamily="2" charset="0"/>
              <a:ea typeface="Roboto" panose="02000000000000000000" pitchFamily="2" charset="0"/>
              <a:cs typeface="Roboto" panose="02000000000000000000" pitchFamily="2" charset="0"/>
              <a:sym typeface="Roboto Black"/>
            </a:rPr>
            <a:t>21/10/2026</a:t>
          </a:r>
          <a:endParaRPr sz="2000" b="0">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editAs="oneCell">
    <xdr:from>
      <xdr:col>3</xdr:col>
      <xdr:colOff>496711</xdr:colOff>
      <xdr:row>5</xdr:row>
      <xdr:rowOff>169333</xdr:rowOff>
    </xdr:from>
    <xdr:to>
      <xdr:col>6</xdr:col>
      <xdr:colOff>248903</xdr:colOff>
      <xdr:row>7</xdr:row>
      <xdr:rowOff>0</xdr:rowOff>
    </xdr:to>
    <xdr:pic>
      <xdr:nvPicPr>
        <xdr:cNvPr id="5" name="Picture 7">
          <a:extLst>
            <a:ext uri="{FF2B5EF4-FFF2-40B4-BE49-F238E27FC236}">
              <a16:creationId xmlns:a16="http://schemas.microsoft.com/office/drawing/2014/main" id="{B211BBE1-F66C-4710-8D52-A4F238F70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46361" y="1699683"/>
          <a:ext cx="2774792" cy="338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596714</xdr:colOff>
      <xdr:row>9</xdr:row>
      <xdr:rowOff>252440</xdr:rowOff>
    </xdr:from>
    <xdr:to>
      <xdr:col>7</xdr:col>
      <xdr:colOff>679305</xdr:colOff>
      <xdr:row>22</xdr:row>
      <xdr:rowOff>97441</xdr:rowOff>
    </xdr:to>
    <xdr:pic>
      <xdr:nvPicPr>
        <xdr:cNvPr id="2" name="Imagem" descr="Imagem">
          <a:extLst>
            <a:ext uri="{FF2B5EF4-FFF2-40B4-BE49-F238E27FC236}">
              <a16:creationId xmlns:a16="http://schemas.microsoft.com/office/drawing/2014/main" id="{F125E1EB-DA82-4106-91B6-4A112FB6385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3924114" y="2874990"/>
          <a:ext cx="3587791" cy="3147001"/>
        </a:xfrm>
        <a:prstGeom prst="rect">
          <a:avLst/>
        </a:prstGeom>
        <a:ln w="12700">
          <a:miter lim="400000"/>
        </a:ln>
      </xdr:spPr>
    </xdr:pic>
    <xdr:clientData/>
  </xdr:twoCellAnchor>
  <xdr:twoCellAnchor>
    <xdr:from>
      <xdr:col>4</xdr:col>
      <xdr:colOff>673099</xdr:colOff>
      <xdr:row>14</xdr:row>
      <xdr:rowOff>236538</xdr:rowOff>
    </xdr:from>
    <xdr:to>
      <xdr:col>7</xdr:col>
      <xdr:colOff>698499</xdr:colOff>
      <xdr:row>17</xdr:row>
      <xdr:rowOff>20638</xdr:rowOff>
    </xdr:to>
    <xdr:sp macro="" textlink="">
      <xdr:nvSpPr>
        <xdr:cNvPr id="3" name="Google Shape;23;p5">
          <a:extLst>
            <a:ext uri="{FF2B5EF4-FFF2-40B4-BE49-F238E27FC236}">
              <a16:creationId xmlns:a16="http://schemas.microsoft.com/office/drawing/2014/main" id="{34CE0354-F916-4B2C-8231-C53FDEF735E3}"/>
            </a:ext>
          </a:extLst>
        </xdr:cNvPr>
        <xdr:cNvSpPr txBox="1"/>
      </xdr:nvSpPr>
      <xdr:spPr>
        <a:xfrm>
          <a:off x="4876799" y="4129088"/>
          <a:ext cx="2654300" cy="546100"/>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Múltiplos</a:t>
          </a:r>
          <a:endParaRPr lang="pt-BR" sz="2400">
            <a:solidFill>
              <a:schemeClr val="bg1"/>
            </a:solidFill>
          </a:endParaRPr>
        </a:p>
      </xdr:txBody>
    </xdr:sp>
    <xdr:clientData/>
  </xdr:twoCellAnchor>
  <xdr:twoCellAnchor editAs="oneCell">
    <xdr:from>
      <xdr:col>4</xdr:col>
      <xdr:colOff>730250</xdr:colOff>
      <xdr:row>13</xdr:row>
      <xdr:rowOff>201083</xdr:rowOff>
    </xdr:from>
    <xdr:to>
      <xdr:col>7</xdr:col>
      <xdr:colOff>866970</xdr:colOff>
      <xdr:row>15</xdr:row>
      <xdr:rowOff>31750</xdr:rowOff>
    </xdr:to>
    <xdr:pic>
      <xdr:nvPicPr>
        <xdr:cNvPr id="4" name="Picture 7">
          <a:extLst>
            <a:ext uri="{FF2B5EF4-FFF2-40B4-BE49-F238E27FC236}">
              <a16:creationId xmlns:a16="http://schemas.microsoft.com/office/drawing/2014/main" id="{B1B240E6-CE3A-406B-903A-8B797C6710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21250" y="3836458"/>
          <a:ext cx="2756095" cy="338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122904</xdr:colOff>
      <xdr:row>0</xdr:row>
      <xdr:rowOff>276532</xdr:rowOff>
    </xdr:from>
    <xdr:to>
      <xdr:col>3</xdr:col>
      <xdr:colOff>1693097</xdr:colOff>
      <xdr:row>1</xdr:row>
      <xdr:rowOff>363179</xdr:rowOff>
    </xdr:to>
    <xdr:pic>
      <xdr:nvPicPr>
        <xdr:cNvPr id="2" name="Picture 3">
          <a:extLst>
            <a:ext uri="{FF2B5EF4-FFF2-40B4-BE49-F238E27FC236}">
              <a16:creationId xmlns:a16="http://schemas.microsoft.com/office/drawing/2014/main" id="{8D99F3AC-203E-4EA3-AB8B-693F106A79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04" y="276532"/>
          <a:ext cx="4331071" cy="5232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194547</xdr:colOff>
      <xdr:row>10</xdr:row>
      <xdr:rowOff>157190</xdr:rowOff>
    </xdr:from>
    <xdr:to>
      <xdr:col>6</xdr:col>
      <xdr:colOff>273963</xdr:colOff>
      <xdr:row>23</xdr:row>
      <xdr:rowOff>2191</xdr:rowOff>
    </xdr:to>
    <xdr:pic>
      <xdr:nvPicPr>
        <xdr:cNvPr id="2" name="Imagem" descr="Imagem">
          <a:extLst>
            <a:ext uri="{FF2B5EF4-FFF2-40B4-BE49-F238E27FC236}">
              <a16:creationId xmlns:a16="http://schemas.microsoft.com/office/drawing/2014/main" id="{5A329D34-E0E7-4CCD-8087-F28C806F5A0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996226">
          <a:off x="2645647" y="3033740"/>
          <a:ext cx="3584616" cy="3147001"/>
        </a:xfrm>
        <a:prstGeom prst="rect">
          <a:avLst/>
        </a:prstGeom>
        <a:ln w="12700">
          <a:miter lim="400000"/>
        </a:ln>
      </xdr:spPr>
    </xdr:pic>
    <xdr:clientData/>
  </xdr:twoCellAnchor>
  <xdr:twoCellAnchor>
    <xdr:from>
      <xdr:col>4</xdr:col>
      <xdr:colOff>673098</xdr:colOff>
      <xdr:row>14</xdr:row>
      <xdr:rowOff>236538</xdr:rowOff>
    </xdr:from>
    <xdr:to>
      <xdr:col>8</xdr:col>
      <xdr:colOff>330199</xdr:colOff>
      <xdr:row>17</xdr:row>
      <xdr:rowOff>20638</xdr:rowOff>
    </xdr:to>
    <xdr:sp macro="" textlink="">
      <xdr:nvSpPr>
        <xdr:cNvPr id="3" name="Google Shape;23;p5">
          <a:extLst>
            <a:ext uri="{FF2B5EF4-FFF2-40B4-BE49-F238E27FC236}">
              <a16:creationId xmlns:a16="http://schemas.microsoft.com/office/drawing/2014/main" id="{C427E542-1303-4940-A106-8078422C31FF}"/>
            </a:ext>
          </a:extLst>
        </xdr:cNvPr>
        <xdr:cNvSpPr txBox="1"/>
      </xdr:nvSpPr>
      <xdr:spPr>
        <a:xfrm>
          <a:off x="4876798" y="4129088"/>
          <a:ext cx="3162301" cy="546100"/>
        </a:xfrm>
        <a:prstGeom prst="rect">
          <a:avLst/>
        </a:prstGeom>
        <a:noFill/>
        <a:ln>
          <a:noFill/>
        </a:ln>
      </xdr:spPr>
      <xdr:txBody>
        <a:bodyPr spcFirstLastPara="1" wrap="square" lIns="64661" tIns="32322" rIns="64661" bIns="32322"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pt-BR" sz="2400">
              <a:solidFill>
                <a:schemeClr val="bg1"/>
              </a:solidFill>
              <a:latin typeface="Roboto Black"/>
              <a:ea typeface="Roboto Black"/>
              <a:cs typeface="Roboto Black"/>
              <a:sym typeface="Roboto Black"/>
            </a:rPr>
            <a:t>Dados Operacionais</a:t>
          </a:r>
          <a:endParaRPr lang="pt-BR" sz="2400">
            <a:solidFill>
              <a:schemeClr val="bg1"/>
            </a:solidFill>
          </a:endParaRPr>
        </a:p>
      </xdr:txBody>
    </xdr:sp>
    <xdr:clientData/>
  </xdr:twoCellAnchor>
  <xdr:twoCellAnchor editAs="oneCell">
    <xdr:from>
      <xdr:col>4</xdr:col>
      <xdr:colOff>772583</xdr:colOff>
      <xdr:row>13</xdr:row>
      <xdr:rowOff>105834</xdr:rowOff>
    </xdr:from>
    <xdr:to>
      <xdr:col>8</xdr:col>
      <xdr:colOff>30887</xdr:colOff>
      <xdr:row>14</xdr:row>
      <xdr:rowOff>190501</xdr:rowOff>
    </xdr:to>
    <xdr:pic>
      <xdr:nvPicPr>
        <xdr:cNvPr id="4" name="Picture 4">
          <a:extLst>
            <a:ext uri="{FF2B5EF4-FFF2-40B4-BE49-F238E27FC236}">
              <a16:creationId xmlns:a16="http://schemas.microsoft.com/office/drawing/2014/main" id="{67F88EF4-8C10-4F65-84DA-4029F6E0F1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76283" y="3744384"/>
          <a:ext cx="2763504" cy="3386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75596</xdr:colOff>
      <xdr:row>0</xdr:row>
      <xdr:rowOff>287262</xdr:rowOff>
    </xdr:from>
    <xdr:to>
      <xdr:col>3</xdr:col>
      <xdr:colOff>1621587</xdr:colOff>
      <xdr:row>1</xdr:row>
      <xdr:rowOff>365227</xdr:rowOff>
    </xdr:to>
    <xdr:pic>
      <xdr:nvPicPr>
        <xdr:cNvPr id="3" name="Picture 3">
          <a:extLst>
            <a:ext uri="{FF2B5EF4-FFF2-40B4-BE49-F238E27FC236}">
              <a16:creationId xmlns:a16="http://schemas.microsoft.com/office/drawing/2014/main" id="{3D3F55D5-8C1D-4BC2-A712-2E5BE1BC18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96" y="287262"/>
          <a:ext cx="4327896" cy="5315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143773</xdr:colOff>
      <xdr:row>0</xdr:row>
      <xdr:rowOff>161745</xdr:rowOff>
    </xdr:from>
    <xdr:to>
      <xdr:col>1</xdr:col>
      <xdr:colOff>407753</xdr:colOff>
      <xdr:row>1</xdr:row>
      <xdr:rowOff>247274</xdr:rowOff>
    </xdr:to>
    <xdr:grpSp>
      <xdr:nvGrpSpPr>
        <xdr:cNvPr id="2" name="Group 14">
          <a:extLst>
            <a:ext uri="{FF2B5EF4-FFF2-40B4-BE49-F238E27FC236}">
              <a16:creationId xmlns:a16="http://schemas.microsoft.com/office/drawing/2014/main" id="{05E8288F-AB29-497B-ACC2-EB0015061B61}"/>
            </a:ext>
          </a:extLst>
        </xdr:cNvPr>
        <xdr:cNvGrpSpPr/>
      </xdr:nvGrpSpPr>
      <xdr:grpSpPr>
        <a:xfrm>
          <a:off x="143773" y="161745"/>
          <a:ext cx="2359480" cy="530029"/>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7DC54107-7356-0A9C-F0E1-A99257BE843C}"/>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886C557F-8359-444B-0246-610EA4909B53}"/>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BBA03AD4-FF5F-16A0-6FDA-FB0D6D1EBC1B}"/>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059B4962-A4A2-D011-3411-35A0D4DF322A}"/>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193EC8B5-2597-D087-0675-B04C9FCB2130}"/>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BE995228-EB20-4CFB-65B1-B91CC12DB005}"/>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63CA5374-772E-9162-25BA-1DF3AA159FC3}"/>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166D1BF1-B227-1B41-9A29-40687683FDC3}"/>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D5DCA5FC-7B66-3405-45B3-D0B170736FC8}"/>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ED52F99C-F434-A68A-EDA6-515A1A55CA78}"/>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172642</xdr:colOff>
      <xdr:row>0</xdr:row>
      <xdr:rowOff>199231</xdr:rowOff>
    </xdr:from>
    <xdr:to>
      <xdr:col>1</xdr:col>
      <xdr:colOff>298053</xdr:colOff>
      <xdr:row>1</xdr:row>
      <xdr:rowOff>298053</xdr:rowOff>
    </xdr:to>
    <xdr:grpSp>
      <xdr:nvGrpSpPr>
        <xdr:cNvPr id="2" name="Group 14">
          <a:extLst>
            <a:ext uri="{FF2B5EF4-FFF2-40B4-BE49-F238E27FC236}">
              <a16:creationId xmlns:a16="http://schemas.microsoft.com/office/drawing/2014/main" id="{4790EE58-153F-4F18-BAE6-901C20B156A0}"/>
            </a:ext>
          </a:extLst>
        </xdr:cNvPr>
        <xdr:cNvGrpSpPr/>
      </xdr:nvGrpSpPr>
      <xdr:grpSpPr>
        <a:xfrm>
          <a:off x="172642" y="199231"/>
          <a:ext cx="1796895" cy="541274"/>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3D858A07-573F-3C34-97C5-7F88191BC742}"/>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5F3A6A52-CFAB-CE98-1D62-272129208090}"/>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E2EDEAA0-872F-9A05-E7F3-059FCDDE49BE}"/>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25FB4764-CD7A-5DA1-7AFC-9CD7E45B4DD0}"/>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41CA235E-2FE5-B19A-3C5A-14DA3EDCD773}"/>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39896C7B-9C71-2C41-DF82-52815DCAE772}"/>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B9C098F2-37C6-D5CF-D02D-EB688FCFB84A}"/>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3EB66ECF-089E-BCCF-DD2D-64F53DE17386}"/>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C2E767FC-9C89-FF52-5010-B962FCB04B77}"/>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FBFF743F-FEEE-BB3A-4C3F-85B78722C474}"/>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143773</xdr:colOff>
      <xdr:row>0</xdr:row>
      <xdr:rowOff>161745</xdr:rowOff>
    </xdr:from>
    <xdr:to>
      <xdr:col>1</xdr:col>
      <xdr:colOff>407753</xdr:colOff>
      <xdr:row>1</xdr:row>
      <xdr:rowOff>247274</xdr:rowOff>
    </xdr:to>
    <xdr:grpSp>
      <xdr:nvGrpSpPr>
        <xdr:cNvPr id="2" name="Group 14">
          <a:extLst>
            <a:ext uri="{FF2B5EF4-FFF2-40B4-BE49-F238E27FC236}">
              <a16:creationId xmlns:a16="http://schemas.microsoft.com/office/drawing/2014/main" id="{E5276729-A30D-4D59-883E-D46611F9E970}"/>
            </a:ext>
          </a:extLst>
        </xdr:cNvPr>
        <xdr:cNvGrpSpPr/>
      </xdr:nvGrpSpPr>
      <xdr:grpSpPr>
        <a:xfrm>
          <a:off x="143773" y="161745"/>
          <a:ext cx="2359480" cy="530029"/>
          <a:chOff x="2700591" y="2522601"/>
          <a:chExt cx="6428994" cy="1772284"/>
        </a:xfrm>
        <a:solidFill>
          <a:schemeClr val="bg1"/>
        </a:solidFill>
      </xdr:grpSpPr>
      <xdr:sp macro="" textlink="">
        <xdr:nvSpPr>
          <xdr:cNvPr id="3" name="Freeform: Shape 15">
            <a:extLst>
              <a:ext uri="{FF2B5EF4-FFF2-40B4-BE49-F238E27FC236}">
                <a16:creationId xmlns:a16="http://schemas.microsoft.com/office/drawing/2014/main" id="{56EB8F96-64D2-4B74-81AD-2FEF70D05924}"/>
              </a:ext>
            </a:extLst>
          </xdr:cNvPr>
          <xdr:cNvSpPr/>
        </xdr:nvSpPr>
        <xdr:spPr>
          <a:xfrm>
            <a:off x="2700591" y="2522601"/>
            <a:ext cx="1964753" cy="1772284"/>
          </a:xfrm>
          <a:custGeom>
            <a:avLst/>
            <a:gdLst>
              <a:gd name="connsiteX0" fmla="*/ 1430464 w 1964753"/>
              <a:gd name="connsiteY0" fmla="*/ 1369758 h 1772284"/>
              <a:gd name="connsiteX1" fmla="*/ 1653286 w 1964753"/>
              <a:gd name="connsiteY1" fmla="*/ 1369758 h 1772284"/>
              <a:gd name="connsiteX2" fmla="*/ 1795081 w 1964753"/>
              <a:gd name="connsiteY2" fmla="*/ 1253300 h 1772284"/>
              <a:gd name="connsiteX3" fmla="*/ 1653286 w 1964753"/>
              <a:gd name="connsiteY3" fmla="*/ 1136840 h 1772284"/>
              <a:gd name="connsiteX4" fmla="*/ 1430464 w 1964753"/>
              <a:gd name="connsiteY4" fmla="*/ 1136840 h 1772284"/>
              <a:gd name="connsiteX5" fmla="*/ 1430464 w 1964753"/>
              <a:gd name="connsiteY5" fmla="*/ 1369758 h 1772284"/>
              <a:gd name="connsiteX6" fmla="*/ 1430464 w 1964753"/>
              <a:gd name="connsiteY6" fmla="*/ 1772285 h 1772284"/>
              <a:gd name="connsiteX7" fmla="*/ 1726692 w 1964753"/>
              <a:gd name="connsiteY7" fmla="*/ 1772285 h 1772284"/>
              <a:gd name="connsiteX8" fmla="*/ 1964690 w 1964753"/>
              <a:gd name="connsiteY8" fmla="*/ 1534287 h 1772284"/>
              <a:gd name="connsiteX9" fmla="*/ 1964690 w 1964753"/>
              <a:gd name="connsiteY9" fmla="*/ 1369695 h 1772284"/>
              <a:gd name="connsiteX10" fmla="*/ 1959610 w 1964753"/>
              <a:gd name="connsiteY10" fmla="*/ 1369695 h 1772284"/>
              <a:gd name="connsiteX11" fmla="*/ 1658303 w 1964753"/>
              <a:gd name="connsiteY11" fmla="*/ 1549464 h 1772284"/>
              <a:gd name="connsiteX12" fmla="*/ 1438021 w 1964753"/>
              <a:gd name="connsiteY12" fmla="*/ 1549464 h 1772284"/>
              <a:gd name="connsiteX13" fmla="*/ 1430401 w 1964753"/>
              <a:gd name="connsiteY13" fmla="*/ 1557083 h 1772284"/>
              <a:gd name="connsiteX14" fmla="*/ 1430401 w 1964753"/>
              <a:gd name="connsiteY14" fmla="*/ 1772285 h 1772284"/>
              <a:gd name="connsiteX15" fmla="*/ 1012698 w 1964753"/>
              <a:gd name="connsiteY15" fmla="*/ 1253300 h 1772284"/>
              <a:gd name="connsiteX16" fmla="*/ 1240536 w 1964753"/>
              <a:gd name="connsiteY16" fmla="*/ 1473581 h 1772284"/>
              <a:gd name="connsiteX17" fmla="*/ 1240536 w 1964753"/>
              <a:gd name="connsiteY17" fmla="*/ 1033082 h 1772284"/>
              <a:gd name="connsiteX18" fmla="*/ 1012698 w 1964753"/>
              <a:gd name="connsiteY18" fmla="*/ 1253300 h 1772284"/>
              <a:gd name="connsiteX19" fmla="*/ 237998 w 1964753"/>
              <a:gd name="connsiteY19" fmla="*/ 1772285 h 1772284"/>
              <a:gd name="connsiteX20" fmla="*/ 1240599 w 1964753"/>
              <a:gd name="connsiteY20" fmla="*/ 1772285 h 1772284"/>
              <a:gd name="connsiteX21" fmla="*/ 1240599 w 1964753"/>
              <a:gd name="connsiteY21" fmla="*/ 1721676 h 1772284"/>
              <a:gd name="connsiteX22" fmla="*/ 1341882 w 1964753"/>
              <a:gd name="connsiteY22" fmla="*/ 1554607 h 1772284"/>
              <a:gd name="connsiteX23" fmla="*/ 1341882 w 1964753"/>
              <a:gd name="connsiteY23" fmla="*/ 1549527 h 1772284"/>
              <a:gd name="connsiteX24" fmla="*/ 1060831 w 1964753"/>
              <a:gd name="connsiteY24" fmla="*/ 1549527 h 1772284"/>
              <a:gd name="connsiteX25" fmla="*/ 1030478 w 1964753"/>
              <a:gd name="connsiteY25" fmla="*/ 1536890 h 1772284"/>
              <a:gd name="connsiteX26" fmla="*/ 883666 w 1964753"/>
              <a:gd name="connsiteY26" fmla="*/ 1384998 h 1772284"/>
              <a:gd name="connsiteX27" fmla="*/ 731774 w 1964753"/>
              <a:gd name="connsiteY27" fmla="*/ 1539431 h 1772284"/>
              <a:gd name="connsiteX28" fmla="*/ 703898 w 1964753"/>
              <a:gd name="connsiteY28" fmla="*/ 1549527 h 1772284"/>
              <a:gd name="connsiteX29" fmla="*/ 478599 w 1964753"/>
              <a:gd name="connsiteY29" fmla="*/ 1549527 h 1772284"/>
              <a:gd name="connsiteX30" fmla="*/ 473519 w 1964753"/>
              <a:gd name="connsiteY30" fmla="*/ 1534351 h 1772284"/>
              <a:gd name="connsiteX31" fmla="*/ 762127 w 1964753"/>
              <a:gd name="connsiteY31" fmla="*/ 1253300 h 1772284"/>
              <a:gd name="connsiteX32" fmla="*/ 468439 w 1964753"/>
              <a:gd name="connsiteY32" fmla="*/ 969708 h 1772284"/>
              <a:gd name="connsiteX33" fmla="*/ 476060 w 1964753"/>
              <a:gd name="connsiteY33" fmla="*/ 954532 h 1772284"/>
              <a:gd name="connsiteX34" fmla="*/ 703898 w 1964753"/>
              <a:gd name="connsiteY34" fmla="*/ 954532 h 1772284"/>
              <a:gd name="connsiteX35" fmla="*/ 729234 w 1964753"/>
              <a:gd name="connsiteY35" fmla="*/ 964628 h 1772284"/>
              <a:gd name="connsiteX36" fmla="*/ 888746 w 1964753"/>
              <a:gd name="connsiteY36" fmla="*/ 1124140 h 1772284"/>
              <a:gd name="connsiteX37" fmla="*/ 1038098 w 1964753"/>
              <a:gd name="connsiteY37" fmla="*/ 964628 h 1772284"/>
              <a:gd name="connsiteX38" fmla="*/ 1060894 w 1964753"/>
              <a:gd name="connsiteY38" fmla="*/ 954532 h 1772284"/>
              <a:gd name="connsiteX39" fmla="*/ 1655889 w 1964753"/>
              <a:gd name="connsiteY39" fmla="*/ 954532 h 1772284"/>
              <a:gd name="connsiteX40" fmla="*/ 1959674 w 1964753"/>
              <a:gd name="connsiteY40" fmla="*/ 1136840 h 1772284"/>
              <a:gd name="connsiteX41" fmla="*/ 1964754 w 1964753"/>
              <a:gd name="connsiteY41" fmla="*/ 1136840 h 1772284"/>
              <a:gd name="connsiteX42" fmla="*/ 1964754 w 1964753"/>
              <a:gd name="connsiteY42" fmla="*/ 237998 h 1772284"/>
              <a:gd name="connsiteX43" fmla="*/ 1726755 w 1964753"/>
              <a:gd name="connsiteY43" fmla="*/ 0 h 1772284"/>
              <a:gd name="connsiteX44" fmla="*/ 237998 w 1964753"/>
              <a:gd name="connsiteY44" fmla="*/ 0 h 1772284"/>
              <a:gd name="connsiteX45" fmla="*/ 0 w 1964753"/>
              <a:gd name="connsiteY45" fmla="*/ 237998 h 1772284"/>
              <a:gd name="connsiteX46" fmla="*/ 0 w 1964753"/>
              <a:gd name="connsiteY46" fmla="*/ 1534287 h 1772284"/>
              <a:gd name="connsiteX47" fmla="*/ 237998 w 1964753"/>
              <a:gd name="connsiteY47" fmla="*/ 1772285 h 17722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Lst>
            <a:rect l="l" t="t" r="r" b="b"/>
            <a:pathLst>
              <a:path w="1964753" h="1772284">
                <a:moveTo>
                  <a:pt x="1430464" y="1369758"/>
                </a:moveTo>
                <a:lnTo>
                  <a:pt x="1653286" y="1369758"/>
                </a:lnTo>
                <a:cubicBezTo>
                  <a:pt x="1736852" y="1369758"/>
                  <a:pt x="1795081" y="1331785"/>
                  <a:pt x="1795081" y="1253300"/>
                </a:cubicBezTo>
                <a:cubicBezTo>
                  <a:pt x="1795081" y="1174814"/>
                  <a:pt x="1736852" y="1136840"/>
                  <a:pt x="1653286" y="1136840"/>
                </a:cubicBezTo>
                <a:lnTo>
                  <a:pt x="1430464" y="1136840"/>
                </a:lnTo>
                <a:lnTo>
                  <a:pt x="1430464" y="1369758"/>
                </a:lnTo>
                <a:close/>
                <a:moveTo>
                  <a:pt x="1430464" y="1772285"/>
                </a:moveTo>
                <a:lnTo>
                  <a:pt x="1726692" y="1772285"/>
                </a:lnTo>
                <a:cubicBezTo>
                  <a:pt x="1883664" y="1772285"/>
                  <a:pt x="1964690" y="1691259"/>
                  <a:pt x="1964690" y="1534287"/>
                </a:cubicBezTo>
                <a:lnTo>
                  <a:pt x="1964690" y="1369695"/>
                </a:lnTo>
                <a:lnTo>
                  <a:pt x="1959610" y="1369695"/>
                </a:lnTo>
                <a:cubicBezTo>
                  <a:pt x="1914017" y="1506410"/>
                  <a:pt x="1797558" y="1549464"/>
                  <a:pt x="1658303" y="1549464"/>
                </a:cubicBezTo>
                <a:lnTo>
                  <a:pt x="1438021" y="1549464"/>
                </a:lnTo>
                <a:cubicBezTo>
                  <a:pt x="1432941" y="1549464"/>
                  <a:pt x="1430401" y="1552003"/>
                  <a:pt x="1430401" y="1557083"/>
                </a:cubicBezTo>
                <a:lnTo>
                  <a:pt x="1430401" y="1772285"/>
                </a:lnTo>
                <a:close/>
                <a:moveTo>
                  <a:pt x="1012698" y="1253300"/>
                </a:moveTo>
                <a:lnTo>
                  <a:pt x="1240536" y="1473581"/>
                </a:lnTo>
                <a:lnTo>
                  <a:pt x="1240536" y="1033082"/>
                </a:lnTo>
                <a:lnTo>
                  <a:pt x="1012698" y="1253300"/>
                </a:lnTo>
                <a:close/>
                <a:moveTo>
                  <a:pt x="237998" y="1772285"/>
                </a:moveTo>
                <a:lnTo>
                  <a:pt x="1240599" y="1772285"/>
                </a:lnTo>
                <a:lnTo>
                  <a:pt x="1240599" y="1721676"/>
                </a:lnTo>
                <a:cubicBezTo>
                  <a:pt x="1240599" y="1633093"/>
                  <a:pt x="1270953" y="1582420"/>
                  <a:pt x="1341882" y="1554607"/>
                </a:cubicBezTo>
                <a:lnTo>
                  <a:pt x="1341882" y="1549527"/>
                </a:lnTo>
                <a:lnTo>
                  <a:pt x="1060831" y="1549527"/>
                </a:lnTo>
                <a:cubicBezTo>
                  <a:pt x="1045655" y="1549527"/>
                  <a:pt x="1040574" y="1546987"/>
                  <a:pt x="1030478" y="1536890"/>
                </a:cubicBezTo>
                <a:lnTo>
                  <a:pt x="883666" y="1384998"/>
                </a:lnTo>
                <a:lnTo>
                  <a:pt x="731774" y="1539431"/>
                </a:lnTo>
                <a:cubicBezTo>
                  <a:pt x="724154" y="1547051"/>
                  <a:pt x="719137" y="1549527"/>
                  <a:pt x="703898" y="1549527"/>
                </a:cubicBezTo>
                <a:lnTo>
                  <a:pt x="478599" y="1549527"/>
                </a:lnTo>
                <a:cubicBezTo>
                  <a:pt x="465963" y="1549527"/>
                  <a:pt x="465963" y="1541907"/>
                  <a:pt x="473519" y="1534351"/>
                </a:cubicBezTo>
                <a:lnTo>
                  <a:pt x="762127" y="1253300"/>
                </a:lnTo>
                <a:lnTo>
                  <a:pt x="468439" y="969708"/>
                </a:lnTo>
                <a:cubicBezTo>
                  <a:pt x="460819" y="962089"/>
                  <a:pt x="463360" y="954532"/>
                  <a:pt x="476060" y="954532"/>
                </a:cubicBezTo>
                <a:lnTo>
                  <a:pt x="703898" y="954532"/>
                </a:lnTo>
                <a:cubicBezTo>
                  <a:pt x="716534" y="954532"/>
                  <a:pt x="721614" y="957072"/>
                  <a:pt x="729234" y="964628"/>
                </a:cubicBezTo>
                <a:lnTo>
                  <a:pt x="888746" y="1124140"/>
                </a:lnTo>
                <a:lnTo>
                  <a:pt x="1038098" y="964628"/>
                </a:lnTo>
                <a:cubicBezTo>
                  <a:pt x="1045718" y="957008"/>
                  <a:pt x="1050735" y="954532"/>
                  <a:pt x="1060894" y="954532"/>
                </a:cubicBezTo>
                <a:lnTo>
                  <a:pt x="1655889" y="954532"/>
                </a:lnTo>
                <a:cubicBezTo>
                  <a:pt x="1792605" y="954532"/>
                  <a:pt x="1914144" y="1000125"/>
                  <a:pt x="1959674" y="1136840"/>
                </a:cubicBezTo>
                <a:lnTo>
                  <a:pt x="1964754" y="1136840"/>
                </a:lnTo>
                <a:lnTo>
                  <a:pt x="1964754" y="237998"/>
                </a:lnTo>
                <a:cubicBezTo>
                  <a:pt x="1964754" y="81026"/>
                  <a:pt x="1883728" y="0"/>
                  <a:pt x="1726755" y="0"/>
                </a:cubicBezTo>
                <a:lnTo>
                  <a:pt x="237998" y="0"/>
                </a:lnTo>
                <a:cubicBezTo>
                  <a:pt x="81026" y="0"/>
                  <a:pt x="0" y="81026"/>
                  <a:pt x="0" y="237998"/>
                </a:cubicBezTo>
                <a:lnTo>
                  <a:pt x="0" y="1534287"/>
                </a:lnTo>
                <a:cubicBezTo>
                  <a:pt x="0" y="1691259"/>
                  <a:pt x="81026" y="1772285"/>
                  <a:pt x="237998" y="177228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nvGrpSpPr>
          <xdr:cNvPr id="4" name="Graphic 20">
            <a:extLst>
              <a:ext uri="{FF2B5EF4-FFF2-40B4-BE49-F238E27FC236}">
                <a16:creationId xmlns:a16="http://schemas.microsoft.com/office/drawing/2014/main" id="{AFAB0992-B413-10FC-D73B-97FDD29FDA7F}"/>
              </a:ext>
            </a:extLst>
          </xdr:cNvPr>
          <xdr:cNvGrpSpPr/>
        </xdr:nvGrpSpPr>
        <xdr:grpSpPr>
          <a:xfrm>
            <a:off x="5034660" y="3339528"/>
            <a:ext cx="4094925" cy="747077"/>
            <a:chOff x="5034660" y="3339528"/>
            <a:chExt cx="4094925" cy="747077"/>
          </a:xfrm>
          <a:grpFill/>
        </xdr:grpSpPr>
        <xdr:sp macro="" textlink="">
          <xdr:nvSpPr>
            <xdr:cNvPr id="5" name="Freeform: Shape 17">
              <a:extLst>
                <a:ext uri="{FF2B5EF4-FFF2-40B4-BE49-F238E27FC236}">
                  <a16:creationId xmlns:a16="http://schemas.microsoft.com/office/drawing/2014/main" id="{8891CDE9-2A75-0A22-8778-B65AA9B9E45F}"/>
                </a:ext>
              </a:extLst>
            </xdr:cNvPr>
            <xdr:cNvSpPr/>
          </xdr:nvSpPr>
          <xdr:spPr>
            <a:xfrm>
              <a:off x="5034660" y="3543680"/>
              <a:ext cx="278892" cy="533463"/>
            </a:xfrm>
            <a:custGeom>
              <a:avLst/>
              <a:gdLst>
                <a:gd name="connsiteX0" fmla="*/ 0 w 278892"/>
                <a:gd name="connsiteY0" fmla="*/ 6286 h 533463"/>
                <a:gd name="connsiteX1" fmla="*/ 84201 w 278892"/>
                <a:gd name="connsiteY1" fmla="*/ 6286 h 533463"/>
                <a:gd name="connsiteX2" fmla="*/ 84201 w 278892"/>
                <a:gd name="connsiteY2" fmla="*/ 109410 h 533463"/>
                <a:gd name="connsiteX3" fmla="*/ 251523 w 278892"/>
                <a:gd name="connsiteY3" fmla="*/ 0 h 533463"/>
                <a:gd name="connsiteX4" fmla="*/ 278892 w 278892"/>
                <a:gd name="connsiteY4" fmla="*/ 0 h 533463"/>
                <a:gd name="connsiteX5" fmla="*/ 278892 w 278892"/>
                <a:gd name="connsiteY5" fmla="*/ 92583 h 533463"/>
                <a:gd name="connsiteX6" fmla="*/ 191580 w 278892"/>
                <a:gd name="connsiteY6" fmla="*/ 92583 h 533463"/>
                <a:gd name="connsiteX7" fmla="*/ 84265 w 278892"/>
                <a:gd name="connsiteY7" fmla="*/ 216726 h 533463"/>
                <a:gd name="connsiteX8" fmla="*/ 84265 w 278892"/>
                <a:gd name="connsiteY8" fmla="*/ 533464 h 533463"/>
                <a:gd name="connsiteX9" fmla="*/ 64 w 278892"/>
                <a:gd name="connsiteY9" fmla="*/ 533464 h 533463"/>
                <a:gd name="connsiteX10" fmla="*/ 64 w 278892"/>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2" h="533463">
                  <a:moveTo>
                    <a:pt x="0" y="6286"/>
                  </a:moveTo>
                  <a:lnTo>
                    <a:pt x="84201" y="6286"/>
                  </a:lnTo>
                  <a:lnTo>
                    <a:pt x="84201" y="109410"/>
                  </a:lnTo>
                  <a:cubicBezTo>
                    <a:pt x="110490" y="34735"/>
                    <a:pt x="169418" y="0"/>
                    <a:pt x="251523" y="0"/>
                  </a:cubicBezTo>
                  <a:lnTo>
                    <a:pt x="278892" y="0"/>
                  </a:lnTo>
                  <a:lnTo>
                    <a:pt x="278892" y="92583"/>
                  </a:lnTo>
                  <a:lnTo>
                    <a:pt x="191580" y="92583"/>
                  </a:lnTo>
                  <a:cubicBezTo>
                    <a:pt x="111633" y="92583"/>
                    <a:pt x="84265" y="133604"/>
                    <a:pt x="84265" y="216726"/>
                  </a:cubicBezTo>
                  <a:lnTo>
                    <a:pt x="84265"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6" name="Freeform: Shape 18">
              <a:extLst>
                <a:ext uri="{FF2B5EF4-FFF2-40B4-BE49-F238E27FC236}">
                  <a16:creationId xmlns:a16="http://schemas.microsoft.com/office/drawing/2014/main" id="{F141E9A3-9B8B-C6B5-AE8D-3C3FD0FE274C}"/>
                </a:ext>
              </a:extLst>
            </xdr:cNvPr>
            <xdr:cNvSpPr/>
          </xdr:nvSpPr>
          <xdr:spPr>
            <a:xfrm>
              <a:off x="5371338" y="3539490"/>
              <a:ext cx="516635" cy="547115"/>
            </a:xfrm>
            <a:custGeom>
              <a:avLst/>
              <a:gdLst>
                <a:gd name="connsiteX0" fmla="*/ 0 w 516635"/>
                <a:gd name="connsiteY0" fmla="*/ 273558 h 547115"/>
                <a:gd name="connsiteX1" fmla="*/ 263017 w 516635"/>
                <a:gd name="connsiteY1" fmla="*/ 0 h 547115"/>
                <a:gd name="connsiteX2" fmla="*/ 515557 w 516635"/>
                <a:gd name="connsiteY2" fmla="*/ 260921 h 547115"/>
                <a:gd name="connsiteX3" fmla="*/ 513461 w 516635"/>
                <a:gd name="connsiteY3" fmla="*/ 280924 h 547115"/>
                <a:gd name="connsiteX4" fmla="*/ 88392 w 516635"/>
                <a:gd name="connsiteY4" fmla="*/ 280924 h 547115"/>
                <a:gd name="connsiteX5" fmla="*/ 265176 w 516635"/>
                <a:gd name="connsiteY5" fmla="*/ 477647 h 547115"/>
                <a:gd name="connsiteX6" fmla="*/ 430340 w 516635"/>
                <a:gd name="connsiteY6" fmla="*/ 362966 h 547115"/>
                <a:gd name="connsiteX7" fmla="*/ 516636 w 516635"/>
                <a:gd name="connsiteY7" fmla="*/ 362966 h 547115"/>
                <a:gd name="connsiteX8" fmla="*/ 265176 w 516635"/>
                <a:gd name="connsiteY8" fmla="*/ 547116 h 547115"/>
                <a:gd name="connsiteX9" fmla="*/ 0 w 516635"/>
                <a:gd name="connsiteY9" fmla="*/ 273558 h 547115"/>
                <a:gd name="connsiteX10" fmla="*/ 426148 w 516635"/>
                <a:gd name="connsiteY10" fmla="*/ 218821 h 547115"/>
                <a:gd name="connsiteX11" fmla="*/ 263080 w 516635"/>
                <a:gd name="connsiteY11" fmla="*/ 66230 h 547115"/>
                <a:gd name="connsiteX12" fmla="*/ 91567 w 516635"/>
                <a:gd name="connsiteY12" fmla="*/ 218821 h 547115"/>
                <a:gd name="connsiteX13" fmla="*/ 426148 w 516635"/>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5" h="547115">
                  <a:moveTo>
                    <a:pt x="0" y="273558"/>
                  </a:moveTo>
                  <a:cubicBezTo>
                    <a:pt x="0" y="113601"/>
                    <a:pt x="97853" y="0"/>
                    <a:pt x="263017" y="0"/>
                  </a:cubicBezTo>
                  <a:cubicBezTo>
                    <a:pt x="422973" y="0"/>
                    <a:pt x="516572" y="107315"/>
                    <a:pt x="515557" y="260921"/>
                  </a:cubicBezTo>
                  <a:cubicBezTo>
                    <a:pt x="515557" y="266192"/>
                    <a:pt x="515557" y="270383"/>
                    <a:pt x="513461" y="280924"/>
                  </a:cubicBezTo>
                  <a:lnTo>
                    <a:pt x="88392" y="280924"/>
                  </a:lnTo>
                  <a:cubicBezTo>
                    <a:pt x="91567" y="420878"/>
                    <a:pt x="164147" y="477647"/>
                    <a:pt x="265176" y="477647"/>
                  </a:cubicBezTo>
                  <a:cubicBezTo>
                    <a:pt x="352489" y="477647"/>
                    <a:pt x="409321" y="442913"/>
                    <a:pt x="430340" y="362966"/>
                  </a:cubicBezTo>
                  <a:lnTo>
                    <a:pt x="516636" y="362966"/>
                  </a:lnTo>
                  <a:cubicBezTo>
                    <a:pt x="489267" y="474472"/>
                    <a:pt x="400876" y="547116"/>
                    <a:pt x="265176" y="547116"/>
                  </a:cubicBezTo>
                  <a:cubicBezTo>
                    <a:pt x="98933" y="547116"/>
                    <a:pt x="0" y="433451"/>
                    <a:pt x="0" y="273558"/>
                  </a:cubicBezTo>
                  <a:close/>
                  <a:moveTo>
                    <a:pt x="426148" y="218821"/>
                  </a:moveTo>
                  <a:cubicBezTo>
                    <a:pt x="415608" y="112522"/>
                    <a:pt x="355664" y="66230"/>
                    <a:pt x="263080" y="66230"/>
                  </a:cubicBezTo>
                  <a:cubicBezTo>
                    <a:pt x="171514" y="66230"/>
                    <a:pt x="107378" y="112522"/>
                    <a:pt x="91567" y="218821"/>
                  </a:cubicBezTo>
                  <a:lnTo>
                    <a:pt x="426148"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7" name="Freeform: Shape 19">
              <a:extLst>
                <a:ext uri="{FF2B5EF4-FFF2-40B4-BE49-F238E27FC236}">
                  <a16:creationId xmlns:a16="http://schemas.microsoft.com/office/drawing/2014/main" id="{808AD61C-1EE9-EEC1-F536-0E4FA287AA67}"/>
                </a:ext>
              </a:extLst>
            </xdr:cNvPr>
            <xdr:cNvSpPr/>
          </xdr:nvSpPr>
          <xdr:spPr>
            <a:xfrm>
              <a:off x="5975286" y="3539426"/>
              <a:ext cx="425069" cy="547129"/>
            </a:xfrm>
            <a:custGeom>
              <a:avLst/>
              <a:gdLst>
                <a:gd name="connsiteX0" fmla="*/ 0 w 425069"/>
                <a:gd name="connsiteY0" fmla="*/ 370395 h 547129"/>
                <a:gd name="connsiteX1" fmla="*/ 83122 w 425069"/>
                <a:gd name="connsiteY1" fmla="*/ 370395 h 547129"/>
                <a:gd name="connsiteX2" fmla="*/ 213614 w 425069"/>
                <a:gd name="connsiteY2" fmla="*/ 479806 h 547129"/>
                <a:gd name="connsiteX3" fmla="*/ 341948 w 425069"/>
                <a:gd name="connsiteY3" fmla="*/ 388239 h 547129"/>
                <a:gd name="connsiteX4" fmla="*/ 245173 w 425069"/>
                <a:gd name="connsiteY4" fmla="*/ 310388 h 547129"/>
                <a:gd name="connsiteX5" fmla="*/ 146241 w 425069"/>
                <a:gd name="connsiteY5" fmla="*/ 289370 h 547129"/>
                <a:gd name="connsiteX6" fmla="*/ 15748 w 425069"/>
                <a:gd name="connsiteY6" fmla="*/ 147320 h 547129"/>
                <a:gd name="connsiteX7" fmla="*/ 215646 w 425069"/>
                <a:gd name="connsiteY7" fmla="*/ 0 h 547129"/>
                <a:gd name="connsiteX8" fmla="*/ 409258 w 425069"/>
                <a:gd name="connsiteY8" fmla="*/ 157797 h 547129"/>
                <a:gd name="connsiteX9" fmla="*/ 332423 w 425069"/>
                <a:gd name="connsiteY9" fmla="*/ 157797 h 547129"/>
                <a:gd name="connsiteX10" fmla="*/ 217742 w 425069"/>
                <a:gd name="connsiteY10" fmla="*/ 67310 h 547129"/>
                <a:gd name="connsiteX11" fmla="*/ 98870 w 425069"/>
                <a:gd name="connsiteY11" fmla="*/ 143065 h 547129"/>
                <a:gd name="connsiteX12" fmla="*/ 192532 w 425069"/>
                <a:gd name="connsiteY12" fmla="*/ 224091 h 547129"/>
                <a:gd name="connsiteX13" fmla="*/ 290385 w 425069"/>
                <a:gd name="connsiteY13" fmla="*/ 244094 h 547129"/>
                <a:gd name="connsiteX14" fmla="*/ 425069 w 425069"/>
                <a:gd name="connsiteY14" fmla="*/ 384048 h 547129"/>
                <a:gd name="connsiteX15" fmla="*/ 213614 w 425069"/>
                <a:gd name="connsiteY15" fmla="*/ 547116 h 547129"/>
                <a:gd name="connsiteX16" fmla="*/ 0 w 425069"/>
                <a:gd name="connsiteY16" fmla="*/ 370395 h 5471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25069" h="547129">
                  <a:moveTo>
                    <a:pt x="0" y="370395"/>
                  </a:moveTo>
                  <a:lnTo>
                    <a:pt x="83122" y="370395"/>
                  </a:lnTo>
                  <a:cubicBezTo>
                    <a:pt x="85217" y="453517"/>
                    <a:pt x="138874" y="479806"/>
                    <a:pt x="213614" y="479806"/>
                  </a:cubicBezTo>
                  <a:cubicBezTo>
                    <a:pt x="304102" y="479806"/>
                    <a:pt x="341948" y="446151"/>
                    <a:pt x="341948" y="388239"/>
                  </a:cubicBezTo>
                  <a:cubicBezTo>
                    <a:pt x="341948" y="356679"/>
                    <a:pt x="328295" y="327215"/>
                    <a:pt x="245173" y="310388"/>
                  </a:cubicBezTo>
                  <a:lnTo>
                    <a:pt x="146241" y="289370"/>
                  </a:lnTo>
                  <a:cubicBezTo>
                    <a:pt x="51562" y="269367"/>
                    <a:pt x="15748" y="212534"/>
                    <a:pt x="15748" y="147320"/>
                  </a:cubicBezTo>
                  <a:cubicBezTo>
                    <a:pt x="15748" y="51562"/>
                    <a:pt x="95695" y="0"/>
                    <a:pt x="215646" y="0"/>
                  </a:cubicBezTo>
                  <a:cubicBezTo>
                    <a:pt x="331407" y="0"/>
                    <a:pt x="403987" y="48387"/>
                    <a:pt x="409258" y="157797"/>
                  </a:cubicBezTo>
                  <a:lnTo>
                    <a:pt x="332423" y="157797"/>
                  </a:lnTo>
                  <a:cubicBezTo>
                    <a:pt x="327152" y="75755"/>
                    <a:pt x="266129" y="67310"/>
                    <a:pt x="217742" y="67310"/>
                  </a:cubicBezTo>
                  <a:cubicBezTo>
                    <a:pt x="128334" y="67310"/>
                    <a:pt x="98870" y="95695"/>
                    <a:pt x="98870" y="143065"/>
                  </a:cubicBezTo>
                  <a:cubicBezTo>
                    <a:pt x="98870" y="173545"/>
                    <a:pt x="110427" y="207264"/>
                    <a:pt x="192532" y="224091"/>
                  </a:cubicBezTo>
                  <a:lnTo>
                    <a:pt x="290385" y="244094"/>
                  </a:lnTo>
                  <a:cubicBezTo>
                    <a:pt x="388239" y="264096"/>
                    <a:pt x="425069" y="314579"/>
                    <a:pt x="425069" y="384048"/>
                  </a:cubicBezTo>
                  <a:cubicBezTo>
                    <a:pt x="425069" y="486092"/>
                    <a:pt x="343027" y="548195"/>
                    <a:pt x="213614" y="547116"/>
                  </a:cubicBezTo>
                  <a:cubicBezTo>
                    <a:pt x="91504" y="547179"/>
                    <a:pt x="1016" y="491427"/>
                    <a:pt x="0" y="370395"/>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8" name="Freeform: Shape 20">
              <a:extLst>
                <a:ext uri="{FF2B5EF4-FFF2-40B4-BE49-F238E27FC236}">
                  <a16:creationId xmlns:a16="http://schemas.microsoft.com/office/drawing/2014/main" id="{B023C89E-35C3-B9AF-9AA0-78ECE9E70A4E}"/>
                </a:ext>
              </a:extLst>
            </xdr:cNvPr>
            <xdr:cNvSpPr/>
          </xdr:nvSpPr>
          <xdr:spPr>
            <a:xfrm>
              <a:off x="6490779" y="3539490"/>
              <a:ext cx="516636" cy="547115"/>
            </a:xfrm>
            <a:custGeom>
              <a:avLst/>
              <a:gdLst>
                <a:gd name="connsiteX0" fmla="*/ 0 w 516636"/>
                <a:gd name="connsiteY0" fmla="*/ 273558 h 547115"/>
                <a:gd name="connsiteX1" fmla="*/ 263017 w 516636"/>
                <a:gd name="connsiteY1" fmla="*/ 0 h 547115"/>
                <a:gd name="connsiteX2" fmla="*/ 515557 w 516636"/>
                <a:gd name="connsiteY2" fmla="*/ 260921 h 547115"/>
                <a:gd name="connsiteX3" fmla="*/ 513461 w 516636"/>
                <a:gd name="connsiteY3" fmla="*/ 280924 h 547115"/>
                <a:gd name="connsiteX4" fmla="*/ 88392 w 516636"/>
                <a:gd name="connsiteY4" fmla="*/ 280924 h 547115"/>
                <a:gd name="connsiteX5" fmla="*/ 265176 w 516636"/>
                <a:gd name="connsiteY5" fmla="*/ 477647 h 547115"/>
                <a:gd name="connsiteX6" fmla="*/ 430339 w 516636"/>
                <a:gd name="connsiteY6" fmla="*/ 362966 h 547115"/>
                <a:gd name="connsiteX7" fmla="*/ 516636 w 516636"/>
                <a:gd name="connsiteY7" fmla="*/ 362966 h 547115"/>
                <a:gd name="connsiteX8" fmla="*/ 265176 w 516636"/>
                <a:gd name="connsiteY8" fmla="*/ 547116 h 547115"/>
                <a:gd name="connsiteX9" fmla="*/ 0 w 516636"/>
                <a:gd name="connsiteY9" fmla="*/ 273558 h 547115"/>
                <a:gd name="connsiteX10" fmla="*/ 426149 w 516636"/>
                <a:gd name="connsiteY10" fmla="*/ 218821 h 547115"/>
                <a:gd name="connsiteX11" fmla="*/ 263080 w 516636"/>
                <a:gd name="connsiteY11" fmla="*/ 66230 h 547115"/>
                <a:gd name="connsiteX12" fmla="*/ 91567 w 516636"/>
                <a:gd name="connsiteY12" fmla="*/ 218821 h 547115"/>
                <a:gd name="connsiteX13" fmla="*/ 426149 w 516636"/>
                <a:gd name="connsiteY13" fmla="*/ 218821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16636" h="547115">
                  <a:moveTo>
                    <a:pt x="0" y="273558"/>
                  </a:moveTo>
                  <a:cubicBezTo>
                    <a:pt x="0" y="113601"/>
                    <a:pt x="97853" y="0"/>
                    <a:pt x="263017" y="0"/>
                  </a:cubicBezTo>
                  <a:cubicBezTo>
                    <a:pt x="422974" y="0"/>
                    <a:pt x="516573" y="107315"/>
                    <a:pt x="515557" y="260921"/>
                  </a:cubicBezTo>
                  <a:cubicBezTo>
                    <a:pt x="515557" y="266192"/>
                    <a:pt x="515557" y="270383"/>
                    <a:pt x="513461" y="280924"/>
                  </a:cubicBezTo>
                  <a:lnTo>
                    <a:pt x="88392" y="280924"/>
                  </a:lnTo>
                  <a:cubicBezTo>
                    <a:pt x="91567" y="420878"/>
                    <a:pt x="164148" y="477647"/>
                    <a:pt x="265176" y="477647"/>
                  </a:cubicBezTo>
                  <a:cubicBezTo>
                    <a:pt x="352489" y="477647"/>
                    <a:pt x="409321" y="442913"/>
                    <a:pt x="430339" y="362966"/>
                  </a:cubicBezTo>
                  <a:lnTo>
                    <a:pt x="516636" y="362966"/>
                  </a:lnTo>
                  <a:cubicBezTo>
                    <a:pt x="489267" y="474472"/>
                    <a:pt x="400876" y="547116"/>
                    <a:pt x="265176" y="547116"/>
                  </a:cubicBezTo>
                  <a:cubicBezTo>
                    <a:pt x="98933" y="547116"/>
                    <a:pt x="0" y="433451"/>
                    <a:pt x="0" y="273558"/>
                  </a:cubicBezTo>
                  <a:close/>
                  <a:moveTo>
                    <a:pt x="426149" y="218821"/>
                  </a:moveTo>
                  <a:cubicBezTo>
                    <a:pt x="415608" y="112522"/>
                    <a:pt x="355664" y="66230"/>
                    <a:pt x="263080" y="66230"/>
                  </a:cubicBezTo>
                  <a:cubicBezTo>
                    <a:pt x="171514" y="66230"/>
                    <a:pt x="107378" y="112522"/>
                    <a:pt x="91567" y="218821"/>
                  </a:cubicBezTo>
                  <a:lnTo>
                    <a:pt x="426149" y="218821"/>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9" name="Freeform: Shape 21">
              <a:extLst>
                <a:ext uri="{FF2B5EF4-FFF2-40B4-BE49-F238E27FC236}">
                  <a16:creationId xmlns:a16="http://schemas.microsoft.com/office/drawing/2014/main" id="{97E5806F-686F-2114-F874-964753098C29}"/>
                </a:ext>
              </a:extLst>
            </xdr:cNvPr>
            <xdr:cNvSpPr/>
          </xdr:nvSpPr>
          <xdr:spPr>
            <a:xfrm>
              <a:off x="7107364" y="3539426"/>
              <a:ext cx="438657" cy="547115"/>
            </a:xfrm>
            <a:custGeom>
              <a:avLst/>
              <a:gdLst>
                <a:gd name="connsiteX0" fmla="*/ 0 w 438657"/>
                <a:gd name="connsiteY0" fmla="*/ 398780 h 547115"/>
                <a:gd name="connsiteX1" fmla="*/ 174625 w 438657"/>
                <a:gd name="connsiteY1" fmla="*/ 255714 h 547115"/>
                <a:gd name="connsiteX2" fmla="*/ 354520 w 438657"/>
                <a:gd name="connsiteY2" fmla="*/ 236791 h 547115"/>
                <a:gd name="connsiteX3" fmla="*/ 354520 w 438657"/>
                <a:gd name="connsiteY3" fmla="*/ 209423 h 547115"/>
                <a:gd name="connsiteX4" fmla="*/ 224028 w 438657"/>
                <a:gd name="connsiteY4" fmla="*/ 69469 h 547115"/>
                <a:gd name="connsiteX5" fmla="*/ 88265 w 438657"/>
                <a:gd name="connsiteY5" fmla="*/ 176784 h 547115"/>
                <a:gd name="connsiteX6" fmla="*/ 7239 w 438657"/>
                <a:gd name="connsiteY6" fmla="*/ 176784 h 547115"/>
                <a:gd name="connsiteX7" fmla="*/ 228219 w 438657"/>
                <a:gd name="connsiteY7" fmla="*/ 0 h 547115"/>
                <a:gd name="connsiteX8" fmla="*/ 438658 w 438657"/>
                <a:gd name="connsiteY8" fmla="*/ 217805 h 547115"/>
                <a:gd name="connsiteX9" fmla="*/ 438658 w 438657"/>
                <a:gd name="connsiteY9" fmla="*/ 536639 h 547115"/>
                <a:gd name="connsiteX10" fmla="*/ 354457 w 438657"/>
                <a:gd name="connsiteY10" fmla="*/ 536639 h 547115"/>
                <a:gd name="connsiteX11" fmla="*/ 354457 w 438657"/>
                <a:gd name="connsiteY11" fmla="*/ 435610 h 547115"/>
                <a:gd name="connsiteX12" fmla="*/ 174561 w 438657"/>
                <a:gd name="connsiteY12" fmla="*/ 547116 h 547115"/>
                <a:gd name="connsiteX13" fmla="*/ 0 w 438657"/>
                <a:gd name="connsiteY13" fmla="*/ 398780 h 547115"/>
                <a:gd name="connsiteX14" fmla="*/ 192532 w 438657"/>
                <a:gd name="connsiteY14" fmla="*/ 484060 h 547115"/>
                <a:gd name="connsiteX15" fmla="*/ 354584 w 438657"/>
                <a:gd name="connsiteY15" fmla="*/ 320992 h 547115"/>
                <a:gd name="connsiteX16" fmla="*/ 354584 w 438657"/>
                <a:gd name="connsiteY16" fmla="*/ 298895 h 547115"/>
                <a:gd name="connsiteX17" fmla="*/ 194628 w 438657"/>
                <a:gd name="connsiteY17" fmla="*/ 315722 h 547115"/>
                <a:gd name="connsiteX18" fmla="*/ 88329 w 438657"/>
                <a:gd name="connsiteY18" fmla="*/ 397764 h 547115"/>
                <a:gd name="connsiteX19" fmla="*/ 192532 w 438657"/>
                <a:gd name="connsiteY19" fmla="*/ 484060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38657" h="547115">
                  <a:moveTo>
                    <a:pt x="0" y="398780"/>
                  </a:moveTo>
                  <a:cubicBezTo>
                    <a:pt x="0" y="302006"/>
                    <a:pt x="75755" y="266192"/>
                    <a:pt x="174625" y="255714"/>
                  </a:cubicBezTo>
                  <a:lnTo>
                    <a:pt x="354520" y="236791"/>
                  </a:lnTo>
                  <a:lnTo>
                    <a:pt x="354520" y="209423"/>
                  </a:lnTo>
                  <a:cubicBezTo>
                    <a:pt x="354520" y="96838"/>
                    <a:pt x="295592" y="69469"/>
                    <a:pt x="224028" y="69469"/>
                  </a:cubicBezTo>
                  <a:cubicBezTo>
                    <a:pt x="155639" y="69469"/>
                    <a:pt x="90424" y="95758"/>
                    <a:pt x="88265" y="176784"/>
                  </a:cubicBezTo>
                  <a:lnTo>
                    <a:pt x="7239" y="176784"/>
                  </a:lnTo>
                  <a:cubicBezTo>
                    <a:pt x="8318" y="68389"/>
                    <a:pt x="96647" y="0"/>
                    <a:pt x="228219" y="0"/>
                  </a:cubicBezTo>
                  <a:cubicBezTo>
                    <a:pt x="360807" y="0"/>
                    <a:pt x="438658" y="72580"/>
                    <a:pt x="438658" y="217805"/>
                  </a:cubicBezTo>
                  <a:lnTo>
                    <a:pt x="438658" y="536639"/>
                  </a:lnTo>
                  <a:lnTo>
                    <a:pt x="354457" y="536639"/>
                  </a:lnTo>
                  <a:lnTo>
                    <a:pt x="354457" y="435610"/>
                  </a:lnTo>
                  <a:cubicBezTo>
                    <a:pt x="321818" y="515557"/>
                    <a:pt x="257683" y="547116"/>
                    <a:pt x="174561" y="547116"/>
                  </a:cubicBezTo>
                  <a:cubicBezTo>
                    <a:pt x="77851" y="547179"/>
                    <a:pt x="0" y="497713"/>
                    <a:pt x="0" y="398780"/>
                  </a:cubicBezTo>
                  <a:close/>
                  <a:moveTo>
                    <a:pt x="192532" y="484060"/>
                  </a:moveTo>
                  <a:cubicBezTo>
                    <a:pt x="293560" y="484060"/>
                    <a:pt x="354584" y="424116"/>
                    <a:pt x="354584" y="320992"/>
                  </a:cubicBezTo>
                  <a:lnTo>
                    <a:pt x="354584" y="298895"/>
                  </a:lnTo>
                  <a:lnTo>
                    <a:pt x="194628" y="315722"/>
                  </a:lnTo>
                  <a:cubicBezTo>
                    <a:pt x="133604" y="322008"/>
                    <a:pt x="88329" y="334645"/>
                    <a:pt x="88329" y="397764"/>
                  </a:cubicBezTo>
                  <a:cubicBezTo>
                    <a:pt x="88329" y="460883"/>
                    <a:pt x="138874" y="484060"/>
                    <a:pt x="192532" y="484060"/>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0" name="Freeform: Shape 22">
              <a:extLst>
                <a:ext uri="{FF2B5EF4-FFF2-40B4-BE49-F238E27FC236}">
                  <a16:creationId xmlns:a16="http://schemas.microsoft.com/office/drawing/2014/main" id="{6E30DF8A-36C8-6953-2471-17A2C24F2991}"/>
                </a:ext>
              </a:extLst>
            </xdr:cNvPr>
            <xdr:cNvSpPr/>
          </xdr:nvSpPr>
          <xdr:spPr>
            <a:xfrm>
              <a:off x="7699692" y="3543680"/>
              <a:ext cx="278891" cy="533463"/>
            </a:xfrm>
            <a:custGeom>
              <a:avLst/>
              <a:gdLst>
                <a:gd name="connsiteX0" fmla="*/ 0 w 278891"/>
                <a:gd name="connsiteY0" fmla="*/ 6286 h 533463"/>
                <a:gd name="connsiteX1" fmla="*/ 84201 w 278891"/>
                <a:gd name="connsiteY1" fmla="*/ 6286 h 533463"/>
                <a:gd name="connsiteX2" fmla="*/ 84201 w 278891"/>
                <a:gd name="connsiteY2" fmla="*/ 109410 h 533463"/>
                <a:gd name="connsiteX3" fmla="*/ 251523 w 278891"/>
                <a:gd name="connsiteY3" fmla="*/ 0 h 533463"/>
                <a:gd name="connsiteX4" fmla="*/ 278892 w 278891"/>
                <a:gd name="connsiteY4" fmla="*/ 0 h 533463"/>
                <a:gd name="connsiteX5" fmla="*/ 278892 w 278891"/>
                <a:gd name="connsiteY5" fmla="*/ 92583 h 533463"/>
                <a:gd name="connsiteX6" fmla="*/ 191579 w 278891"/>
                <a:gd name="connsiteY6" fmla="*/ 92583 h 533463"/>
                <a:gd name="connsiteX7" fmla="*/ 84264 w 278891"/>
                <a:gd name="connsiteY7" fmla="*/ 216726 h 533463"/>
                <a:gd name="connsiteX8" fmla="*/ 84264 w 278891"/>
                <a:gd name="connsiteY8" fmla="*/ 533464 h 533463"/>
                <a:gd name="connsiteX9" fmla="*/ 64 w 278891"/>
                <a:gd name="connsiteY9" fmla="*/ 533464 h 533463"/>
                <a:gd name="connsiteX10" fmla="*/ 64 w 278891"/>
                <a:gd name="connsiteY10" fmla="*/ 6286 h 533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78891" h="533463">
                  <a:moveTo>
                    <a:pt x="0" y="6286"/>
                  </a:moveTo>
                  <a:lnTo>
                    <a:pt x="84201" y="6286"/>
                  </a:lnTo>
                  <a:lnTo>
                    <a:pt x="84201" y="109410"/>
                  </a:lnTo>
                  <a:cubicBezTo>
                    <a:pt x="110489" y="34735"/>
                    <a:pt x="169418" y="0"/>
                    <a:pt x="251523" y="0"/>
                  </a:cubicBezTo>
                  <a:lnTo>
                    <a:pt x="278892" y="0"/>
                  </a:lnTo>
                  <a:lnTo>
                    <a:pt x="278892" y="92583"/>
                  </a:lnTo>
                  <a:lnTo>
                    <a:pt x="191579" y="92583"/>
                  </a:lnTo>
                  <a:cubicBezTo>
                    <a:pt x="111633" y="92583"/>
                    <a:pt x="84264" y="133604"/>
                    <a:pt x="84264" y="216726"/>
                  </a:cubicBezTo>
                  <a:lnTo>
                    <a:pt x="84264" y="533464"/>
                  </a:lnTo>
                  <a:lnTo>
                    <a:pt x="64" y="533464"/>
                  </a:lnTo>
                  <a:lnTo>
                    <a:pt x="64" y="6286"/>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1" name="Freeform: Shape 23">
              <a:extLst>
                <a:ext uri="{FF2B5EF4-FFF2-40B4-BE49-F238E27FC236}">
                  <a16:creationId xmlns:a16="http://schemas.microsoft.com/office/drawing/2014/main" id="{FD930190-E797-CCCE-6D89-3EB22DDDAB9B}"/>
                </a:ext>
              </a:extLst>
            </xdr:cNvPr>
            <xdr:cNvSpPr/>
          </xdr:nvSpPr>
          <xdr:spPr>
            <a:xfrm>
              <a:off x="8036369" y="3539490"/>
              <a:ext cx="524002" cy="547115"/>
            </a:xfrm>
            <a:custGeom>
              <a:avLst/>
              <a:gdLst>
                <a:gd name="connsiteX0" fmla="*/ 0 w 524002"/>
                <a:gd name="connsiteY0" fmla="*/ 273558 h 547115"/>
                <a:gd name="connsiteX1" fmla="*/ 260922 w 524002"/>
                <a:gd name="connsiteY1" fmla="*/ 0 h 547115"/>
                <a:gd name="connsiteX2" fmla="*/ 512382 w 524002"/>
                <a:gd name="connsiteY2" fmla="*/ 200977 h 547115"/>
                <a:gd name="connsiteX3" fmla="*/ 423990 w 524002"/>
                <a:gd name="connsiteY3" fmla="*/ 200977 h 547115"/>
                <a:gd name="connsiteX4" fmla="*/ 260922 w 524002"/>
                <a:gd name="connsiteY4" fmla="*/ 71564 h 547115"/>
                <a:gd name="connsiteX5" fmla="*/ 88392 w 524002"/>
                <a:gd name="connsiteY5" fmla="*/ 273558 h 547115"/>
                <a:gd name="connsiteX6" fmla="*/ 267272 w 524002"/>
                <a:gd name="connsiteY6" fmla="*/ 475551 h 547115"/>
                <a:gd name="connsiteX7" fmla="*/ 435611 w 524002"/>
                <a:gd name="connsiteY7" fmla="*/ 344043 h 547115"/>
                <a:gd name="connsiteX8" fmla="*/ 524002 w 524002"/>
                <a:gd name="connsiteY8" fmla="*/ 344043 h 547115"/>
                <a:gd name="connsiteX9" fmla="*/ 267272 w 524002"/>
                <a:gd name="connsiteY9" fmla="*/ 547116 h 547115"/>
                <a:gd name="connsiteX10" fmla="*/ 0 w 524002"/>
                <a:gd name="connsiteY10" fmla="*/ 273558 h 5471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24002" h="547115">
                  <a:moveTo>
                    <a:pt x="0" y="273558"/>
                  </a:moveTo>
                  <a:cubicBezTo>
                    <a:pt x="0" y="113601"/>
                    <a:pt x="96775" y="0"/>
                    <a:pt x="260922" y="0"/>
                  </a:cubicBezTo>
                  <a:cubicBezTo>
                    <a:pt x="399797" y="0"/>
                    <a:pt x="491363" y="79946"/>
                    <a:pt x="512382" y="200977"/>
                  </a:cubicBezTo>
                  <a:lnTo>
                    <a:pt x="423990" y="200977"/>
                  </a:lnTo>
                  <a:cubicBezTo>
                    <a:pt x="406083" y="111569"/>
                    <a:pt x="344043" y="71564"/>
                    <a:pt x="260922" y="71564"/>
                  </a:cubicBezTo>
                  <a:cubicBezTo>
                    <a:pt x="160973" y="71564"/>
                    <a:pt x="88392" y="131508"/>
                    <a:pt x="88392" y="273558"/>
                  </a:cubicBezTo>
                  <a:cubicBezTo>
                    <a:pt x="88392" y="414528"/>
                    <a:pt x="160973" y="475551"/>
                    <a:pt x="267272" y="475551"/>
                  </a:cubicBezTo>
                  <a:cubicBezTo>
                    <a:pt x="355664" y="475551"/>
                    <a:pt x="418783" y="435546"/>
                    <a:pt x="435611" y="344043"/>
                  </a:cubicBezTo>
                  <a:lnTo>
                    <a:pt x="524002" y="344043"/>
                  </a:lnTo>
                  <a:cubicBezTo>
                    <a:pt x="502984" y="466090"/>
                    <a:pt x="411417" y="547116"/>
                    <a:pt x="267272" y="547116"/>
                  </a:cubicBezTo>
                  <a:cubicBezTo>
                    <a:pt x="96775" y="547116"/>
                    <a:pt x="0" y="433451"/>
                    <a:pt x="0" y="273558"/>
                  </a:cubicBez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Freeform: Shape 24">
              <a:extLst>
                <a:ext uri="{FF2B5EF4-FFF2-40B4-BE49-F238E27FC236}">
                  <a16:creationId xmlns:a16="http://schemas.microsoft.com/office/drawing/2014/main" id="{B88EA5BC-FEDC-C317-E82D-FED06FB4220F}"/>
                </a:ext>
              </a:extLst>
            </xdr:cNvPr>
            <xdr:cNvSpPr/>
          </xdr:nvSpPr>
          <xdr:spPr>
            <a:xfrm>
              <a:off x="8677084" y="3339528"/>
              <a:ext cx="452501" cy="736536"/>
            </a:xfrm>
            <a:custGeom>
              <a:avLst/>
              <a:gdLst>
                <a:gd name="connsiteX0" fmla="*/ 0 w 452501"/>
                <a:gd name="connsiteY0" fmla="*/ 0 h 736536"/>
                <a:gd name="connsiteX1" fmla="*/ 84201 w 452501"/>
                <a:gd name="connsiteY1" fmla="*/ 0 h 736536"/>
                <a:gd name="connsiteX2" fmla="*/ 84201 w 452501"/>
                <a:gd name="connsiteY2" fmla="*/ 307213 h 736536"/>
                <a:gd name="connsiteX3" fmla="*/ 260985 w 452501"/>
                <a:gd name="connsiteY3" fmla="*/ 199898 h 736536"/>
                <a:gd name="connsiteX4" fmla="*/ 452501 w 452501"/>
                <a:gd name="connsiteY4" fmla="*/ 435610 h 736536"/>
                <a:gd name="connsiteX5" fmla="*/ 452501 w 452501"/>
                <a:gd name="connsiteY5" fmla="*/ 736537 h 736536"/>
                <a:gd name="connsiteX6" fmla="*/ 368364 w 452501"/>
                <a:gd name="connsiteY6" fmla="*/ 736537 h 736536"/>
                <a:gd name="connsiteX7" fmla="*/ 368364 w 452501"/>
                <a:gd name="connsiteY7" fmla="*/ 445072 h 736536"/>
                <a:gd name="connsiteX8" fmla="*/ 228409 w 452501"/>
                <a:gd name="connsiteY8" fmla="*/ 271463 h 736536"/>
                <a:gd name="connsiteX9" fmla="*/ 84265 w 452501"/>
                <a:gd name="connsiteY9" fmla="*/ 445072 h 736536"/>
                <a:gd name="connsiteX10" fmla="*/ 84265 w 452501"/>
                <a:gd name="connsiteY10" fmla="*/ 736537 h 736536"/>
                <a:gd name="connsiteX11" fmla="*/ 64 w 452501"/>
                <a:gd name="connsiteY11" fmla="*/ 736537 h 736536"/>
                <a:gd name="connsiteX12" fmla="*/ 64 w 452501"/>
                <a:gd name="connsiteY12" fmla="*/ 0 h 7365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2501" h="736536">
                  <a:moveTo>
                    <a:pt x="0" y="0"/>
                  </a:moveTo>
                  <a:lnTo>
                    <a:pt x="84201" y="0"/>
                  </a:lnTo>
                  <a:lnTo>
                    <a:pt x="84201" y="307213"/>
                  </a:lnTo>
                  <a:cubicBezTo>
                    <a:pt x="114745" y="237744"/>
                    <a:pt x="172593" y="199898"/>
                    <a:pt x="260985" y="199898"/>
                  </a:cubicBezTo>
                  <a:cubicBezTo>
                    <a:pt x="390398" y="199898"/>
                    <a:pt x="452501" y="285115"/>
                    <a:pt x="452501" y="435610"/>
                  </a:cubicBezTo>
                  <a:lnTo>
                    <a:pt x="452501" y="736537"/>
                  </a:lnTo>
                  <a:lnTo>
                    <a:pt x="368364" y="736537"/>
                  </a:lnTo>
                  <a:lnTo>
                    <a:pt x="368364" y="445072"/>
                  </a:lnTo>
                  <a:cubicBezTo>
                    <a:pt x="368364" y="355664"/>
                    <a:pt x="347345" y="271463"/>
                    <a:pt x="228409" y="271463"/>
                  </a:cubicBezTo>
                  <a:cubicBezTo>
                    <a:pt x="115824" y="271463"/>
                    <a:pt x="84265" y="352489"/>
                    <a:pt x="84265" y="445072"/>
                  </a:cubicBezTo>
                  <a:lnTo>
                    <a:pt x="84265" y="736537"/>
                  </a:lnTo>
                  <a:lnTo>
                    <a:pt x="64" y="736537"/>
                  </a:lnTo>
                  <a:lnTo>
                    <a:pt x="64" y="0"/>
                  </a:lnTo>
                  <a:close/>
                </a:path>
              </a:pathLst>
            </a:custGeom>
            <a:grpFill/>
            <a:ln w="6350" cap="flat">
              <a:noFill/>
              <a:prstDash val="solid"/>
              <a:miter/>
            </a:ln>
          </xdr:spPr>
          <xdr:txBody>
            <a:bodyPr wrap="square" rtlCol="0" anchor="ct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598716</xdr:colOff>
      <xdr:row>3</xdr:row>
      <xdr:rowOff>81540</xdr:rowOff>
    </xdr:to>
    <xdr:sp macro="" textlink="">
      <xdr:nvSpPr>
        <xdr:cNvPr id="2" name="TextBox 11">
          <a:extLst>
            <a:ext uri="{FF2B5EF4-FFF2-40B4-BE49-F238E27FC236}">
              <a16:creationId xmlns:a16="http://schemas.microsoft.com/office/drawing/2014/main" id="{856CFFFE-C163-41FF-81F1-0101BDFC5909}"/>
            </a:ext>
          </a:extLst>
        </xdr:cNvPr>
        <xdr:cNvSpPr txBox="1">
          <a:spLocks noChangeArrowheads="1"/>
        </xdr:cNvSpPr>
      </xdr:nvSpPr>
      <xdr:spPr bwMode="auto">
        <a:xfrm>
          <a:off x="266700" y="685800"/>
          <a:ext cx="8047266" cy="437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hangingPunct="1"/>
          <a:r>
            <a:rPr lang="en-US" altLang="en-US" sz="1400" b="1">
              <a:latin typeface="Arial" panose="020B0604020202020204" pitchFamily="34" charset="0"/>
              <a:cs typeface="Arial" panose="020B0604020202020204" pitchFamily="34" charset="0"/>
            </a:rPr>
            <a:t>Disclaimer</a:t>
          </a:r>
          <a:endParaRPr lang="en-US" altLang="en-US" sz="1600" b="1">
            <a:latin typeface="Arial" panose="020B0604020202020204" pitchFamily="34" charset="0"/>
            <a:cs typeface="Arial" panose="020B0604020202020204" pitchFamily="34" charset="0"/>
          </a:endParaRPr>
        </a:p>
      </xdr:txBody>
    </xdr:sp>
    <xdr:clientData/>
  </xdr:twoCellAnchor>
  <xdr:twoCellAnchor>
    <xdr:from>
      <xdr:col>1</xdr:col>
      <xdr:colOff>1222</xdr:colOff>
      <xdr:row>3</xdr:row>
      <xdr:rowOff>83512</xdr:rowOff>
    </xdr:from>
    <xdr:to>
      <xdr:col>16</xdr:col>
      <xdr:colOff>558800</xdr:colOff>
      <xdr:row>46</xdr:row>
      <xdr:rowOff>50799</xdr:rowOff>
    </xdr:to>
    <xdr:sp macro="" textlink="">
      <xdr:nvSpPr>
        <xdr:cNvPr id="3" name="TextBox 11">
          <a:extLst>
            <a:ext uri="{FF2B5EF4-FFF2-40B4-BE49-F238E27FC236}">
              <a16:creationId xmlns:a16="http://schemas.microsoft.com/office/drawing/2014/main" id="{1BC69C83-74F3-43A1-876C-7BE96EB8A305}"/>
            </a:ext>
          </a:extLst>
        </xdr:cNvPr>
        <xdr:cNvSpPr txBox="1"/>
      </xdr:nvSpPr>
      <xdr:spPr>
        <a:xfrm>
          <a:off x="267922" y="1124912"/>
          <a:ext cx="13968778" cy="8927137"/>
        </a:xfrm>
        <a:prstGeom prst="rect">
          <a:avLst/>
        </a:prstGeom>
        <a:noFill/>
      </xdr:spPr>
      <xdr:txBody>
        <a:bodyPr wrap="square">
          <a:noAutofit/>
        </a:bodyPr>
        <a:lstStyle>
          <a:defPPr>
            <a:defRPr lang="en-US"/>
          </a:defPPr>
          <a:lvl1pPr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1pPr>
          <a:lvl2pPr marL="4572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2pPr>
          <a:lvl3pPr marL="9144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3pPr>
          <a:lvl4pPr marL="13716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4pPr>
          <a:lvl5pPr marL="1828800" algn="l" rtl="0" eaLnBrk="0" fontAlgn="base" hangingPunct="0">
            <a:spcBef>
              <a:spcPct val="0"/>
            </a:spcBef>
            <a:spcAft>
              <a:spcPct val="0"/>
            </a:spcAft>
            <a:defRPr kern="1200">
              <a:solidFill>
                <a:schemeClr val="tx1"/>
              </a:solidFill>
              <a:latin typeface="Calibri" panose="020F0502020204030204" pitchFamily="34" charset="0"/>
              <a:ea typeface="+mn-ea"/>
              <a:cs typeface="+mn-cs"/>
            </a:defRPr>
          </a:lvl5pPr>
          <a:lvl6pPr marL="2286000" algn="l" defTabSz="914400" rtl="0" eaLnBrk="1" latinLnBrk="0" hangingPunct="1">
            <a:defRPr kern="1200">
              <a:solidFill>
                <a:schemeClr val="tx1"/>
              </a:solidFill>
              <a:latin typeface="Calibri" panose="020F0502020204030204" pitchFamily="34" charset="0"/>
              <a:ea typeface="+mn-ea"/>
              <a:cs typeface="+mn-cs"/>
            </a:defRPr>
          </a:lvl6pPr>
          <a:lvl7pPr marL="2743200" algn="l" defTabSz="914400" rtl="0" eaLnBrk="1" latinLnBrk="0" hangingPunct="1">
            <a:defRPr kern="1200">
              <a:solidFill>
                <a:schemeClr val="tx1"/>
              </a:solidFill>
              <a:latin typeface="Calibri" panose="020F0502020204030204" pitchFamily="34" charset="0"/>
              <a:ea typeface="+mn-ea"/>
              <a:cs typeface="+mn-cs"/>
            </a:defRPr>
          </a:lvl7pPr>
          <a:lvl8pPr marL="3200400" algn="l" defTabSz="914400" rtl="0" eaLnBrk="1" latinLnBrk="0" hangingPunct="1">
            <a:defRPr kern="1200">
              <a:solidFill>
                <a:schemeClr val="tx1"/>
              </a:solidFill>
              <a:latin typeface="Calibri" panose="020F0502020204030204" pitchFamily="34" charset="0"/>
              <a:ea typeface="+mn-ea"/>
              <a:cs typeface="+mn-cs"/>
            </a:defRPr>
          </a:lvl8pPr>
          <a:lvl9pPr marL="3657600" algn="l" defTabSz="914400" rtl="0" eaLnBrk="1" latinLnBrk="0" hangingPunct="1">
            <a:defRPr kern="1200">
              <a:solidFill>
                <a:schemeClr val="tx1"/>
              </a:solidFill>
              <a:latin typeface="Calibri" panose="020F0502020204030204" pitchFamily="34" charset="0"/>
              <a:ea typeface="+mn-ea"/>
              <a:cs typeface="+mn-cs"/>
            </a:defRPr>
          </a:lvl9pPr>
        </a:lstStyle>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 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 pelo cliente com base no presente relatório.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2) Este relatório foi elaborado considerando a classificação de risco dos produtos de modo a gerar resultados de alocação para cada perfil de investidor.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 alterações nas condições de mercado, e que sua(s) remuneração(es) é(são) indiretamente influenciada por receitas provenientes dos negócios e operações financeiras realizadas pela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5) Os analistas da XP Investimentos estão obrigados ao cumprimento de todas as regras previstas no Código de Conduta da APIMEC para o Analista de Valores Mobiliários e na Política de Conduta dos Analistas de Valores Mobiliários da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6) O atendimento de nossos clientes é realizado por empregados da XP Investimentos ou por agentes autônomos de investimento que desempenham suas atividades por meio da XP, em conformidade com a Resolução CVM nº 178/2023, os quais encontram-se registrados na Associação Nacional das Corretoras e Distribuidoras de Títulos e Valores Mobiliários – ANCORD. O agente autônomo de investimento não pode realizar consultoria, administração ou gestão de patrimônio de clientes, devendo atuar como intermediário e solicitar autorização prévia do cliente para a realização de qualquer operação no mercado de capitais.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 Regulação e Melhores Práticas para 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 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 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 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 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 macroeconômico podem afetar o desempenho do investimento.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9) Este relatório é destinado à circulação exclusiva para a rede de relacionamento da XP Investimentos, incluindo agentes autônomos da XP e clientes da XP, podendo também ser divulgado no site da XP. Fica proibida sua reprodução ou redistribuição para qualquer pessoa, no todo ou em parte, qualquer que seja o propósito, sem o prévio consentimento expresso da XP Investimentos.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11) O custo da operação e a política de cobrança estão definidos nas tabelas de custos operacionais disponibilizadas no site da XP Investimentos: www.xpi.com.br.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12) A XP Investimentos se exime de qualquer responsabilidade por quaisquer prejuízos, diretos ou indiretos, que venham a decorrer da utilização deste relatório ou seu conteúdo.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 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 opiniões dos Analistas Técnicos, que visam identificar os movimentos mais prováveis dos preços dos ativos, com utilização de “stops” para limitar as possíveis perdas.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 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 podem afetar o desempenho do investimento, podendo resultar até mesmo em significativas perdas patrimoniais. A duração recomendada para o investimento é de médio-longo prazo. Não há quaisquer garantias sobre o patrimônio do cliente neste tipo de produto.</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 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 capital investido. A duração recomendada para o investimento é de curto prazo e o patrimônio do cliente não está garantido neste tipo de produto.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 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 macroeconômico podem afetar o desempenho do investimento. </a:t>
          </a:r>
        </a:p>
        <a:p>
          <a:pPr eaLnBrk="1" fontAlgn="auto" hangingPunct="1">
            <a:spcBef>
              <a:spcPts val="0"/>
            </a:spcBef>
            <a:spcAft>
              <a:spcPts val="0"/>
            </a:spcAft>
            <a:defRPr/>
          </a:pPr>
          <a:r>
            <a:rPr lang="en-US" sz="880">
              <a:latin typeface="Arial" panose="020B0604020202020204" pitchFamily="34" charset="0"/>
              <a:cs typeface="Arial" panose="020B0604020202020204" pitchFamily="34" charset="0"/>
            </a:rPr>
            <a:t>18) ESTA INSTITUIÇÃO É ADERENTE AO CÓDIGO ANBIMA DE REGULAÇÃO E MELHORES PRÁTICAS PARA ATIVIDADE DE DISTRIBUIÇÃO DE PRODUTOS DE INVESTIMENTO NO VAREJO. </a:t>
          </a:r>
        </a:p>
      </xdr:txBody>
    </xdr:sp>
    <xdr:clientData/>
  </xdr:twoCellAnchor>
  <xdr:twoCellAnchor editAs="oneCell">
    <xdr:from>
      <xdr:col>0</xdr:col>
      <xdr:colOff>95250</xdr:colOff>
      <xdr:row>0</xdr:row>
      <xdr:rowOff>63500</xdr:rowOff>
    </xdr:from>
    <xdr:to>
      <xdr:col>3</xdr:col>
      <xdr:colOff>148166</xdr:colOff>
      <xdr:row>0</xdr:row>
      <xdr:rowOff>372882</xdr:rowOff>
    </xdr:to>
    <xdr:pic>
      <xdr:nvPicPr>
        <xdr:cNvPr id="4" name="Picture 5">
          <a:extLst>
            <a:ext uri="{FF2B5EF4-FFF2-40B4-BE49-F238E27FC236}">
              <a16:creationId xmlns:a16="http://schemas.microsoft.com/office/drawing/2014/main" id="{263EB35B-FF26-402F-844C-F07BBB1453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3500"/>
          <a:ext cx="2554816" cy="3093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ISEU\Research\Morning%20call\Maling%20Morning\Morning%20Cal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ISEU\Research\Financials\Maling%20Morning\Sectotr%20Weight%20Evolot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iseu\Research\Reports\Wrap%20de%20Mercado\Wrap%20de%20Mercado.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stock_guide_template_PT.xlsx" TargetMode="External"/><Relationship Id="rId2" Type="http://schemas.openxmlformats.org/officeDocument/2006/relationships/externalLinkPath" Target="file:///\\xpdocs\Research\Equities\COMP%20SHEET\stock_guide_template_PT.xlsx" TargetMode="External"/><Relationship Id="rId1" Type="http://schemas.openxmlformats.org/officeDocument/2006/relationships/externalLinkPath" Target="/Equities/COMP%20SHEET/stock_guide_template_PT.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raw_data.xlsx" TargetMode="External"/><Relationship Id="rId2" Type="http://schemas.openxmlformats.org/officeDocument/2006/relationships/externalLinkPath" Target="file:///\\xpdocs\Research\Equities\COMP%20SHEET\raw_data.xlsx" TargetMode="External"/><Relationship Id="rId1" Type="http://schemas.openxmlformats.org/officeDocument/2006/relationships/externalLinkPath" Target="/Equities/COMP%20SHEET/raw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Morning"/>
      <sheetName val="FLOW"/>
      <sheetName val="Map"/>
      <sheetName val="Feriados"/>
      <sheetName val="PORT"/>
      <sheetName val="Chart"/>
      <sheetName val="Curva 25"/>
      <sheetName val="Curva 21"/>
      <sheetName val="Sheet1"/>
      <sheetName val="SPE 6 Model - Wind (OLD)"/>
      <sheetName val="SPE 7 Model - Wind (OLD)"/>
    </sheetNames>
    <sheetDataSet>
      <sheetData sheetId="0"/>
      <sheetData sheetId="1"/>
      <sheetData sheetId="2"/>
      <sheetData sheetId="3"/>
      <sheetData sheetId="4"/>
      <sheetData sheetId="5"/>
      <sheetData sheetId="6"/>
      <sheetData sheetId="7">
        <row r="1">
          <cell r="C1">
            <v>42881</v>
          </cell>
          <cell r="D1">
            <v>0.11119999999999999</v>
          </cell>
        </row>
        <row r="2">
          <cell r="C2">
            <v>42884</v>
          </cell>
          <cell r="D2">
            <v>0.1101</v>
          </cell>
        </row>
        <row r="3">
          <cell r="C3">
            <v>42885</v>
          </cell>
          <cell r="D3">
            <v>0.1105</v>
          </cell>
        </row>
        <row r="4">
          <cell r="C4">
            <v>42886</v>
          </cell>
          <cell r="D4">
            <v>0.1096</v>
          </cell>
        </row>
        <row r="5">
          <cell r="C5">
            <v>42887</v>
          </cell>
          <cell r="D5">
            <v>0.1105</v>
          </cell>
        </row>
        <row r="6">
          <cell r="C6">
            <v>42888</v>
          </cell>
          <cell r="D6">
            <v>0.11119999999999999</v>
          </cell>
        </row>
        <row r="7">
          <cell r="C7">
            <v>42891</v>
          </cell>
          <cell r="D7">
            <v>0.11199999999999999</v>
          </cell>
        </row>
        <row r="8">
          <cell r="C8">
            <v>42892</v>
          </cell>
          <cell r="D8">
            <v>0.111</v>
          </cell>
        </row>
        <row r="9">
          <cell r="C9">
            <v>42893</v>
          </cell>
          <cell r="D9">
            <v>0.11109999999999999</v>
          </cell>
        </row>
        <row r="10">
          <cell r="C10">
            <v>42894</v>
          </cell>
          <cell r="D10">
            <v>0.11130000000000001</v>
          </cell>
        </row>
        <row r="11">
          <cell r="C11">
            <v>42895</v>
          </cell>
          <cell r="D11">
            <v>0.1103</v>
          </cell>
        </row>
        <row r="12">
          <cell r="C12">
            <v>42898</v>
          </cell>
          <cell r="D12">
            <v>0.10970000000000001</v>
          </cell>
        </row>
        <row r="13">
          <cell r="C13">
            <v>42899</v>
          </cell>
          <cell r="D13">
            <v>0.11</v>
          </cell>
        </row>
        <row r="14">
          <cell r="C14">
            <v>42900</v>
          </cell>
          <cell r="D14">
            <v>0.109</v>
          </cell>
        </row>
        <row r="15">
          <cell r="C15">
            <v>42902</v>
          </cell>
          <cell r="D15">
            <v>0.10710000000000001</v>
          </cell>
        </row>
        <row r="16">
          <cell r="C16">
            <v>42905</v>
          </cell>
          <cell r="D16">
            <v>0.10589999999999999</v>
          </cell>
        </row>
        <row r="17">
          <cell r="C17">
            <v>42906</v>
          </cell>
          <cell r="D17">
            <v>0.1074</v>
          </cell>
        </row>
        <row r="18">
          <cell r="C18">
            <v>42907</v>
          </cell>
          <cell r="D18">
            <v>0.1081</v>
          </cell>
        </row>
        <row r="19">
          <cell r="C19">
            <v>42908</v>
          </cell>
          <cell r="D19">
            <v>0.10880000000000001</v>
          </cell>
        </row>
        <row r="20">
          <cell r="C20">
            <v>42909</v>
          </cell>
          <cell r="D20">
            <v>0.109</v>
          </cell>
        </row>
        <row r="21">
          <cell r="C21">
            <v>42912</v>
          </cell>
          <cell r="D21">
            <v>0.10859999999999999</v>
          </cell>
        </row>
        <row r="22">
          <cell r="C22">
            <v>42913</v>
          </cell>
          <cell r="D22">
            <v>0.1099</v>
          </cell>
        </row>
        <row r="23">
          <cell r="C23">
            <v>42914</v>
          </cell>
          <cell r="D23">
            <v>0.1085</v>
          </cell>
        </row>
        <row r="24">
          <cell r="C24">
            <v>42915</v>
          </cell>
          <cell r="D24">
            <v>0.1085</v>
          </cell>
        </row>
        <row r="25">
          <cell r="C25">
            <v>42916</v>
          </cell>
          <cell r="D25">
            <v>0.1075</v>
          </cell>
        </row>
        <row r="26">
          <cell r="C26">
            <v>42919</v>
          </cell>
          <cell r="D26">
            <v>0.1067</v>
          </cell>
        </row>
        <row r="27">
          <cell r="C27">
            <v>42920</v>
          </cell>
          <cell r="D27">
            <v>0.1074</v>
          </cell>
        </row>
        <row r="28">
          <cell r="C28">
            <v>42921</v>
          </cell>
          <cell r="D28">
            <v>0.1072</v>
          </cell>
        </row>
        <row r="29">
          <cell r="C29">
            <v>42922</v>
          </cell>
          <cell r="D29">
            <v>0.107</v>
          </cell>
        </row>
        <row r="30">
          <cell r="C30">
            <v>42923</v>
          </cell>
          <cell r="D30">
            <v>0.1079</v>
          </cell>
        </row>
        <row r="31">
          <cell r="C31">
            <v>42926</v>
          </cell>
          <cell r="D31">
            <v>0.107</v>
          </cell>
        </row>
        <row r="32">
          <cell r="C32">
            <v>42927</v>
          </cell>
          <cell r="D32">
            <v>0.1069</v>
          </cell>
        </row>
        <row r="33">
          <cell r="C33">
            <v>42928</v>
          </cell>
          <cell r="D33">
            <v>0.1047</v>
          </cell>
        </row>
        <row r="34">
          <cell r="C34">
            <v>42929</v>
          </cell>
          <cell r="D34">
            <v>0.1052</v>
          </cell>
        </row>
        <row r="35">
          <cell r="C35">
            <v>42930</v>
          </cell>
          <cell r="D35">
            <v>0.10400000000000001</v>
          </cell>
        </row>
        <row r="36">
          <cell r="C36">
            <v>42933</v>
          </cell>
          <cell r="D36">
            <v>0.10369999999999999</v>
          </cell>
        </row>
        <row r="37">
          <cell r="C37">
            <v>42934</v>
          </cell>
          <cell r="D37">
            <v>0.10300000000000001</v>
          </cell>
        </row>
        <row r="38">
          <cell r="C38">
            <v>42935</v>
          </cell>
          <cell r="D38">
            <v>0.10199999999999999</v>
          </cell>
        </row>
        <row r="39">
          <cell r="C39">
            <v>42936</v>
          </cell>
          <cell r="D39">
            <v>0.10189999999999999</v>
          </cell>
        </row>
        <row r="40">
          <cell r="C40">
            <v>42937</v>
          </cell>
          <cell r="D40">
            <v>0.1018</v>
          </cell>
        </row>
        <row r="41">
          <cell r="C41">
            <v>42940</v>
          </cell>
          <cell r="D41">
            <v>0.10199999999999999</v>
          </cell>
        </row>
        <row r="42">
          <cell r="C42">
            <v>42941</v>
          </cell>
          <cell r="D42">
            <v>0.10249999999999999</v>
          </cell>
        </row>
        <row r="43">
          <cell r="C43">
            <v>42942</v>
          </cell>
          <cell r="D43">
            <v>0.10249999999999999</v>
          </cell>
        </row>
        <row r="44">
          <cell r="C44">
            <v>42943</v>
          </cell>
          <cell r="D44">
            <v>0.1014</v>
          </cell>
        </row>
        <row r="45">
          <cell r="C45">
            <v>42944</v>
          </cell>
          <cell r="D45">
            <v>0.1017</v>
          </cell>
        </row>
        <row r="46">
          <cell r="C46">
            <v>42947</v>
          </cell>
          <cell r="D46">
            <v>0.10150000000000001</v>
          </cell>
        </row>
        <row r="47">
          <cell r="C47">
            <v>42948</v>
          </cell>
          <cell r="D47">
            <v>0.10150000000000001</v>
          </cell>
        </row>
        <row r="48">
          <cell r="C48">
            <v>42949</v>
          </cell>
          <cell r="D48">
            <v>0.10060000000000001</v>
          </cell>
        </row>
        <row r="49">
          <cell r="C49">
            <v>42950</v>
          </cell>
          <cell r="D49">
            <v>9.98E-2</v>
          </cell>
        </row>
        <row r="50">
          <cell r="C50">
            <v>42951</v>
          </cell>
          <cell r="D50">
            <v>9.9700000000000011E-2</v>
          </cell>
        </row>
        <row r="51">
          <cell r="C51">
            <v>42954</v>
          </cell>
          <cell r="D51">
            <v>0.10039999999999999</v>
          </cell>
        </row>
        <row r="52">
          <cell r="C52">
            <v>42955</v>
          </cell>
          <cell r="D52">
            <v>0.1009</v>
          </cell>
        </row>
        <row r="53">
          <cell r="C53">
            <v>42956</v>
          </cell>
          <cell r="D53">
            <v>0.10189999999999999</v>
          </cell>
        </row>
        <row r="54">
          <cell r="C54">
            <v>42957</v>
          </cell>
          <cell r="D54">
            <v>0.10300000000000001</v>
          </cell>
        </row>
        <row r="55">
          <cell r="C55">
            <v>42958</v>
          </cell>
          <cell r="D55">
            <v>0.10249999999999999</v>
          </cell>
        </row>
        <row r="56">
          <cell r="C56">
            <v>42961</v>
          </cell>
          <cell r="D56">
            <v>0.1026</v>
          </cell>
        </row>
        <row r="57">
          <cell r="C57">
            <v>42962</v>
          </cell>
          <cell r="D57">
            <v>0.10249999999999999</v>
          </cell>
        </row>
        <row r="58">
          <cell r="C58">
            <v>42963</v>
          </cell>
          <cell r="D58">
            <v>0.10249999999999999</v>
          </cell>
        </row>
        <row r="59">
          <cell r="C59">
            <v>42964</v>
          </cell>
          <cell r="D59">
            <v>0.1043</v>
          </cell>
        </row>
        <row r="60">
          <cell r="C60">
            <v>42965</v>
          </cell>
          <cell r="D60">
            <v>0.10289999999999999</v>
          </cell>
        </row>
        <row r="61">
          <cell r="C61">
            <v>42968</v>
          </cell>
          <cell r="D61">
            <v>0.1038</v>
          </cell>
        </row>
        <row r="62">
          <cell r="C62">
            <v>42969</v>
          </cell>
          <cell r="D62">
            <v>0.10369999999999999</v>
          </cell>
        </row>
        <row r="63">
          <cell r="C63">
            <v>42970</v>
          </cell>
          <cell r="D63">
            <v>0.10300000000000001</v>
          </cell>
        </row>
        <row r="64">
          <cell r="C64">
            <v>42971</v>
          </cell>
          <cell r="D64">
            <v>0.1023</v>
          </cell>
        </row>
        <row r="65">
          <cell r="C65">
            <v>42972</v>
          </cell>
          <cell r="D65">
            <v>0.1026</v>
          </cell>
        </row>
        <row r="66">
          <cell r="C66">
            <v>42975</v>
          </cell>
          <cell r="D66">
            <v>0.1024</v>
          </cell>
        </row>
        <row r="67">
          <cell r="C67">
            <v>42976</v>
          </cell>
          <cell r="D67">
            <v>0.10249999999999999</v>
          </cell>
        </row>
        <row r="68">
          <cell r="C68">
            <v>42977</v>
          </cell>
          <cell r="D68">
            <v>0.1023</v>
          </cell>
        </row>
        <row r="69">
          <cell r="C69">
            <v>42978</v>
          </cell>
          <cell r="D69">
            <v>0.1014</v>
          </cell>
        </row>
        <row r="70">
          <cell r="C70">
            <v>42979</v>
          </cell>
          <cell r="D70">
            <v>0.1017</v>
          </cell>
        </row>
        <row r="71">
          <cell r="C71">
            <v>42982</v>
          </cell>
          <cell r="D71">
            <v>0.1014</v>
          </cell>
        </row>
        <row r="72">
          <cell r="C72">
            <v>42983</v>
          </cell>
          <cell r="D72">
            <v>0.10009999999999999</v>
          </cell>
        </row>
        <row r="73">
          <cell r="C73">
            <v>42984</v>
          </cell>
          <cell r="D73">
            <v>9.8900000000000002E-2</v>
          </cell>
        </row>
        <row r="74">
          <cell r="C74">
            <v>42986</v>
          </cell>
          <cell r="D74">
            <v>9.820000000000001E-2</v>
          </cell>
        </row>
        <row r="75">
          <cell r="C75">
            <v>42989</v>
          </cell>
          <cell r="D75">
            <v>9.9100000000000008E-2</v>
          </cell>
        </row>
        <row r="76">
          <cell r="C76">
            <v>42990</v>
          </cell>
          <cell r="D76">
            <v>9.9700000000000011E-2</v>
          </cell>
        </row>
        <row r="77">
          <cell r="C77">
            <v>42991</v>
          </cell>
          <cell r="D77">
            <v>9.9700000000000011E-2</v>
          </cell>
        </row>
        <row r="78">
          <cell r="C78">
            <v>42992</v>
          </cell>
          <cell r="D78">
            <v>9.8699999999999996E-2</v>
          </cell>
        </row>
        <row r="79">
          <cell r="C79">
            <v>42993</v>
          </cell>
          <cell r="D79">
            <v>9.9299999999999999E-2</v>
          </cell>
        </row>
        <row r="80">
          <cell r="C80">
            <v>42996</v>
          </cell>
          <cell r="D80">
            <v>9.9100000000000008E-2</v>
          </cell>
        </row>
        <row r="81">
          <cell r="C81">
            <v>42997</v>
          </cell>
          <cell r="D81">
            <v>9.849999999999999E-2</v>
          </cell>
        </row>
        <row r="82">
          <cell r="C82">
            <v>42998</v>
          </cell>
          <cell r="D82">
            <v>9.8100000000000007E-2</v>
          </cell>
        </row>
        <row r="83">
          <cell r="C83">
            <v>42999</v>
          </cell>
          <cell r="D83">
            <v>9.7200000000000009E-2</v>
          </cell>
        </row>
        <row r="84">
          <cell r="C84">
            <v>43000</v>
          </cell>
          <cell r="D84">
            <v>9.7500000000000003E-2</v>
          </cell>
        </row>
        <row r="85">
          <cell r="C85">
            <v>43003</v>
          </cell>
          <cell r="D85">
            <v>9.9000000000000005E-2</v>
          </cell>
        </row>
        <row r="86">
          <cell r="C86">
            <v>43004</v>
          </cell>
          <cell r="D86">
            <v>9.8400000000000001E-2</v>
          </cell>
        </row>
        <row r="87">
          <cell r="C87">
            <v>43005</v>
          </cell>
          <cell r="D87">
            <v>9.9499999999999991E-2</v>
          </cell>
        </row>
        <row r="88">
          <cell r="C88">
            <v>43006</v>
          </cell>
          <cell r="D88">
            <v>9.8800000000000013E-2</v>
          </cell>
        </row>
        <row r="89">
          <cell r="C89">
            <v>43007</v>
          </cell>
          <cell r="D89">
            <v>9.820000000000001E-2</v>
          </cell>
        </row>
        <row r="90">
          <cell r="C90">
            <v>43010</v>
          </cell>
          <cell r="D90">
            <v>9.8299999999999998E-2</v>
          </cell>
        </row>
        <row r="91">
          <cell r="C91">
            <v>43011</v>
          </cell>
          <cell r="D91">
            <v>9.9100000000000008E-2</v>
          </cell>
        </row>
        <row r="92">
          <cell r="C92">
            <v>43012</v>
          </cell>
          <cell r="D92">
            <v>9.9199999999999997E-2</v>
          </cell>
        </row>
        <row r="93">
          <cell r="C93">
            <v>43013</v>
          </cell>
          <cell r="D93">
            <v>0.10060000000000001</v>
          </cell>
        </row>
        <row r="94">
          <cell r="C94">
            <v>43014</v>
          </cell>
          <cell r="D94">
            <v>9.9000000000000005E-2</v>
          </cell>
        </row>
        <row r="95">
          <cell r="C95">
            <v>43017</v>
          </cell>
          <cell r="D95">
            <v>9.9900000000000003E-2</v>
          </cell>
        </row>
        <row r="96">
          <cell r="C96">
            <v>43018</v>
          </cell>
          <cell r="D96">
            <v>9.9399999999999988E-2</v>
          </cell>
        </row>
        <row r="97">
          <cell r="C97">
            <v>43019</v>
          </cell>
          <cell r="D97">
            <v>9.98E-2</v>
          </cell>
        </row>
        <row r="98">
          <cell r="C98">
            <v>43021</v>
          </cell>
          <cell r="D98">
            <v>9.9700000000000011E-2</v>
          </cell>
        </row>
        <row r="99">
          <cell r="C99">
            <v>43024</v>
          </cell>
          <cell r="D99">
            <v>0.10039999999999999</v>
          </cell>
        </row>
        <row r="100">
          <cell r="C100">
            <v>43025</v>
          </cell>
          <cell r="D100">
            <v>9.9299999999999999E-2</v>
          </cell>
        </row>
        <row r="101">
          <cell r="C101">
            <v>43026</v>
          </cell>
          <cell r="D101">
            <v>9.9199999999999997E-2</v>
          </cell>
        </row>
        <row r="102">
          <cell r="C102">
            <v>43027</v>
          </cell>
          <cell r="D102">
            <v>9.820000000000001E-2</v>
          </cell>
        </row>
        <row r="103">
          <cell r="C103">
            <v>43028</v>
          </cell>
          <cell r="D103">
            <v>9.849999999999999E-2</v>
          </cell>
        </row>
        <row r="104">
          <cell r="C104">
            <v>43031</v>
          </cell>
          <cell r="D104">
            <v>9.9100000000000008E-2</v>
          </cell>
        </row>
        <row r="105">
          <cell r="C105">
            <v>43032</v>
          </cell>
          <cell r="D105">
            <v>9.9499999999999991E-2</v>
          </cell>
        </row>
        <row r="106">
          <cell r="C106">
            <v>43033</v>
          </cell>
          <cell r="D106">
            <v>9.9100000000000008E-2</v>
          </cell>
        </row>
        <row r="107">
          <cell r="C107">
            <v>43034</v>
          </cell>
          <cell r="D107">
            <v>0.1012</v>
          </cell>
        </row>
        <row r="108">
          <cell r="C108">
            <v>43035</v>
          </cell>
          <cell r="D108">
            <v>0.1009</v>
          </cell>
        </row>
        <row r="109">
          <cell r="C109">
            <v>43038</v>
          </cell>
          <cell r="D109">
            <v>0.10150000000000001</v>
          </cell>
        </row>
        <row r="110">
          <cell r="C110">
            <v>43039</v>
          </cell>
          <cell r="D110">
            <v>0.1018</v>
          </cell>
        </row>
        <row r="111">
          <cell r="C111">
            <v>43040</v>
          </cell>
          <cell r="D111">
            <v>0.10289999999999999</v>
          </cell>
        </row>
        <row r="112">
          <cell r="C112">
            <v>43042</v>
          </cell>
          <cell r="D112">
            <v>0.1048</v>
          </cell>
        </row>
        <row r="113">
          <cell r="C113">
            <v>43045</v>
          </cell>
          <cell r="D113">
            <v>0.1032</v>
          </cell>
        </row>
        <row r="114">
          <cell r="C114">
            <v>43046</v>
          </cell>
          <cell r="D114">
            <v>0.10400000000000001</v>
          </cell>
        </row>
        <row r="115">
          <cell r="C115">
            <v>43047</v>
          </cell>
          <cell r="D115">
            <v>0.1036</v>
          </cell>
        </row>
        <row r="116">
          <cell r="C116">
            <v>43048</v>
          </cell>
          <cell r="D116">
            <v>0.1036</v>
          </cell>
        </row>
        <row r="117">
          <cell r="C117">
            <v>43049</v>
          </cell>
          <cell r="D117">
            <v>0.1052</v>
          </cell>
        </row>
        <row r="118">
          <cell r="C118">
            <v>43052</v>
          </cell>
          <cell r="D118">
            <v>0.106</v>
          </cell>
        </row>
        <row r="119">
          <cell r="C119">
            <v>43053</v>
          </cell>
          <cell r="D119">
            <v>0.1075</v>
          </cell>
        </row>
        <row r="120">
          <cell r="C120">
            <v>43055</v>
          </cell>
          <cell r="D120">
            <v>0.10589999999999999</v>
          </cell>
        </row>
        <row r="121">
          <cell r="C121">
            <v>43056</v>
          </cell>
          <cell r="D121">
            <v>0.1047</v>
          </cell>
        </row>
        <row r="122">
          <cell r="C122">
            <v>43061</v>
          </cell>
          <cell r="D122">
            <v>0.1038</v>
          </cell>
        </row>
        <row r="123">
          <cell r="C123">
            <v>43062</v>
          </cell>
          <cell r="D123">
            <v>0.10339999999999999</v>
          </cell>
        </row>
        <row r="124">
          <cell r="C124">
            <v>43063</v>
          </cell>
          <cell r="D124">
            <v>0.1043</v>
          </cell>
        </row>
        <row r="125">
          <cell r="C125">
            <v>43066</v>
          </cell>
          <cell r="D125">
            <v>0.1045</v>
          </cell>
        </row>
        <row r="126">
          <cell r="C126">
            <v>43067</v>
          </cell>
          <cell r="D126">
            <v>0.10400000000000001</v>
          </cell>
        </row>
        <row r="127">
          <cell r="C127">
            <v>43068</v>
          </cell>
          <cell r="D127">
            <v>0.1056</v>
          </cell>
        </row>
        <row r="128">
          <cell r="C128">
            <v>43069</v>
          </cell>
          <cell r="D128">
            <v>0.1067</v>
          </cell>
        </row>
        <row r="129">
          <cell r="C129">
            <v>43070</v>
          </cell>
          <cell r="D129">
            <v>0.10630000000000001</v>
          </cell>
        </row>
        <row r="130">
          <cell r="C130">
            <v>43073</v>
          </cell>
          <cell r="D130">
            <v>0.10529999999999999</v>
          </cell>
        </row>
        <row r="131">
          <cell r="C131">
            <v>43074</v>
          </cell>
          <cell r="D131">
            <v>0.10439999999999999</v>
          </cell>
        </row>
        <row r="132">
          <cell r="C132">
            <v>43075</v>
          </cell>
          <cell r="D132">
            <v>0.1043</v>
          </cell>
        </row>
        <row r="133">
          <cell r="C133">
            <v>43076</v>
          </cell>
          <cell r="D133">
            <v>0.10539999999999999</v>
          </cell>
        </row>
        <row r="134">
          <cell r="C134">
            <v>43077</v>
          </cell>
          <cell r="D134">
            <v>0.10490000000000001</v>
          </cell>
        </row>
        <row r="135">
          <cell r="C135">
            <v>43080</v>
          </cell>
          <cell r="D135">
            <v>0.10529999999999999</v>
          </cell>
        </row>
        <row r="136">
          <cell r="C136">
            <v>43081</v>
          </cell>
          <cell r="D136">
            <v>0.1066</v>
          </cell>
        </row>
        <row r="137">
          <cell r="C137">
            <v>43082</v>
          </cell>
          <cell r="D137">
            <v>0.10589999999999999</v>
          </cell>
        </row>
        <row r="138">
          <cell r="C138">
            <v>43083</v>
          </cell>
          <cell r="D138">
            <v>0.1066</v>
          </cell>
        </row>
        <row r="139">
          <cell r="C139">
            <v>43084</v>
          </cell>
          <cell r="D139">
            <v>0.1069</v>
          </cell>
        </row>
        <row r="140">
          <cell r="C140">
            <v>43087</v>
          </cell>
          <cell r="D140">
            <v>0.1074</v>
          </cell>
        </row>
        <row r="141">
          <cell r="C141">
            <v>43088</v>
          </cell>
          <cell r="D141">
            <v>0.10830000000000001</v>
          </cell>
        </row>
        <row r="142">
          <cell r="C142">
            <v>43089</v>
          </cell>
          <cell r="D142">
            <v>0.1069</v>
          </cell>
        </row>
        <row r="143">
          <cell r="C143">
            <v>43090</v>
          </cell>
          <cell r="D143">
            <v>0.1061</v>
          </cell>
        </row>
        <row r="144">
          <cell r="C144">
            <v>43091</v>
          </cell>
          <cell r="D144">
            <v>0.10589999999999999</v>
          </cell>
        </row>
        <row r="145">
          <cell r="C145">
            <v>43095</v>
          </cell>
          <cell r="D145">
            <v>0.1051</v>
          </cell>
        </row>
        <row r="146">
          <cell r="C146">
            <v>43096</v>
          </cell>
          <cell r="D146">
            <v>0.1052</v>
          </cell>
        </row>
        <row r="147">
          <cell r="C147">
            <v>43097</v>
          </cell>
          <cell r="D147">
            <v>0.10439999999999999</v>
          </cell>
        </row>
        <row r="148">
          <cell r="C148">
            <v>43103</v>
          </cell>
          <cell r="D148">
            <v>0.10199999999999999</v>
          </cell>
        </row>
        <row r="149">
          <cell r="C149">
            <v>43104</v>
          </cell>
          <cell r="D149">
            <v>0.10220000000000001</v>
          </cell>
        </row>
        <row r="150">
          <cell r="C150">
            <v>43105</v>
          </cell>
          <cell r="D150">
            <v>0.1024</v>
          </cell>
        </row>
        <row r="151">
          <cell r="C151">
            <v>43108</v>
          </cell>
          <cell r="D151">
            <v>0.10189999999999999</v>
          </cell>
        </row>
        <row r="152">
          <cell r="C152">
            <v>43109</v>
          </cell>
          <cell r="D152">
            <v>0.1023</v>
          </cell>
        </row>
        <row r="153">
          <cell r="C153">
            <v>43110</v>
          </cell>
          <cell r="D153">
            <v>0.1017</v>
          </cell>
        </row>
        <row r="154">
          <cell r="C154">
            <v>43111</v>
          </cell>
          <cell r="D154">
            <v>0.1011</v>
          </cell>
        </row>
        <row r="155">
          <cell r="C155">
            <v>43112</v>
          </cell>
          <cell r="D155">
            <v>0.10039999999999999</v>
          </cell>
        </row>
        <row r="156">
          <cell r="C156">
            <v>43115</v>
          </cell>
          <cell r="D156">
            <v>0.10050000000000001</v>
          </cell>
        </row>
        <row r="157">
          <cell r="C157">
            <v>43116</v>
          </cell>
          <cell r="D157">
            <v>0.1007</v>
          </cell>
        </row>
        <row r="158">
          <cell r="C158">
            <v>43117</v>
          </cell>
          <cell r="D158">
            <v>0.10060000000000001</v>
          </cell>
        </row>
        <row r="159">
          <cell r="C159">
            <v>43118</v>
          </cell>
          <cell r="D159">
            <v>0.10039999999999999</v>
          </cell>
        </row>
        <row r="160">
          <cell r="C160">
            <v>43119</v>
          </cell>
          <cell r="D160">
            <v>0.10060000000000001</v>
          </cell>
        </row>
        <row r="161">
          <cell r="C161">
            <v>43122</v>
          </cell>
          <cell r="D161">
            <v>0.1009</v>
          </cell>
        </row>
        <row r="162">
          <cell r="C162">
            <v>43123</v>
          </cell>
          <cell r="D162">
            <v>0.1017</v>
          </cell>
        </row>
        <row r="163">
          <cell r="C163">
            <v>43124</v>
          </cell>
          <cell r="D163">
            <v>0.1002</v>
          </cell>
        </row>
        <row r="164">
          <cell r="C164">
            <v>43129</v>
          </cell>
          <cell r="D164">
            <v>9.9000000000000005E-2</v>
          </cell>
        </row>
        <row r="165">
          <cell r="C165">
            <v>43130</v>
          </cell>
          <cell r="D165">
            <v>9.8900000000000002E-2</v>
          </cell>
        </row>
        <row r="166">
          <cell r="C166">
            <v>43131</v>
          </cell>
          <cell r="D166">
            <v>9.8599999999999993E-2</v>
          </cell>
        </row>
        <row r="167">
          <cell r="C167">
            <v>43132</v>
          </cell>
          <cell r="D167">
            <v>9.7899999999999987E-2</v>
          </cell>
        </row>
        <row r="168">
          <cell r="C168">
            <v>43133</v>
          </cell>
          <cell r="D168">
            <v>9.9299999999999999E-2</v>
          </cell>
        </row>
        <row r="169">
          <cell r="C169">
            <v>43136</v>
          </cell>
          <cell r="D169">
            <v>9.9900000000000003E-2</v>
          </cell>
        </row>
        <row r="170">
          <cell r="C170">
            <v>43137</v>
          </cell>
          <cell r="D170">
            <v>9.9199999999999997E-2</v>
          </cell>
        </row>
        <row r="171">
          <cell r="C171">
            <v>43138</v>
          </cell>
          <cell r="D171">
            <v>9.9100000000000008E-2</v>
          </cell>
        </row>
        <row r="172">
          <cell r="C172">
            <v>43139</v>
          </cell>
          <cell r="D172">
            <v>9.9499999999999991E-2</v>
          </cell>
        </row>
        <row r="173">
          <cell r="C173">
            <v>43140</v>
          </cell>
          <cell r="D173">
            <v>0.1007</v>
          </cell>
        </row>
        <row r="174">
          <cell r="C174">
            <v>43145</v>
          </cell>
          <cell r="D174">
            <v>9.9499999999999991E-2</v>
          </cell>
        </row>
        <row r="175">
          <cell r="C175">
            <v>43146</v>
          </cell>
          <cell r="D175">
            <v>9.9499999999999991E-2</v>
          </cell>
        </row>
        <row r="176">
          <cell r="C176">
            <v>43147</v>
          </cell>
          <cell r="D176">
            <v>9.8900000000000002E-2</v>
          </cell>
        </row>
        <row r="177">
          <cell r="C177">
            <v>43150</v>
          </cell>
          <cell r="D177">
            <v>9.9199999999999997E-2</v>
          </cell>
        </row>
        <row r="178">
          <cell r="C178">
            <v>43151</v>
          </cell>
          <cell r="D178">
            <v>9.8900000000000002E-2</v>
          </cell>
        </row>
        <row r="179">
          <cell r="C179">
            <v>43152</v>
          </cell>
          <cell r="D179">
            <v>9.9100000000000008E-2</v>
          </cell>
        </row>
        <row r="180">
          <cell r="C180">
            <v>43153</v>
          </cell>
          <cell r="D180">
            <v>9.8900000000000002E-2</v>
          </cell>
        </row>
        <row r="181">
          <cell r="C181">
            <v>43154</v>
          </cell>
          <cell r="D181">
            <v>9.7599999999999992E-2</v>
          </cell>
        </row>
        <row r="182">
          <cell r="C182">
            <v>43157</v>
          </cell>
          <cell r="D182">
            <v>9.64E-2</v>
          </cell>
        </row>
        <row r="183">
          <cell r="C183">
            <v>43158</v>
          </cell>
          <cell r="D183">
            <v>9.6699999999999994E-2</v>
          </cell>
        </row>
        <row r="184">
          <cell r="C184">
            <v>43159</v>
          </cell>
          <cell r="D184">
            <v>9.64E-2</v>
          </cell>
        </row>
        <row r="185">
          <cell r="C185">
            <v>43160</v>
          </cell>
          <cell r="D185">
            <v>9.6500000000000002E-2</v>
          </cell>
        </row>
        <row r="186">
          <cell r="C186">
            <v>43161</v>
          </cell>
          <cell r="D186">
            <v>9.6000000000000002E-2</v>
          </cell>
        </row>
        <row r="187">
          <cell r="C187">
            <v>43164</v>
          </cell>
          <cell r="D187">
            <v>9.5500000000000002E-2</v>
          </cell>
        </row>
        <row r="188">
          <cell r="C188">
            <v>43165</v>
          </cell>
          <cell r="D188">
            <v>9.5500000000000002E-2</v>
          </cell>
        </row>
        <row r="189">
          <cell r="C189">
            <v>43166</v>
          </cell>
          <cell r="D189">
            <v>9.5799999999999996E-2</v>
          </cell>
        </row>
        <row r="190">
          <cell r="C190">
            <v>43167</v>
          </cell>
          <cell r="D190">
            <v>9.6099999999999991E-2</v>
          </cell>
        </row>
        <row r="191">
          <cell r="C191">
            <v>43168</v>
          </cell>
          <cell r="D191">
            <v>9.6300000000000011E-2</v>
          </cell>
        </row>
        <row r="192">
          <cell r="C192">
            <v>43171</v>
          </cell>
          <cell r="D192">
            <v>9.6300000000000011E-2</v>
          </cell>
        </row>
        <row r="193">
          <cell r="C193">
            <v>43172</v>
          </cell>
          <cell r="D193">
            <v>9.5299999999999996E-2</v>
          </cell>
        </row>
        <row r="194">
          <cell r="C194">
            <v>43173</v>
          </cell>
          <cell r="D194">
            <v>9.5199999999999993E-2</v>
          </cell>
        </row>
        <row r="195">
          <cell r="C195">
            <v>43174</v>
          </cell>
          <cell r="D195">
            <v>9.5199999999999993E-2</v>
          </cell>
        </row>
        <row r="196">
          <cell r="C196">
            <v>43175</v>
          </cell>
          <cell r="D196">
            <v>9.4899999999999998E-2</v>
          </cell>
        </row>
        <row r="197">
          <cell r="C197">
            <v>43178</v>
          </cell>
          <cell r="D197">
            <v>9.5000000000000001E-2</v>
          </cell>
        </row>
        <row r="198">
          <cell r="C198">
            <v>43179</v>
          </cell>
          <cell r="D198">
            <v>9.5600000000000004E-2</v>
          </cell>
        </row>
        <row r="199">
          <cell r="C199">
            <v>43180</v>
          </cell>
          <cell r="D199">
            <v>9.4800000000000009E-2</v>
          </cell>
        </row>
        <row r="200">
          <cell r="C200">
            <v>43181</v>
          </cell>
          <cell r="D200">
            <v>9.4200000000000006E-2</v>
          </cell>
        </row>
        <row r="201">
          <cell r="C201">
            <v>43182</v>
          </cell>
          <cell r="D201">
            <v>9.5199999999999993E-2</v>
          </cell>
        </row>
        <row r="202">
          <cell r="C202">
            <v>43185</v>
          </cell>
          <cell r="D202">
            <v>9.4600000000000004E-2</v>
          </cell>
        </row>
        <row r="203">
          <cell r="C203">
            <v>43186</v>
          </cell>
          <cell r="D203">
            <v>9.4700000000000006E-2</v>
          </cell>
        </row>
        <row r="204">
          <cell r="C204">
            <v>43187</v>
          </cell>
          <cell r="D204">
            <v>9.5000000000000001E-2</v>
          </cell>
        </row>
        <row r="205">
          <cell r="C205">
            <v>43188</v>
          </cell>
          <cell r="D205">
            <v>9.4600000000000004E-2</v>
          </cell>
        </row>
        <row r="206">
          <cell r="C206">
            <v>43192</v>
          </cell>
          <cell r="D206">
            <v>9.5000000000000001E-2</v>
          </cell>
        </row>
        <row r="207">
          <cell r="C207">
            <v>43193</v>
          </cell>
          <cell r="D207">
            <v>9.5700000000000007E-2</v>
          </cell>
        </row>
        <row r="208">
          <cell r="C208">
            <v>43194</v>
          </cell>
          <cell r="D208">
            <v>9.6600000000000005E-2</v>
          </cell>
        </row>
        <row r="209">
          <cell r="C209">
            <v>43195</v>
          </cell>
          <cell r="D209">
            <v>9.5600000000000004E-2</v>
          </cell>
        </row>
        <row r="210">
          <cell r="C210">
            <v>43196</v>
          </cell>
          <cell r="D210">
            <v>9.6699999999999994E-2</v>
          </cell>
        </row>
        <row r="211">
          <cell r="C211">
            <v>43199</v>
          </cell>
          <cell r="D211">
            <v>9.6999999999999989E-2</v>
          </cell>
        </row>
        <row r="212">
          <cell r="C212">
            <v>43200</v>
          </cell>
          <cell r="D212">
            <v>9.7299999999999998E-2</v>
          </cell>
        </row>
        <row r="213">
          <cell r="C213">
            <v>43201</v>
          </cell>
          <cell r="D213">
            <v>9.6699999999999994E-2</v>
          </cell>
        </row>
        <row r="214">
          <cell r="C214">
            <v>43202</v>
          </cell>
          <cell r="D214">
            <v>9.64E-2</v>
          </cell>
        </row>
        <row r="215">
          <cell r="C215">
            <v>43203</v>
          </cell>
          <cell r="D215">
            <v>9.7299999999999998E-2</v>
          </cell>
        </row>
        <row r="216">
          <cell r="C216">
            <v>43206</v>
          </cell>
          <cell r="D216">
            <v>9.69E-2</v>
          </cell>
        </row>
        <row r="217">
          <cell r="C217">
            <v>43207</v>
          </cell>
          <cell r="D217">
            <v>9.6500000000000002E-2</v>
          </cell>
        </row>
        <row r="218">
          <cell r="C218">
            <v>43208</v>
          </cell>
          <cell r="D218">
            <v>9.5600000000000004E-2</v>
          </cell>
        </row>
        <row r="219">
          <cell r="C219">
            <v>43209</v>
          </cell>
          <cell r="D219">
            <v>9.6000000000000002E-2</v>
          </cell>
        </row>
        <row r="220">
          <cell r="C220">
            <v>43210</v>
          </cell>
          <cell r="D220">
            <v>9.6099999999999991E-2</v>
          </cell>
        </row>
        <row r="221">
          <cell r="C221">
            <v>43213</v>
          </cell>
          <cell r="D221">
            <v>9.74E-2</v>
          </cell>
        </row>
        <row r="222">
          <cell r="C222">
            <v>43214</v>
          </cell>
          <cell r="D222">
            <v>9.7799999999999998E-2</v>
          </cell>
        </row>
        <row r="223">
          <cell r="C223">
            <v>43215</v>
          </cell>
          <cell r="D223">
            <v>9.820000000000001E-2</v>
          </cell>
        </row>
        <row r="224">
          <cell r="C224">
            <v>43216</v>
          </cell>
          <cell r="D224">
            <v>9.7299999999999998E-2</v>
          </cell>
        </row>
        <row r="225">
          <cell r="C225">
            <v>43217</v>
          </cell>
          <cell r="D225">
            <v>9.64E-2</v>
          </cell>
        </row>
        <row r="226">
          <cell r="C226">
            <v>43220</v>
          </cell>
          <cell r="D226">
            <v>9.69E-2</v>
          </cell>
        </row>
        <row r="227">
          <cell r="C227">
            <v>43222</v>
          </cell>
          <cell r="D227">
            <v>9.7299999999999998E-2</v>
          </cell>
        </row>
        <row r="228">
          <cell r="C228">
            <v>43223</v>
          </cell>
          <cell r="D228">
            <v>9.7200000000000009E-2</v>
          </cell>
        </row>
        <row r="229">
          <cell r="C229">
            <v>43224</v>
          </cell>
          <cell r="D229">
            <v>9.7299999999999998E-2</v>
          </cell>
        </row>
        <row r="230">
          <cell r="C230">
            <v>43227</v>
          </cell>
          <cell r="D230">
            <v>9.820000000000001E-2</v>
          </cell>
        </row>
        <row r="231">
          <cell r="C231">
            <v>43228</v>
          </cell>
          <cell r="D231">
            <v>9.9700000000000011E-2</v>
          </cell>
        </row>
        <row r="232">
          <cell r="C232">
            <v>43229</v>
          </cell>
          <cell r="D232">
            <v>0.10189999999999999</v>
          </cell>
        </row>
        <row r="233">
          <cell r="C233">
            <v>43230</v>
          </cell>
          <cell r="D233">
            <v>9.9399999999999988E-2</v>
          </cell>
        </row>
        <row r="234">
          <cell r="C234">
            <v>43231</v>
          </cell>
          <cell r="D234">
            <v>9.98E-2</v>
          </cell>
        </row>
        <row r="235">
          <cell r="C235">
            <v>43234</v>
          </cell>
          <cell r="D235">
            <v>0.1008</v>
          </cell>
        </row>
        <row r="236">
          <cell r="C236">
            <v>43235</v>
          </cell>
          <cell r="D236">
            <v>0.1014</v>
          </cell>
        </row>
        <row r="237">
          <cell r="C237">
            <v>43236</v>
          </cell>
          <cell r="D237">
            <v>0.1011</v>
          </cell>
        </row>
        <row r="238">
          <cell r="C238">
            <v>43237</v>
          </cell>
          <cell r="D238">
            <v>0.1023</v>
          </cell>
        </row>
        <row r="239">
          <cell r="C239">
            <v>43238</v>
          </cell>
          <cell r="D239">
            <v>0.1065</v>
          </cell>
        </row>
        <row r="240">
          <cell r="C240">
            <v>43241</v>
          </cell>
          <cell r="D240">
            <v>0.1057</v>
          </cell>
        </row>
        <row r="241">
          <cell r="C241">
            <v>43242</v>
          </cell>
          <cell r="D241">
            <v>0.10539999999999999</v>
          </cell>
        </row>
        <row r="242">
          <cell r="C242">
            <v>43243</v>
          </cell>
          <cell r="D242">
            <v>0.10529999999999999</v>
          </cell>
        </row>
        <row r="243">
          <cell r="C243">
            <v>43244</v>
          </cell>
          <cell r="D243">
            <v>0.1069</v>
          </cell>
        </row>
        <row r="244">
          <cell r="C244">
            <v>43245</v>
          </cell>
          <cell r="D244">
            <v>0.109</v>
          </cell>
        </row>
        <row r="245">
          <cell r="C245">
            <v>43248</v>
          </cell>
          <cell r="D245">
            <v>0.1099</v>
          </cell>
        </row>
        <row r="246">
          <cell r="C246">
            <v>43249</v>
          </cell>
          <cell r="D246">
            <v>0.1125</v>
          </cell>
        </row>
        <row r="247">
          <cell r="C247">
            <v>43250</v>
          </cell>
          <cell r="D247">
            <v>0.11289999999999999</v>
          </cell>
        </row>
        <row r="248">
          <cell r="C248">
            <v>43252</v>
          </cell>
          <cell r="D248">
            <v>0.113</v>
          </cell>
        </row>
        <row r="249">
          <cell r="C249">
            <v>43255</v>
          </cell>
          <cell r="D249">
            <v>0.11349999999999999</v>
          </cell>
        </row>
        <row r="250">
          <cell r="C250">
            <v>43256</v>
          </cell>
          <cell r="D250">
            <v>0.11800000000000001</v>
          </cell>
        </row>
        <row r="251">
          <cell r="C251">
            <v>43257</v>
          </cell>
          <cell r="D251">
            <v>0.1197</v>
          </cell>
        </row>
        <row r="252">
          <cell r="C252">
            <v>43258</v>
          </cell>
          <cell r="D252">
            <v>0.1206</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row>
        <row r="369">
          <cell r="C369"/>
        </row>
        <row r="370">
          <cell r="C370"/>
        </row>
        <row r="371">
          <cell r="C371"/>
        </row>
        <row r="372">
          <cell r="C372"/>
        </row>
        <row r="373">
          <cell r="C373"/>
        </row>
        <row r="374">
          <cell r="C374"/>
        </row>
        <row r="375">
          <cell r="C375"/>
        </row>
        <row r="376">
          <cell r="C376"/>
        </row>
        <row r="377">
          <cell r="C377"/>
        </row>
        <row r="378">
          <cell r="C378"/>
        </row>
        <row r="379">
          <cell r="C379"/>
        </row>
        <row r="380">
          <cell r="C380"/>
        </row>
        <row r="381">
          <cell r="C381"/>
        </row>
        <row r="382">
          <cell r="C382"/>
        </row>
        <row r="383">
          <cell r="C383"/>
        </row>
        <row r="384">
          <cell r="C384"/>
        </row>
        <row r="385">
          <cell r="C385"/>
        </row>
        <row r="386">
          <cell r="C386"/>
        </row>
        <row r="387">
          <cell r="C387"/>
        </row>
        <row r="388">
          <cell r="C388"/>
        </row>
        <row r="389">
          <cell r="C389"/>
        </row>
        <row r="390">
          <cell r="C390"/>
        </row>
        <row r="391">
          <cell r="C391"/>
        </row>
        <row r="392">
          <cell r="C392"/>
        </row>
        <row r="393">
          <cell r="C393"/>
        </row>
        <row r="394">
          <cell r="C394"/>
        </row>
        <row r="395">
          <cell r="C395"/>
        </row>
        <row r="396">
          <cell r="C396"/>
        </row>
        <row r="397">
          <cell r="C397"/>
        </row>
        <row r="398">
          <cell r="C398"/>
        </row>
        <row r="399">
          <cell r="C399"/>
        </row>
        <row r="400">
          <cell r="C400"/>
        </row>
        <row r="401">
          <cell r="C401"/>
        </row>
        <row r="402">
          <cell r="C402"/>
        </row>
        <row r="403">
          <cell r="C403"/>
        </row>
        <row r="404">
          <cell r="C404"/>
        </row>
        <row r="405">
          <cell r="C405"/>
        </row>
        <row r="406">
          <cell r="C406"/>
        </row>
        <row r="407">
          <cell r="C407"/>
        </row>
        <row r="408">
          <cell r="C408"/>
        </row>
        <row r="409">
          <cell r="C409"/>
        </row>
        <row r="410">
          <cell r="C410"/>
        </row>
        <row r="411">
          <cell r="C411"/>
        </row>
        <row r="412">
          <cell r="C412"/>
        </row>
        <row r="413">
          <cell r="C413"/>
        </row>
        <row r="414">
          <cell r="C414"/>
        </row>
        <row r="415">
          <cell r="C415"/>
        </row>
        <row r="416">
          <cell r="C416"/>
        </row>
        <row r="417">
          <cell r="C417"/>
        </row>
        <row r="418">
          <cell r="C418"/>
        </row>
        <row r="419">
          <cell r="C419"/>
        </row>
        <row r="420">
          <cell r="C420"/>
        </row>
        <row r="421">
          <cell r="C421"/>
        </row>
        <row r="422">
          <cell r="C422"/>
        </row>
        <row r="423">
          <cell r="C423"/>
        </row>
        <row r="424">
          <cell r="C424"/>
        </row>
        <row r="425">
          <cell r="C425"/>
        </row>
        <row r="426">
          <cell r="C426"/>
        </row>
        <row r="427">
          <cell r="C427"/>
        </row>
        <row r="428">
          <cell r="C428"/>
        </row>
        <row r="429">
          <cell r="C429"/>
        </row>
        <row r="430">
          <cell r="C430"/>
        </row>
        <row r="431">
          <cell r="C431"/>
        </row>
        <row r="432">
          <cell r="C432"/>
        </row>
        <row r="433">
          <cell r="C433"/>
        </row>
        <row r="434">
          <cell r="C434"/>
        </row>
        <row r="435">
          <cell r="C435"/>
        </row>
        <row r="436">
          <cell r="C436"/>
        </row>
        <row r="437">
          <cell r="C437"/>
        </row>
        <row r="438">
          <cell r="C438"/>
        </row>
        <row r="439">
          <cell r="C439"/>
        </row>
        <row r="440">
          <cell r="C440"/>
        </row>
        <row r="441">
          <cell r="C441"/>
        </row>
        <row r="442">
          <cell r="C442"/>
        </row>
        <row r="443">
          <cell r="C443"/>
        </row>
        <row r="444">
          <cell r="C444"/>
        </row>
        <row r="445">
          <cell r="C445"/>
        </row>
        <row r="446">
          <cell r="C446"/>
        </row>
        <row r="447">
          <cell r="C447"/>
        </row>
        <row r="448">
          <cell r="C448"/>
        </row>
        <row r="449">
          <cell r="C449"/>
        </row>
        <row r="450">
          <cell r="C450"/>
        </row>
        <row r="451">
          <cell r="C451"/>
        </row>
        <row r="452">
          <cell r="C452"/>
        </row>
        <row r="453">
          <cell r="C453"/>
        </row>
        <row r="454">
          <cell r="C454"/>
        </row>
        <row r="455">
          <cell r="C455"/>
        </row>
        <row r="456">
          <cell r="C456"/>
        </row>
        <row r="457">
          <cell r="C457"/>
        </row>
        <row r="458">
          <cell r="C458"/>
        </row>
        <row r="459">
          <cell r="C459"/>
        </row>
        <row r="460">
          <cell r="C460"/>
        </row>
        <row r="461">
          <cell r="C461"/>
        </row>
        <row r="462">
          <cell r="C462"/>
        </row>
        <row r="463">
          <cell r="C463"/>
        </row>
        <row r="464">
          <cell r="C464"/>
        </row>
        <row r="465">
          <cell r="C465"/>
        </row>
        <row r="466">
          <cell r="C466"/>
        </row>
        <row r="467">
          <cell r="C467"/>
        </row>
        <row r="468">
          <cell r="C468"/>
        </row>
        <row r="469">
          <cell r="C469"/>
        </row>
        <row r="470">
          <cell r="C470"/>
        </row>
        <row r="471">
          <cell r="C471"/>
        </row>
        <row r="472">
          <cell r="C472"/>
        </row>
        <row r="473">
          <cell r="C473"/>
        </row>
        <row r="474">
          <cell r="C474"/>
        </row>
        <row r="475">
          <cell r="C475"/>
        </row>
        <row r="476">
          <cell r="C476"/>
        </row>
        <row r="477">
          <cell r="C477"/>
        </row>
        <row r="478">
          <cell r="C478"/>
        </row>
        <row r="479">
          <cell r="C479"/>
        </row>
        <row r="480">
          <cell r="C480"/>
        </row>
        <row r="481">
          <cell r="C481"/>
        </row>
        <row r="482">
          <cell r="C482"/>
        </row>
        <row r="483">
          <cell r="C483"/>
        </row>
        <row r="484">
          <cell r="C484"/>
        </row>
        <row r="485">
          <cell r="C485"/>
        </row>
        <row r="486">
          <cell r="C486"/>
        </row>
        <row r="487">
          <cell r="C487"/>
        </row>
        <row r="488">
          <cell r="C488"/>
        </row>
        <row r="489">
          <cell r="C489"/>
        </row>
        <row r="490">
          <cell r="C490"/>
        </row>
        <row r="491">
          <cell r="C491"/>
        </row>
        <row r="492">
          <cell r="C492"/>
        </row>
        <row r="493">
          <cell r="C493"/>
        </row>
        <row r="494">
          <cell r="C494"/>
        </row>
        <row r="495">
          <cell r="C495"/>
        </row>
        <row r="496">
          <cell r="C496"/>
        </row>
        <row r="497">
          <cell r="C497"/>
        </row>
        <row r="498">
          <cell r="C498"/>
        </row>
        <row r="499">
          <cell r="C499"/>
        </row>
        <row r="500">
          <cell r="C500"/>
        </row>
        <row r="501">
          <cell r="C501"/>
        </row>
        <row r="502">
          <cell r="C502"/>
        </row>
        <row r="503">
          <cell r="C503"/>
        </row>
        <row r="504">
          <cell r="C504"/>
        </row>
        <row r="505">
          <cell r="C505"/>
        </row>
        <row r="506">
          <cell r="C506"/>
        </row>
        <row r="507">
          <cell r="C507"/>
        </row>
        <row r="508">
          <cell r="C508"/>
        </row>
        <row r="509">
          <cell r="C509"/>
        </row>
        <row r="510">
          <cell r="C510"/>
        </row>
        <row r="511">
          <cell r="C511"/>
        </row>
        <row r="512">
          <cell r="C512"/>
        </row>
        <row r="513">
          <cell r="C513"/>
        </row>
        <row r="514">
          <cell r="C514"/>
        </row>
        <row r="515">
          <cell r="C515"/>
        </row>
        <row r="516">
          <cell r="C516"/>
        </row>
        <row r="517">
          <cell r="C517"/>
        </row>
        <row r="518">
          <cell r="C518"/>
        </row>
        <row r="519">
          <cell r="C519"/>
        </row>
        <row r="520">
          <cell r="C520"/>
        </row>
        <row r="521">
          <cell r="C521"/>
        </row>
        <row r="522">
          <cell r="C522"/>
        </row>
        <row r="523">
          <cell r="C523"/>
        </row>
        <row r="524">
          <cell r="C524"/>
        </row>
        <row r="525">
          <cell r="C525"/>
        </row>
        <row r="526">
          <cell r="C526"/>
        </row>
        <row r="527">
          <cell r="C527"/>
        </row>
        <row r="528">
          <cell r="C528"/>
        </row>
        <row r="529">
          <cell r="C529"/>
        </row>
        <row r="530">
          <cell r="C530"/>
        </row>
        <row r="531">
          <cell r="C531"/>
        </row>
        <row r="532">
          <cell r="C532"/>
        </row>
        <row r="533">
          <cell r="C533"/>
        </row>
        <row r="534">
          <cell r="C534"/>
        </row>
        <row r="535">
          <cell r="C535"/>
        </row>
        <row r="536">
          <cell r="C536"/>
        </row>
        <row r="537">
          <cell r="C537"/>
        </row>
        <row r="538">
          <cell r="C538"/>
        </row>
        <row r="539">
          <cell r="C539"/>
        </row>
        <row r="540">
          <cell r="C540"/>
        </row>
        <row r="541">
          <cell r="C541"/>
        </row>
        <row r="542">
          <cell r="C542"/>
        </row>
        <row r="543">
          <cell r="C543"/>
        </row>
        <row r="544">
          <cell r="C544"/>
        </row>
        <row r="545">
          <cell r="C545"/>
        </row>
        <row r="546">
          <cell r="C546"/>
        </row>
        <row r="547">
          <cell r="C547"/>
        </row>
        <row r="548">
          <cell r="C548"/>
        </row>
        <row r="549">
          <cell r="C549"/>
        </row>
        <row r="550">
          <cell r="C550"/>
        </row>
        <row r="551">
          <cell r="C551"/>
        </row>
        <row r="552">
          <cell r="C552"/>
        </row>
        <row r="553">
          <cell r="C553"/>
        </row>
        <row r="554">
          <cell r="C554"/>
        </row>
        <row r="555">
          <cell r="C555"/>
        </row>
        <row r="556">
          <cell r="C556"/>
        </row>
        <row r="557">
          <cell r="C557"/>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8">
        <row r="1">
          <cell r="C1">
            <v>42881</v>
          </cell>
          <cell r="D1">
            <v>0.10490000000000001</v>
          </cell>
        </row>
        <row r="2">
          <cell r="C2">
            <v>42884</v>
          </cell>
          <cell r="D2">
            <v>0.10349999999999999</v>
          </cell>
        </row>
        <row r="3">
          <cell r="C3">
            <v>42885</v>
          </cell>
          <cell r="D3">
            <v>0.1042</v>
          </cell>
        </row>
        <row r="4">
          <cell r="C4">
            <v>42886</v>
          </cell>
          <cell r="D4">
            <v>0.10300000000000001</v>
          </cell>
        </row>
        <row r="5">
          <cell r="C5">
            <v>42887</v>
          </cell>
          <cell r="D5">
            <v>0.1047</v>
          </cell>
        </row>
        <row r="6">
          <cell r="C6">
            <v>42888</v>
          </cell>
          <cell r="D6">
            <v>0.1056</v>
          </cell>
        </row>
        <row r="7">
          <cell r="C7">
            <v>42891</v>
          </cell>
          <cell r="D7">
            <v>0.1061</v>
          </cell>
        </row>
        <row r="8">
          <cell r="C8">
            <v>42892</v>
          </cell>
          <cell r="D8">
            <v>0.1045</v>
          </cell>
        </row>
        <row r="9">
          <cell r="C9">
            <v>42893</v>
          </cell>
          <cell r="D9">
            <v>0.1047</v>
          </cell>
        </row>
        <row r="10">
          <cell r="C10">
            <v>42894</v>
          </cell>
          <cell r="D10">
            <v>0.1047</v>
          </cell>
        </row>
        <row r="11">
          <cell r="C11">
            <v>42895</v>
          </cell>
          <cell r="D11">
            <v>0.10300000000000001</v>
          </cell>
        </row>
        <row r="12">
          <cell r="C12">
            <v>42898</v>
          </cell>
          <cell r="D12">
            <v>0.1027</v>
          </cell>
        </row>
        <row r="13">
          <cell r="C13">
            <v>42899</v>
          </cell>
          <cell r="D13">
            <v>0.1036</v>
          </cell>
        </row>
        <row r="14">
          <cell r="C14">
            <v>42900</v>
          </cell>
          <cell r="D14">
            <v>0.1026</v>
          </cell>
        </row>
        <row r="15">
          <cell r="C15">
            <v>42902</v>
          </cell>
          <cell r="D15">
            <v>0.10099999999999999</v>
          </cell>
        </row>
        <row r="16">
          <cell r="C16">
            <v>42905</v>
          </cell>
          <cell r="D16">
            <v>9.9900000000000003E-2</v>
          </cell>
        </row>
        <row r="17">
          <cell r="C17">
            <v>42906</v>
          </cell>
          <cell r="D17">
            <v>0.1014</v>
          </cell>
        </row>
        <row r="18">
          <cell r="C18">
            <v>42907</v>
          </cell>
          <cell r="D18">
            <v>0.1014</v>
          </cell>
        </row>
        <row r="19">
          <cell r="C19">
            <v>42908</v>
          </cell>
          <cell r="D19">
            <v>0.1018</v>
          </cell>
        </row>
        <row r="20">
          <cell r="C20">
            <v>42909</v>
          </cell>
          <cell r="D20">
            <v>0.10210000000000001</v>
          </cell>
        </row>
        <row r="21">
          <cell r="C21">
            <v>42912</v>
          </cell>
          <cell r="D21">
            <v>0.1018</v>
          </cell>
        </row>
        <row r="22">
          <cell r="C22">
            <v>42913</v>
          </cell>
          <cell r="D22">
            <v>0.10249999999999999</v>
          </cell>
        </row>
        <row r="23">
          <cell r="C23">
            <v>42914</v>
          </cell>
          <cell r="D23">
            <v>0.1013</v>
          </cell>
        </row>
        <row r="24">
          <cell r="C24">
            <v>42915</v>
          </cell>
          <cell r="D24">
            <v>0.1018</v>
          </cell>
        </row>
        <row r="25">
          <cell r="C25">
            <v>42916</v>
          </cell>
          <cell r="D25">
            <v>0.1008</v>
          </cell>
        </row>
        <row r="26">
          <cell r="C26">
            <v>42919</v>
          </cell>
          <cell r="D26">
            <v>9.98E-2</v>
          </cell>
        </row>
        <row r="27">
          <cell r="C27">
            <v>42920</v>
          </cell>
          <cell r="D27">
            <v>0.1</v>
          </cell>
        </row>
        <row r="28">
          <cell r="C28">
            <v>42921</v>
          </cell>
          <cell r="D28">
            <v>9.98E-2</v>
          </cell>
        </row>
        <row r="29">
          <cell r="C29">
            <v>42922</v>
          </cell>
          <cell r="D29">
            <v>9.9600000000000008E-2</v>
          </cell>
        </row>
        <row r="30">
          <cell r="C30">
            <v>42923</v>
          </cell>
          <cell r="D30">
            <v>0.10009999999999999</v>
          </cell>
        </row>
        <row r="31">
          <cell r="C31">
            <v>42926</v>
          </cell>
          <cell r="D31">
            <v>9.9700000000000011E-2</v>
          </cell>
        </row>
        <row r="32">
          <cell r="C32">
            <v>42927</v>
          </cell>
          <cell r="D32">
            <v>9.9600000000000008E-2</v>
          </cell>
        </row>
        <row r="33">
          <cell r="C33">
            <v>42928</v>
          </cell>
          <cell r="D33">
            <v>9.7599999999999992E-2</v>
          </cell>
        </row>
        <row r="34">
          <cell r="C34">
            <v>42929</v>
          </cell>
          <cell r="D34">
            <v>9.820000000000001E-2</v>
          </cell>
        </row>
        <row r="35">
          <cell r="C35">
            <v>42930</v>
          </cell>
          <cell r="D35">
            <v>9.6999999999999989E-2</v>
          </cell>
        </row>
        <row r="36">
          <cell r="C36">
            <v>42933</v>
          </cell>
          <cell r="D36">
            <v>9.6199999999999994E-2</v>
          </cell>
        </row>
        <row r="37">
          <cell r="C37">
            <v>42934</v>
          </cell>
          <cell r="D37">
            <v>9.5799999999999996E-2</v>
          </cell>
        </row>
        <row r="38">
          <cell r="C38">
            <v>42935</v>
          </cell>
          <cell r="D38">
            <v>9.4800000000000009E-2</v>
          </cell>
        </row>
        <row r="39">
          <cell r="C39">
            <v>42936</v>
          </cell>
          <cell r="D39">
            <v>9.4700000000000006E-2</v>
          </cell>
        </row>
        <row r="40">
          <cell r="C40">
            <v>42937</v>
          </cell>
          <cell r="D40">
            <v>9.4399999999999998E-2</v>
          </cell>
        </row>
        <row r="41">
          <cell r="C41">
            <v>42940</v>
          </cell>
          <cell r="D41">
            <v>9.4499999999999987E-2</v>
          </cell>
        </row>
        <row r="42">
          <cell r="C42">
            <v>42941</v>
          </cell>
          <cell r="D42">
            <v>9.5000000000000001E-2</v>
          </cell>
        </row>
        <row r="43">
          <cell r="C43">
            <v>42942</v>
          </cell>
          <cell r="D43">
            <v>9.5000000000000001E-2</v>
          </cell>
        </row>
        <row r="44">
          <cell r="C44">
            <v>42943</v>
          </cell>
          <cell r="D44">
            <v>9.35E-2</v>
          </cell>
        </row>
        <row r="45">
          <cell r="C45">
            <v>42944</v>
          </cell>
          <cell r="D45">
            <v>9.3200000000000005E-2</v>
          </cell>
        </row>
        <row r="46">
          <cell r="C46">
            <v>42947</v>
          </cell>
          <cell r="D46">
            <v>9.2799999999999994E-2</v>
          </cell>
        </row>
        <row r="47">
          <cell r="C47">
            <v>42948</v>
          </cell>
          <cell r="D47">
            <v>9.2799999999999994E-2</v>
          </cell>
        </row>
        <row r="48">
          <cell r="C48">
            <v>42949</v>
          </cell>
          <cell r="D48">
            <v>9.2300000000000007E-2</v>
          </cell>
        </row>
        <row r="49">
          <cell r="C49">
            <v>42950</v>
          </cell>
          <cell r="D49">
            <v>9.1499999999999998E-2</v>
          </cell>
        </row>
        <row r="50">
          <cell r="C50">
            <v>42951</v>
          </cell>
          <cell r="D50">
            <v>9.1600000000000001E-2</v>
          </cell>
        </row>
        <row r="51">
          <cell r="C51">
            <v>42954</v>
          </cell>
          <cell r="D51">
            <v>9.2200000000000004E-2</v>
          </cell>
        </row>
        <row r="52">
          <cell r="C52">
            <v>42955</v>
          </cell>
          <cell r="D52">
            <v>9.2499999999999999E-2</v>
          </cell>
        </row>
        <row r="53">
          <cell r="C53">
            <v>42956</v>
          </cell>
          <cell r="D53">
            <v>9.3299999999999994E-2</v>
          </cell>
        </row>
        <row r="54">
          <cell r="C54">
            <v>42957</v>
          </cell>
          <cell r="D54">
            <v>9.4299999999999995E-2</v>
          </cell>
        </row>
        <row r="55">
          <cell r="C55">
            <v>42958</v>
          </cell>
          <cell r="D55">
            <v>9.3900000000000011E-2</v>
          </cell>
        </row>
        <row r="56">
          <cell r="C56">
            <v>42961</v>
          </cell>
          <cell r="D56">
            <v>9.3900000000000011E-2</v>
          </cell>
        </row>
        <row r="57">
          <cell r="C57">
            <v>42962</v>
          </cell>
          <cell r="D57">
            <v>9.3800000000000008E-2</v>
          </cell>
        </row>
        <row r="58">
          <cell r="C58">
            <v>42963</v>
          </cell>
          <cell r="D58">
            <v>9.3699999999999992E-2</v>
          </cell>
        </row>
        <row r="59">
          <cell r="C59">
            <v>42964</v>
          </cell>
          <cell r="D59">
            <v>9.5199999999999993E-2</v>
          </cell>
        </row>
        <row r="60">
          <cell r="C60">
            <v>42965</v>
          </cell>
          <cell r="D60">
            <v>9.4200000000000006E-2</v>
          </cell>
        </row>
        <row r="61">
          <cell r="C61">
            <v>42968</v>
          </cell>
          <cell r="D61">
            <v>9.5199999999999993E-2</v>
          </cell>
        </row>
        <row r="62">
          <cell r="C62">
            <v>42969</v>
          </cell>
          <cell r="D62">
            <v>9.4899999999999998E-2</v>
          </cell>
        </row>
        <row r="63">
          <cell r="C63">
            <v>42970</v>
          </cell>
          <cell r="D63">
            <v>9.3800000000000008E-2</v>
          </cell>
        </row>
        <row r="64">
          <cell r="C64">
            <v>42971</v>
          </cell>
          <cell r="D64">
            <v>9.3000000000000013E-2</v>
          </cell>
        </row>
        <row r="65">
          <cell r="C65">
            <v>42972</v>
          </cell>
          <cell r="D65">
            <v>9.3000000000000013E-2</v>
          </cell>
        </row>
        <row r="66">
          <cell r="C66">
            <v>42975</v>
          </cell>
          <cell r="D66">
            <v>9.3000000000000013E-2</v>
          </cell>
        </row>
        <row r="67">
          <cell r="C67">
            <v>42976</v>
          </cell>
          <cell r="D67">
            <v>9.3000000000000013E-2</v>
          </cell>
        </row>
        <row r="68">
          <cell r="C68">
            <v>42977</v>
          </cell>
          <cell r="D68">
            <v>9.2699999999999991E-2</v>
          </cell>
        </row>
        <row r="69">
          <cell r="C69">
            <v>42978</v>
          </cell>
          <cell r="D69">
            <v>9.1799999999999993E-2</v>
          </cell>
        </row>
        <row r="70">
          <cell r="C70">
            <v>42979</v>
          </cell>
          <cell r="D70">
            <v>9.2100000000000015E-2</v>
          </cell>
        </row>
        <row r="71">
          <cell r="C71">
            <v>42982</v>
          </cell>
          <cell r="D71">
            <v>9.1999999999999998E-2</v>
          </cell>
        </row>
        <row r="72">
          <cell r="C72">
            <v>42983</v>
          </cell>
          <cell r="D72">
            <v>9.0700000000000003E-2</v>
          </cell>
        </row>
        <row r="73">
          <cell r="C73">
            <v>42984</v>
          </cell>
          <cell r="D73">
            <v>8.9499999999999996E-2</v>
          </cell>
        </row>
        <row r="74">
          <cell r="C74">
            <v>42986</v>
          </cell>
          <cell r="D74">
            <v>8.9099999999999999E-2</v>
          </cell>
        </row>
        <row r="75">
          <cell r="C75">
            <v>42989</v>
          </cell>
          <cell r="D75">
            <v>8.9900000000000008E-2</v>
          </cell>
        </row>
        <row r="76">
          <cell r="C76">
            <v>42990</v>
          </cell>
          <cell r="D76">
            <v>9.0200000000000002E-2</v>
          </cell>
        </row>
        <row r="77">
          <cell r="C77">
            <v>42991</v>
          </cell>
          <cell r="D77">
            <v>9.01E-2</v>
          </cell>
        </row>
        <row r="78">
          <cell r="C78">
            <v>42992</v>
          </cell>
          <cell r="D78">
            <v>8.929999999999999E-2</v>
          </cell>
        </row>
        <row r="79">
          <cell r="C79">
            <v>42993</v>
          </cell>
          <cell r="D79">
            <v>8.9700000000000002E-2</v>
          </cell>
        </row>
        <row r="80">
          <cell r="C80">
            <v>42996</v>
          </cell>
          <cell r="D80">
            <v>8.9399999999999993E-2</v>
          </cell>
        </row>
        <row r="81">
          <cell r="C81">
            <v>42997</v>
          </cell>
          <cell r="D81">
            <v>8.8800000000000004E-2</v>
          </cell>
        </row>
        <row r="82">
          <cell r="C82">
            <v>42998</v>
          </cell>
          <cell r="D82">
            <v>8.8200000000000001E-2</v>
          </cell>
        </row>
        <row r="83">
          <cell r="C83">
            <v>42999</v>
          </cell>
          <cell r="D83">
            <v>8.72E-2</v>
          </cell>
        </row>
        <row r="84">
          <cell r="C84">
            <v>43000</v>
          </cell>
          <cell r="D84">
            <v>8.7300000000000003E-2</v>
          </cell>
        </row>
        <row r="85">
          <cell r="C85">
            <v>43003</v>
          </cell>
          <cell r="D85">
            <v>8.8399999999999992E-2</v>
          </cell>
        </row>
        <row r="86">
          <cell r="C86">
            <v>43004</v>
          </cell>
          <cell r="D86">
            <v>8.7599999999999997E-2</v>
          </cell>
        </row>
        <row r="87">
          <cell r="C87">
            <v>43005</v>
          </cell>
          <cell r="D87">
            <v>8.8399999999999992E-2</v>
          </cell>
        </row>
        <row r="88">
          <cell r="C88">
            <v>43006</v>
          </cell>
          <cell r="D88">
            <v>8.8300000000000003E-2</v>
          </cell>
        </row>
        <row r="89">
          <cell r="C89">
            <v>43007</v>
          </cell>
          <cell r="D89">
            <v>8.7799999999999989E-2</v>
          </cell>
        </row>
        <row r="90">
          <cell r="C90">
            <v>43010</v>
          </cell>
          <cell r="D90">
            <v>8.77E-2</v>
          </cell>
        </row>
        <row r="91">
          <cell r="C91">
            <v>43011</v>
          </cell>
          <cell r="D91">
            <v>8.8499999999999995E-2</v>
          </cell>
        </row>
        <row r="92">
          <cell r="C92">
            <v>43012</v>
          </cell>
          <cell r="D92">
            <v>8.8800000000000004E-2</v>
          </cell>
        </row>
        <row r="93">
          <cell r="C93">
            <v>43013</v>
          </cell>
          <cell r="D93">
            <v>9.01E-2</v>
          </cell>
        </row>
        <row r="94">
          <cell r="C94">
            <v>43014</v>
          </cell>
          <cell r="D94">
            <v>8.9200000000000002E-2</v>
          </cell>
        </row>
        <row r="95">
          <cell r="C95">
            <v>43017</v>
          </cell>
          <cell r="D95">
            <v>0.09</v>
          </cell>
        </row>
        <row r="96">
          <cell r="C96">
            <v>43018</v>
          </cell>
          <cell r="D96">
            <v>8.9399999999999993E-2</v>
          </cell>
        </row>
        <row r="97">
          <cell r="C97">
            <v>43019</v>
          </cell>
          <cell r="D97">
            <v>8.929999999999999E-2</v>
          </cell>
        </row>
        <row r="98">
          <cell r="C98">
            <v>43021</v>
          </cell>
          <cell r="D98">
            <v>8.929999999999999E-2</v>
          </cell>
        </row>
        <row r="99">
          <cell r="C99">
            <v>43024</v>
          </cell>
          <cell r="D99">
            <v>8.9900000000000008E-2</v>
          </cell>
        </row>
        <row r="100">
          <cell r="C100">
            <v>43025</v>
          </cell>
          <cell r="D100">
            <v>8.929999999999999E-2</v>
          </cell>
        </row>
        <row r="101">
          <cell r="C101">
            <v>43026</v>
          </cell>
          <cell r="D101">
            <v>8.9099999999999999E-2</v>
          </cell>
        </row>
        <row r="102">
          <cell r="C102">
            <v>43027</v>
          </cell>
          <cell r="D102">
            <v>8.8300000000000003E-2</v>
          </cell>
        </row>
        <row r="103">
          <cell r="C103">
            <v>43028</v>
          </cell>
          <cell r="D103">
            <v>8.8699999999999987E-2</v>
          </cell>
        </row>
        <row r="104">
          <cell r="C104">
            <v>43031</v>
          </cell>
          <cell r="D104">
            <v>8.9099999999999999E-2</v>
          </cell>
        </row>
        <row r="105">
          <cell r="C105">
            <v>43032</v>
          </cell>
          <cell r="D105">
            <v>8.9499999999999996E-2</v>
          </cell>
        </row>
        <row r="106">
          <cell r="C106">
            <v>43033</v>
          </cell>
          <cell r="D106">
            <v>8.900000000000001E-2</v>
          </cell>
        </row>
        <row r="107">
          <cell r="C107">
            <v>43034</v>
          </cell>
          <cell r="D107">
            <v>9.1300000000000006E-2</v>
          </cell>
        </row>
        <row r="108">
          <cell r="C108">
            <v>43035</v>
          </cell>
          <cell r="D108">
            <v>9.0999999999999998E-2</v>
          </cell>
        </row>
        <row r="109">
          <cell r="C109">
            <v>43038</v>
          </cell>
          <cell r="D109">
            <v>9.1899999999999996E-2</v>
          </cell>
        </row>
        <row r="110">
          <cell r="C110">
            <v>43039</v>
          </cell>
          <cell r="D110">
            <v>9.1799999999999993E-2</v>
          </cell>
        </row>
        <row r="111">
          <cell r="C111">
            <v>43040</v>
          </cell>
          <cell r="D111">
            <v>9.2600000000000002E-2</v>
          </cell>
        </row>
        <row r="112">
          <cell r="C112">
            <v>43042</v>
          </cell>
          <cell r="D112">
            <v>9.4100000000000003E-2</v>
          </cell>
        </row>
        <row r="113">
          <cell r="C113">
            <v>43045</v>
          </cell>
          <cell r="D113">
            <v>9.2799999999999994E-2</v>
          </cell>
        </row>
        <row r="114">
          <cell r="C114">
            <v>43046</v>
          </cell>
          <cell r="D114">
            <v>9.3399999999999997E-2</v>
          </cell>
        </row>
        <row r="115">
          <cell r="C115">
            <v>43047</v>
          </cell>
          <cell r="D115">
            <v>9.2699999999999991E-2</v>
          </cell>
        </row>
        <row r="116">
          <cell r="C116">
            <v>43048</v>
          </cell>
          <cell r="D116">
            <v>9.2699999999999991E-2</v>
          </cell>
        </row>
        <row r="117">
          <cell r="C117">
            <v>43049</v>
          </cell>
          <cell r="D117">
            <v>9.4100000000000003E-2</v>
          </cell>
        </row>
        <row r="118">
          <cell r="C118">
            <v>43052</v>
          </cell>
          <cell r="D118">
            <v>9.4399999999999998E-2</v>
          </cell>
        </row>
        <row r="119">
          <cell r="C119">
            <v>43053</v>
          </cell>
          <cell r="D119">
            <v>9.5199999999999993E-2</v>
          </cell>
        </row>
        <row r="120">
          <cell r="C120">
            <v>43055</v>
          </cell>
          <cell r="D120">
            <v>9.4100000000000003E-2</v>
          </cell>
        </row>
        <row r="121">
          <cell r="C121">
            <v>43056</v>
          </cell>
          <cell r="D121">
            <v>9.3100000000000002E-2</v>
          </cell>
        </row>
        <row r="122">
          <cell r="C122">
            <v>43061</v>
          </cell>
          <cell r="D122">
            <v>9.2499999999999999E-2</v>
          </cell>
        </row>
        <row r="123">
          <cell r="C123">
            <v>43062</v>
          </cell>
          <cell r="D123">
            <v>9.1799999999999993E-2</v>
          </cell>
        </row>
        <row r="124">
          <cell r="C124">
            <v>43063</v>
          </cell>
          <cell r="D124">
            <v>9.2300000000000007E-2</v>
          </cell>
        </row>
        <row r="125">
          <cell r="C125">
            <v>43066</v>
          </cell>
          <cell r="D125">
            <v>9.2399999999999996E-2</v>
          </cell>
        </row>
        <row r="126">
          <cell r="C126">
            <v>43067</v>
          </cell>
          <cell r="D126">
            <v>9.1899999999999996E-2</v>
          </cell>
        </row>
        <row r="127">
          <cell r="C127">
            <v>43068</v>
          </cell>
          <cell r="D127">
            <v>9.3299999999999994E-2</v>
          </cell>
        </row>
        <row r="128">
          <cell r="C128">
            <v>43069</v>
          </cell>
          <cell r="D128">
            <v>9.3800000000000008E-2</v>
          </cell>
        </row>
        <row r="129">
          <cell r="C129">
            <v>43070</v>
          </cell>
          <cell r="D129">
            <v>9.3200000000000005E-2</v>
          </cell>
        </row>
        <row r="130">
          <cell r="C130">
            <v>43073</v>
          </cell>
          <cell r="D130">
            <v>9.2300000000000007E-2</v>
          </cell>
        </row>
        <row r="131">
          <cell r="C131">
            <v>43074</v>
          </cell>
          <cell r="D131">
            <v>9.1799999999999993E-2</v>
          </cell>
        </row>
        <row r="132">
          <cell r="C132">
            <v>43075</v>
          </cell>
          <cell r="D132">
            <v>9.1799999999999993E-2</v>
          </cell>
        </row>
        <row r="133">
          <cell r="C133">
            <v>43076</v>
          </cell>
          <cell r="D133">
            <v>9.2699999999999991E-2</v>
          </cell>
        </row>
        <row r="134">
          <cell r="C134">
            <v>43077</v>
          </cell>
          <cell r="D134">
            <v>9.2399999999999996E-2</v>
          </cell>
        </row>
        <row r="135">
          <cell r="C135">
            <v>43080</v>
          </cell>
          <cell r="D135">
            <v>9.2499999999999999E-2</v>
          </cell>
        </row>
        <row r="136">
          <cell r="C136">
            <v>43081</v>
          </cell>
          <cell r="D136">
            <v>9.3200000000000005E-2</v>
          </cell>
        </row>
        <row r="137">
          <cell r="C137">
            <v>43082</v>
          </cell>
          <cell r="D137">
            <v>9.2600000000000002E-2</v>
          </cell>
        </row>
        <row r="138">
          <cell r="C138">
            <v>43083</v>
          </cell>
          <cell r="D138">
            <v>9.3399999999999997E-2</v>
          </cell>
        </row>
        <row r="139">
          <cell r="C139">
            <v>43084</v>
          </cell>
          <cell r="D139">
            <v>9.2899999999999996E-2</v>
          </cell>
        </row>
        <row r="140">
          <cell r="C140">
            <v>43087</v>
          </cell>
          <cell r="D140">
            <v>9.3000000000000013E-2</v>
          </cell>
        </row>
        <row r="141">
          <cell r="C141">
            <v>43088</v>
          </cell>
          <cell r="D141">
            <v>9.3599999999999989E-2</v>
          </cell>
        </row>
        <row r="142">
          <cell r="C142">
            <v>43089</v>
          </cell>
          <cell r="D142">
            <v>9.2399999999999996E-2</v>
          </cell>
        </row>
        <row r="143">
          <cell r="C143">
            <v>43090</v>
          </cell>
          <cell r="D143">
            <v>9.2100000000000015E-2</v>
          </cell>
        </row>
        <row r="144">
          <cell r="C144">
            <v>43091</v>
          </cell>
          <cell r="D144">
            <v>9.2100000000000015E-2</v>
          </cell>
        </row>
        <row r="145">
          <cell r="C145">
            <v>43095</v>
          </cell>
          <cell r="D145">
            <v>9.1199999999999989E-2</v>
          </cell>
        </row>
        <row r="146">
          <cell r="C146">
            <v>43096</v>
          </cell>
          <cell r="D146">
            <v>9.0999999999999998E-2</v>
          </cell>
        </row>
        <row r="147">
          <cell r="C147">
            <v>43097</v>
          </cell>
          <cell r="D147">
            <v>9.06E-2</v>
          </cell>
        </row>
        <row r="148">
          <cell r="C148">
            <v>43103</v>
          </cell>
          <cell r="D148">
            <v>8.8499999999999995E-2</v>
          </cell>
        </row>
        <row r="149">
          <cell r="C149">
            <v>43104</v>
          </cell>
          <cell r="D149">
            <v>8.8300000000000003E-2</v>
          </cell>
        </row>
        <row r="150">
          <cell r="C150">
            <v>43105</v>
          </cell>
          <cell r="D150">
            <v>8.8900000000000007E-2</v>
          </cell>
        </row>
        <row r="151">
          <cell r="C151">
            <v>43108</v>
          </cell>
          <cell r="D151">
            <v>8.8599999999999998E-2</v>
          </cell>
        </row>
        <row r="152">
          <cell r="C152">
            <v>43109</v>
          </cell>
          <cell r="D152">
            <v>8.900000000000001E-2</v>
          </cell>
        </row>
        <row r="153">
          <cell r="C153">
            <v>43110</v>
          </cell>
          <cell r="D153">
            <v>8.9200000000000002E-2</v>
          </cell>
        </row>
        <row r="154">
          <cell r="C154">
            <v>43111</v>
          </cell>
          <cell r="D154">
            <v>8.8800000000000004E-2</v>
          </cell>
        </row>
        <row r="155">
          <cell r="C155">
            <v>43112</v>
          </cell>
          <cell r="D155">
            <v>8.8900000000000007E-2</v>
          </cell>
        </row>
        <row r="156">
          <cell r="C156">
            <v>43115</v>
          </cell>
          <cell r="D156">
            <v>8.8599999999999998E-2</v>
          </cell>
        </row>
        <row r="157">
          <cell r="C157">
            <v>43116</v>
          </cell>
          <cell r="D157">
            <v>8.8900000000000007E-2</v>
          </cell>
        </row>
        <row r="158">
          <cell r="C158">
            <v>43117</v>
          </cell>
          <cell r="D158">
            <v>8.9099999999999999E-2</v>
          </cell>
        </row>
        <row r="159">
          <cell r="C159">
            <v>43118</v>
          </cell>
          <cell r="D159">
            <v>8.9399999999999993E-2</v>
          </cell>
        </row>
        <row r="160">
          <cell r="C160">
            <v>43119</v>
          </cell>
          <cell r="D160">
            <v>8.929999999999999E-2</v>
          </cell>
        </row>
        <row r="161">
          <cell r="C161">
            <v>43122</v>
          </cell>
          <cell r="D161">
            <v>8.929999999999999E-2</v>
          </cell>
        </row>
        <row r="162">
          <cell r="C162">
            <v>43123</v>
          </cell>
          <cell r="D162">
            <v>8.9900000000000008E-2</v>
          </cell>
        </row>
        <row r="163">
          <cell r="C163">
            <v>43124</v>
          </cell>
          <cell r="D163">
            <v>8.8399999999999992E-2</v>
          </cell>
        </row>
        <row r="164">
          <cell r="C164">
            <v>43129</v>
          </cell>
          <cell r="D164">
            <v>8.7899999999999992E-2</v>
          </cell>
        </row>
        <row r="165">
          <cell r="C165">
            <v>43130</v>
          </cell>
          <cell r="D165">
            <v>8.8100000000000012E-2</v>
          </cell>
        </row>
        <row r="166">
          <cell r="C166">
            <v>43131</v>
          </cell>
          <cell r="D166">
            <v>8.8200000000000001E-2</v>
          </cell>
        </row>
        <row r="167">
          <cell r="C167">
            <v>43132</v>
          </cell>
          <cell r="D167">
            <v>8.8100000000000012E-2</v>
          </cell>
        </row>
        <row r="168">
          <cell r="C168">
            <v>43133</v>
          </cell>
          <cell r="D168">
            <v>8.9200000000000002E-2</v>
          </cell>
        </row>
        <row r="169">
          <cell r="C169">
            <v>43136</v>
          </cell>
          <cell r="D169">
            <v>8.9399999999999993E-2</v>
          </cell>
        </row>
        <row r="170">
          <cell r="C170">
            <v>43137</v>
          </cell>
          <cell r="D170">
            <v>8.9099999999999999E-2</v>
          </cell>
        </row>
        <row r="171">
          <cell r="C171">
            <v>43138</v>
          </cell>
          <cell r="D171">
            <v>8.8699999999999987E-2</v>
          </cell>
        </row>
        <row r="172">
          <cell r="C172">
            <v>43139</v>
          </cell>
          <cell r="D172">
            <v>8.8499999999999995E-2</v>
          </cell>
        </row>
        <row r="173">
          <cell r="C173">
            <v>43140</v>
          </cell>
          <cell r="D173">
            <v>8.900000000000001E-2</v>
          </cell>
        </row>
        <row r="174">
          <cell r="C174">
            <v>43145</v>
          </cell>
          <cell r="D174">
            <v>8.7599999999999997E-2</v>
          </cell>
        </row>
        <row r="175">
          <cell r="C175">
            <v>43146</v>
          </cell>
          <cell r="D175">
            <v>8.72E-2</v>
          </cell>
        </row>
        <row r="176">
          <cell r="C176">
            <v>43147</v>
          </cell>
          <cell r="D176">
            <v>8.6199999999999999E-2</v>
          </cell>
        </row>
        <row r="177">
          <cell r="C177">
            <v>43150</v>
          </cell>
          <cell r="D177">
            <v>8.6300000000000002E-2</v>
          </cell>
        </row>
        <row r="178">
          <cell r="C178">
            <v>43151</v>
          </cell>
          <cell r="D178">
            <v>8.5699999999999998E-2</v>
          </cell>
        </row>
        <row r="179">
          <cell r="C179">
            <v>43152</v>
          </cell>
          <cell r="D179">
            <v>8.5299999999999987E-2</v>
          </cell>
        </row>
        <row r="180">
          <cell r="C180">
            <v>43153</v>
          </cell>
          <cell r="D180">
            <v>8.5600000000000009E-2</v>
          </cell>
        </row>
        <row r="181">
          <cell r="C181">
            <v>43154</v>
          </cell>
          <cell r="D181">
            <v>8.5199999999999998E-2</v>
          </cell>
        </row>
        <row r="182">
          <cell r="C182">
            <v>43157</v>
          </cell>
          <cell r="D182">
            <v>8.48E-2</v>
          </cell>
        </row>
        <row r="183">
          <cell r="C183">
            <v>43158</v>
          </cell>
          <cell r="D183">
            <v>8.5000000000000006E-2</v>
          </cell>
        </row>
        <row r="184">
          <cell r="C184">
            <v>43159</v>
          </cell>
          <cell r="D184">
            <v>8.4499999999999992E-2</v>
          </cell>
        </row>
        <row r="185">
          <cell r="C185">
            <v>43160</v>
          </cell>
          <cell r="D185">
            <v>8.4499999999999992E-2</v>
          </cell>
        </row>
        <row r="186">
          <cell r="C186">
            <v>43161</v>
          </cell>
          <cell r="D186">
            <v>8.3599999999999994E-2</v>
          </cell>
        </row>
        <row r="187">
          <cell r="C187">
            <v>43164</v>
          </cell>
          <cell r="D187">
            <v>8.3000000000000004E-2</v>
          </cell>
        </row>
        <row r="188">
          <cell r="C188">
            <v>43165</v>
          </cell>
          <cell r="D188">
            <v>8.2799999999999999E-2</v>
          </cell>
        </row>
        <row r="189">
          <cell r="C189">
            <v>43166</v>
          </cell>
          <cell r="D189">
            <v>8.2799999999999999E-2</v>
          </cell>
        </row>
        <row r="190">
          <cell r="C190">
            <v>43167</v>
          </cell>
          <cell r="D190">
            <v>8.2500000000000004E-2</v>
          </cell>
        </row>
        <row r="191">
          <cell r="C191">
            <v>43168</v>
          </cell>
          <cell r="D191">
            <v>8.2500000000000004E-2</v>
          </cell>
        </row>
        <row r="192">
          <cell r="C192">
            <v>43171</v>
          </cell>
          <cell r="D192">
            <v>8.2299999999999998E-2</v>
          </cell>
        </row>
        <row r="193">
          <cell r="C193">
            <v>43172</v>
          </cell>
          <cell r="D193">
            <v>8.1900000000000001E-2</v>
          </cell>
        </row>
        <row r="194">
          <cell r="C194">
            <v>43173</v>
          </cell>
          <cell r="D194">
            <v>8.2299999999999998E-2</v>
          </cell>
        </row>
        <row r="195">
          <cell r="C195">
            <v>43174</v>
          </cell>
          <cell r="D195">
            <v>8.2500000000000004E-2</v>
          </cell>
        </row>
        <row r="196">
          <cell r="C196">
            <v>43175</v>
          </cell>
          <cell r="D196">
            <v>8.2100000000000006E-2</v>
          </cell>
        </row>
        <row r="197">
          <cell r="C197">
            <v>43178</v>
          </cell>
          <cell r="D197">
            <v>8.2299999999999998E-2</v>
          </cell>
        </row>
        <row r="198">
          <cell r="C198">
            <v>43179</v>
          </cell>
          <cell r="D198">
            <v>8.3000000000000004E-2</v>
          </cell>
        </row>
        <row r="199">
          <cell r="C199">
            <v>43180</v>
          </cell>
          <cell r="D199">
            <v>8.2500000000000004E-2</v>
          </cell>
        </row>
        <row r="200">
          <cell r="C200">
            <v>43181</v>
          </cell>
          <cell r="D200">
            <v>8.0600000000000005E-2</v>
          </cell>
        </row>
        <row r="201">
          <cell r="C201">
            <v>43182</v>
          </cell>
          <cell r="D201">
            <v>8.0700000000000008E-2</v>
          </cell>
        </row>
        <row r="202">
          <cell r="C202">
            <v>43185</v>
          </cell>
          <cell r="D202">
            <v>7.9500000000000001E-2</v>
          </cell>
        </row>
        <row r="203">
          <cell r="C203">
            <v>43186</v>
          </cell>
          <cell r="D203">
            <v>7.9699999999999993E-2</v>
          </cell>
        </row>
        <row r="204">
          <cell r="C204">
            <v>43187</v>
          </cell>
          <cell r="D204">
            <v>0.08</v>
          </cell>
        </row>
        <row r="205">
          <cell r="C205">
            <v>43188</v>
          </cell>
          <cell r="D205">
            <v>7.9600000000000004E-2</v>
          </cell>
        </row>
        <row r="206">
          <cell r="C206">
            <v>43192</v>
          </cell>
          <cell r="D206">
            <v>8.0299999999999996E-2</v>
          </cell>
        </row>
        <row r="207">
          <cell r="C207">
            <v>43193</v>
          </cell>
          <cell r="D207">
            <v>8.0799999999999997E-2</v>
          </cell>
        </row>
        <row r="208">
          <cell r="C208">
            <v>43194</v>
          </cell>
          <cell r="D208">
            <v>8.1199999999999994E-2</v>
          </cell>
        </row>
        <row r="209">
          <cell r="C209">
            <v>43195</v>
          </cell>
          <cell r="D209">
            <v>8.0199999999999994E-2</v>
          </cell>
        </row>
        <row r="210">
          <cell r="C210">
            <v>43196</v>
          </cell>
          <cell r="D210">
            <v>8.09E-2</v>
          </cell>
        </row>
        <row r="211">
          <cell r="C211">
            <v>43199</v>
          </cell>
          <cell r="D211">
            <v>8.1300000000000011E-2</v>
          </cell>
        </row>
        <row r="212">
          <cell r="C212">
            <v>43200</v>
          </cell>
          <cell r="D212">
            <v>8.1300000000000011E-2</v>
          </cell>
        </row>
        <row r="213">
          <cell r="C213">
            <v>43201</v>
          </cell>
          <cell r="D213">
            <v>8.09E-2</v>
          </cell>
        </row>
        <row r="214">
          <cell r="C214">
            <v>43202</v>
          </cell>
          <cell r="D214">
            <v>8.0100000000000005E-2</v>
          </cell>
        </row>
        <row r="215">
          <cell r="C215">
            <v>43203</v>
          </cell>
          <cell r="D215">
            <v>8.0100000000000005E-2</v>
          </cell>
        </row>
        <row r="216">
          <cell r="C216">
            <v>43206</v>
          </cell>
          <cell r="D216">
            <v>7.9600000000000004E-2</v>
          </cell>
        </row>
        <row r="217">
          <cell r="C217">
            <v>43207</v>
          </cell>
          <cell r="D217">
            <v>7.9199999999999993E-2</v>
          </cell>
        </row>
        <row r="218">
          <cell r="C218">
            <v>43208</v>
          </cell>
          <cell r="D218">
            <v>7.8600000000000003E-2</v>
          </cell>
        </row>
        <row r="219">
          <cell r="C219">
            <v>43209</v>
          </cell>
          <cell r="D219">
            <v>7.9100000000000004E-2</v>
          </cell>
        </row>
        <row r="220">
          <cell r="C220">
            <v>43210</v>
          </cell>
          <cell r="D220">
            <v>7.8700000000000006E-2</v>
          </cell>
        </row>
        <row r="221">
          <cell r="C221">
            <v>43213</v>
          </cell>
          <cell r="D221">
            <v>7.9299999999999995E-2</v>
          </cell>
        </row>
        <row r="222">
          <cell r="C222">
            <v>43214</v>
          </cell>
          <cell r="D222">
            <v>7.9399999999999998E-2</v>
          </cell>
        </row>
        <row r="223">
          <cell r="C223">
            <v>43215</v>
          </cell>
          <cell r="D223">
            <v>7.9699999999999993E-2</v>
          </cell>
        </row>
        <row r="224">
          <cell r="C224">
            <v>43216</v>
          </cell>
          <cell r="D224">
            <v>7.9299999999999995E-2</v>
          </cell>
        </row>
        <row r="225">
          <cell r="C225">
            <v>43217</v>
          </cell>
          <cell r="D225">
            <v>7.9000000000000001E-2</v>
          </cell>
        </row>
        <row r="226">
          <cell r="C226">
            <v>43220</v>
          </cell>
          <cell r="D226">
            <v>7.9600000000000004E-2</v>
          </cell>
        </row>
        <row r="227">
          <cell r="C227">
            <v>43222</v>
          </cell>
          <cell r="D227">
            <v>0.08</v>
          </cell>
        </row>
        <row r="228">
          <cell r="C228">
            <v>43223</v>
          </cell>
          <cell r="D228">
            <v>8.0399999999999985E-2</v>
          </cell>
        </row>
        <row r="229">
          <cell r="C229">
            <v>43224</v>
          </cell>
          <cell r="D229">
            <v>8.0399999999999985E-2</v>
          </cell>
        </row>
        <row r="230">
          <cell r="C230">
            <v>43227</v>
          </cell>
          <cell r="D230">
            <v>8.1600000000000006E-2</v>
          </cell>
        </row>
        <row r="231">
          <cell r="C231">
            <v>43228</v>
          </cell>
          <cell r="D231">
            <v>8.2899999999999988E-2</v>
          </cell>
        </row>
        <row r="232">
          <cell r="C232">
            <v>43229</v>
          </cell>
          <cell r="D232">
            <v>8.4399999999999989E-2</v>
          </cell>
        </row>
        <row r="233">
          <cell r="C233">
            <v>43230</v>
          </cell>
          <cell r="D233">
            <v>8.2599999999999993E-2</v>
          </cell>
        </row>
        <row r="234">
          <cell r="C234">
            <v>43231</v>
          </cell>
          <cell r="D234">
            <v>8.3699999999999997E-2</v>
          </cell>
        </row>
        <row r="235">
          <cell r="C235">
            <v>43234</v>
          </cell>
          <cell r="D235">
            <v>8.48E-2</v>
          </cell>
        </row>
        <row r="236">
          <cell r="C236">
            <v>43235</v>
          </cell>
          <cell r="D236">
            <v>8.4700000000000011E-2</v>
          </cell>
        </row>
        <row r="237">
          <cell r="C237">
            <v>43236</v>
          </cell>
          <cell r="D237">
            <v>8.4600000000000009E-2</v>
          </cell>
        </row>
        <row r="238">
          <cell r="C238">
            <v>43237</v>
          </cell>
          <cell r="D238">
            <v>8.6699999999999999E-2</v>
          </cell>
        </row>
        <row r="239">
          <cell r="C239">
            <v>43238</v>
          </cell>
          <cell r="D239">
            <v>8.9200000000000002E-2</v>
          </cell>
        </row>
        <row r="240">
          <cell r="C240">
            <v>43241</v>
          </cell>
          <cell r="D240">
            <v>8.7899999999999992E-2</v>
          </cell>
        </row>
        <row r="241">
          <cell r="C241">
            <v>43242</v>
          </cell>
          <cell r="D241">
            <v>8.6599999999999996E-2</v>
          </cell>
        </row>
        <row r="242">
          <cell r="C242">
            <v>43243</v>
          </cell>
          <cell r="D242">
            <v>8.5800000000000001E-2</v>
          </cell>
        </row>
        <row r="243">
          <cell r="C243">
            <v>43244</v>
          </cell>
          <cell r="D243">
            <v>8.6899999999999991E-2</v>
          </cell>
        </row>
        <row r="244">
          <cell r="C244">
            <v>43245</v>
          </cell>
          <cell r="D244">
            <v>8.7599999999999997E-2</v>
          </cell>
        </row>
        <row r="245">
          <cell r="C245">
            <v>43248</v>
          </cell>
          <cell r="D245">
            <v>8.8300000000000003E-2</v>
          </cell>
        </row>
        <row r="246">
          <cell r="C246">
            <v>43249</v>
          </cell>
          <cell r="D246">
            <v>8.9499999999999996E-2</v>
          </cell>
        </row>
        <row r="247">
          <cell r="C247">
            <v>43250</v>
          </cell>
          <cell r="D247">
            <v>8.8900000000000007E-2</v>
          </cell>
        </row>
        <row r="248">
          <cell r="C248">
            <v>43252</v>
          </cell>
          <cell r="D248">
            <v>8.8100000000000012E-2</v>
          </cell>
        </row>
        <row r="249">
          <cell r="C249">
            <v>43255</v>
          </cell>
          <cell r="D249">
            <v>8.7599999999999997E-2</v>
          </cell>
        </row>
        <row r="250">
          <cell r="C250">
            <v>43256</v>
          </cell>
          <cell r="D250">
            <v>9.0500000000000011E-2</v>
          </cell>
        </row>
        <row r="251">
          <cell r="C251">
            <v>43257</v>
          </cell>
          <cell r="D251">
            <v>9.2300000000000007E-2</v>
          </cell>
        </row>
        <row r="252">
          <cell r="C252">
            <v>43258</v>
          </cell>
          <cell r="D252">
            <v>9.7899999999999987E-2</v>
          </cell>
        </row>
        <row r="253">
          <cell r="C253" t="e">
            <v>#NAME?</v>
          </cell>
          <cell r="D253" t="e">
            <v>#NAME?</v>
          </cell>
        </row>
        <row r="254">
          <cell r="C254" t="e">
            <v>#NAME?</v>
          </cell>
          <cell r="D254" t="e">
            <v>#NAME?</v>
          </cell>
        </row>
        <row r="255">
          <cell r="C255" t="e">
            <v>#NAME?</v>
          </cell>
          <cell r="D255" t="e">
            <v>#NAME?</v>
          </cell>
        </row>
        <row r="256">
          <cell r="C256" t="e">
            <v>#NAME?</v>
          </cell>
          <cell r="D256" t="e">
            <v>#NAME?</v>
          </cell>
        </row>
        <row r="257">
          <cell r="C257" t="e">
            <v>#NAME?</v>
          </cell>
          <cell r="D257" t="e">
            <v>#NAME?</v>
          </cell>
        </row>
        <row r="258">
          <cell r="C258" t="e">
            <v>#NAME?</v>
          </cell>
          <cell r="D258" t="e">
            <v>#NAME?</v>
          </cell>
        </row>
        <row r="259">
          <cell r="C259" t="e">
            <v>#NAME?</v>
          </cell>
          <cell r="D259" t="e">
            <v>#NAME?</v>
          </cell>
        </row>
        <row r="260">
          <cell r="C260" t="e">
            <v>#NAME?</v>
          </cell>
          <cell r="D260" t="e">
            <v>#NAME?</v>
          </cell>
        </row>
        <row r="261">
          <cell r="C261" t="e">
            <v>#NAME?</v>
          </cell>
          <cell r="D261" t="e">
            <v>#NAME?</v>
          </cell>
        </row>
        <row r="262">
          <cell r="C262" t="e">
            <v>#NAME?</v>
          </cell>
          <cell r="D262" t="e">
            <v>#NAME?</v>
          </cell>
        </row>
        <row r="263">
          <cell r="C263" t="e">
            <v>#NAME?</v>
          </cell>
          <cell r="D263" t="e">
            <v>#NAME?</v>
          </cell>
        </row>
        <row r="264">
          <cell r="C264" t="e">
            <v>#NAME?</v>
          </cell>
          <cell r="D264" t="e">
            <v>#NAME?</v>
          </cell>
        </row>
        <row r="265">
          <cell r="C265" t="e">
            <v>#NAME?</v>
          </cell>
          <cell r="D265" t="e">
            <v>#NAME?</v>
          </cell>
        </row>
        <row r="266">
          <cell r="C266" t="e">
            <v>#NAME?</v>
          </cell>
          <cell r="D266" t="e">
            <v>#NAME?</v>
          </cell>
        </row>
        <row r="267">
          <cell r="C267" t="e">
            <v>#NAME?</v>
          </cell>
          <cell r="D267" t="e">
            <v>#NAME?</v>
          </cell>
        </row>
        <row r="268">
          <cell r="C268" t="e">
            <v>#NAME?</v>
          </cell>
          <cell r="D268" t="e">
            <v>#NAME?</v>
          </cell>
        </row>
        <row r="269">
          <cell r="C269" t="e">
            <v>#NAME?</v>
          </cell>
          <cell r="D269" t="e">
            <v>#NAME?</v>
          </cell>
        </row>
        <row r="270">
          <cell r="C270" t="e">
            <v>#NAME?</v>
          </cell>
          <cell r="D270" t="e">
            <v>#NAME?</v>
          </cell>
        </row>
        <row r="271">
          <cell r="C271" t="e">
            <v>#NAME?</v>
          </cell>
          <cell r="D271" t="e">
            <v>#NAME?</v>
          </cell>
        </row>
        <row r="272">
          <cell r="C272" t="e">
            <v>#NAME?</v>
          </cell>
          <cell r="D272" t="e">
            <v>#NAME?</v>
          </cell>
        </row>
        <row r="273">
          <cell r="C273" t="e">
            <v>#NAME?</v>
          </cell>
          <cell r="D273" t="e">
            <v>#NAME?</v>
          </cell>
        </row>
        <row r="274">
          <cell r="C274" t="e">
            <v>#NAME?</v>
          </cell>
          <cell r="D274" t="e">
            <v>#NAME?</v>
          </cell>
        </row>
        <row r="275">
          <cell r="C275" t="e">
            <v>#NAME?</v>
          </cell>
          <cell r="D275" t="e">
            <v>#NAME?</v>
          </cell>
        </row>
        <row r="276">
          <cell r="C276" t="e">
            <v>#NAME?</v>
          </cell>
          <cell r="D276" t="e">
            <v>#NAME?</v>
          </cell>
        </row>
        <row r="277">
          <cell r="C277" t="e">
            <v>#NAME?</v>
          </cell>
          <cell r="D277" t="e">
            <v>#NAME?</v>
          </cell>
        </row>
        <row r="278">
          <cell r="C278" t="e">
            <v>#NAME?</v>
          </cell>
          <cell r="D278" t="e">
            <v>#NAME?</v>
          </cell>
        </row>
        <row r="279">
          <cell r="C279" t="e">
            <v>#NAME?</v>
          </cell>
          <cell r="D279" t="e">
            <v>#NAME?</v>
          </cell>
        </row>
        <row r="280">
          <cell r="C280" t="e">
            <v>#NAME?</v>
          </cell>
          <cell r="D280" t="e">
            <v>#NAME?</v>
          </cell>
        </row>
        <row r="281">
          <cell r="C281" t="e">
            <v>#NAME?</v>
          </cell>
          <cell r="D281" t="e">
            <v>#NAME?</v>
          </cell>
        </row>
        <row r="282">
          <cell r="C282" t="e">
            <v>#NAME?</v>
          </cell>
          <cell r="D282" t="e">
            <v>#NAME?</v>
          </cell>
        </row>
        <row r="283">
          <cell r="C283" t="e">
            <v>#NAME?</v>
          </cell>
          <cell r="D283" t="e">
            <v>#NAME?</v>
          </cell>
        </row>
        <row r="284">
          <cell r="C284" t="e">
            <v>#NAME?</v>
          </cell>
          <cell r="D284" t="e">
            <v>#NAME?</v>
          </cell>
        </row>
        <row r="285">
          <cell r="C285" t="e">
            <v>#NAME?</v>
          </cell>
          <cell r="D285" t="e">
            <v>#NAME?</v>
          </cell>
        </row>
        <row r="286">
          <cell r="C286" t="e">
            <v>#NAME?</v>
          </cell>
          <cell r="D286" t="e">
            <v>#NAME?</v>
          </cell>
        </row>
        <row r="287">
          <cell r="C287" t="e">
            <v>#NAME?</v>
          </cell>
          <cell r="D287" t="e">
            <v>#NAME?</v>
          </cell>
        </row>
        <row r="288">
          <cell r="C288" t="e">
            <v>#NAME?</v>
          </cell>
          <cell r="D288" t="e">
            <v>#NAME?</v>
          </cell>
        </row>
        <row r="289">
          <cell r="C289" t="e">
            <v>#NAME?</v>
          </cell>
          <cell r="D289" t="e">
            <v>#NAME?</v>
          </cell>
        </row>
        <row r="290">
          <cell r="C290" t="e">
            <v>#NAME?</v>
          </cell>
          <cell r="D290" t="e">
            <v>#NAME?</v>
          </cell>
        </row>
        <row r="291">
          <cell r="C291" t="e">
            <v>#NAME?</v>
          </cell>
          <cell r="D291" t="e">
            <v>#NAME?</v>
          </cell>
        </row>
        <row r="292">
          <cell r="C292" t="e">
            <v>#NAME?</v>
          </cell>
          <cell r="D292" t="e">
            <v>#NAME?</v>
          </cell>
        </row>
        <row r="293">
          <cell r="C293" t="e">
            <v>#NAME?</v>
          </cell>
          <cell r="D293" t="e">
            <v>#NAME?</v>
          </cell>
        </row>
        <row r="294">
          <cell r="C294" t="e">
            <v>#NAME?</v>
          </cell>
          <cell r="D294" t="e">
            <v>#NAME?</v>
          </cell>
        </row>
        <row r="295">
          <cell r="C295" t="e">
            <v>#NAME?</v>
          </cell>
          <cell r="D295" t="e">
            <v>#NAME?</v>
          </cell>
        </row>
        <row r="296">
          <cell r="C296" t="e">
            <v>#NAME?</v>
          </cell>
          <cell r="D296" t="e">
            <v>#NAME?</v>
          </cell>
        </row>
        <row r="297">
          <cell r="C297" t="e">
            <v>#NAME?</v>
          </cell>
          <cell r="D297" t="e">
            <v>#NAME?</v>
          </cell>
        </row>
        <row r="298">
          <cell r="C298" t="e">
            <v>#NAME?</v>
          </cell>
          <cell r="D298" t="e">
            <v>#NAME?</v>
          </cell>
        </row>
        <row r="299">
          <cell r="C299" t="e">
            <v>#NAME?</v>
          </cell>
          <cell r="D299" t="e">
            <v>#NAME?</v>
          </cell>
        </row>
        <row r="300">
          <cell r="C300" t="e">
            <v>#NAME?</v>
          </cell>
          <cell r="D300" t="e">
            <v>#NAME?</v>
          </cell>
        </row>
        <row r="301">
          <cell r="C301" t="e">
            <v>#NAME?</v>
          </cell>
          <cell r="D301" t="e">
            <v>#NAME?</v>
          </cell>
        </row>
        <row r="302">
          <cell r="C302" t="e">
            <v>#NAME?</v>
          </cell>
          <cell r="D302" t="e">
            <v>#NAME?</v>
          </cell>
        </row>
        <row r="303">
          <cell r="C303" t="e">
            <v>#NAME?</v>
          </cell>
          <cell r="D303" t="e">
            <v>#NAME?</v>
          </cell>
        </row>
        <row r="304">
          <cell r="C304" t="e">
            <v>#NAME?</v>
          </cell>
          <cell r="D304" t="e">
            <v>#NAME?</v>
          </cell>
        </row>
        <row r="305">
          <cell r="C305" t="e">
            <v>#NAME?</v>
          </cell>
          <cell r="D305" t="e">
            <v>#NAME?</v>
          </cell>
        </row>
        <row r="306">
          <cell r="C306" t="e">
            <v>#NAME?</v>
          </cell>
          <cell r="D306" t="e">
            <v>#NAME?</v>
          </cell>
        </row>
        <row r="307">
          <cell r="C307" t="e">
            <v>#NAME?</v>
          </cell>
          <cell r="D307" t="e">
            <v>#NAME?</v>
          </cell>
        </row>
        <row r="308">
          <cell r="C308" t="e">
            <v>#NAME?</v>
          </cell>
          <cell r="D308" t="e">
            <v>#NAME?</v>
          </cell>
        </row>
        <row r="309">
          <cell r="C309" t="e">
            <v>#NAME?</v>
          </cell>
          <cell r="D309" t="e">
            <v>#NAME?</v>
          </cell>
        </row>
        <row r="310">
          <cell r="C310" t="e">
            <v>#NAME?</v>
          </cell>
          <cell r="D310" t="e">
            <v>#NAME?</v>
          </cell>
        </row>
        <row r="311">
          <cell r="C311" t="e">
            <v>#NAME?</v>
          </cell>
          <cell r="D311" t="e">
            <v>#NAME?</v>
          </cell>
        </row>
        <row r="312">
          <cell r="C312" t="e">
            <v>#NAME?</v>
          </cell>
          <cell r="D312" t="e">
            <v>#NAME?</v>
          </cell>
        </row>
        <row r="313">
          <cell r="C313" t="e">
            <v>#NAME?</v>
          </cell>
          <cell r="D313" t="e">
            <v>#NAME?</v>
          </cell>
        </row>
        <row r="314">
          <cell r="C314" t="e">
            <v>#NAME?</v>
          </cell>
          <cell r="D314" t="e">
            <v>#NAME?</v>
          </cell>
        </row>
        <row r="315">
          <cell r="C315" t="e">
            <v>#NAME?</v>
          </cell>
          <cell r="D315" t="e">
            <v>#NAME?</v>
          </cell>
        </row>
        <row r="316">
          <cell r="C316" t="e">
            <v>#NAME?</v>
          </cell>
          <cell r="D316" t="e">
            <v>#NAME?</v>
          </cell>
        </row>
        <row r="317">
          <cell r="C317" t="e">
            <v>#NAME?</v>
          </cell>
          <cell r="D317" t="e">
            <v>#NAME?</v>
          </cell>
        </row>
        <row r="318">
          <cell r="C318" t="e">
            <v>#NAME?</v>
          </cell>
          <cell r="D318" t="e">
            <v>#NAME?</v>
          </cell>
        </row>
        <row r="319">
          <cell r="C319" t="e">
            <v>#NAME?</v>
          </cell>
          <cell r="D319" t="e">
            <v>#NAME?</v>
          </cell>
        </row>
        <row r="320">
          <cell r="C320" t="e">
            <v>#NAME?</v>
          </cell>
          <cell r="D320" t="e">
            <v>#NAME?</v>
          </cell>
        </row>
        <row r="321">
          <cell r="C321" t="e">
            <v>#NAME?</v>
          </cell>
          <cell r="D321" t="e">
            <v>#NAME?</v>
          </cell>
        </row>
        <row r="322">
          <cell r="C322" t="e">
            <v>#NAME?</v>
          </cell>
          <cell r="D322" t="e">
            <v>#NAME?</v>
          </cell>
        </row>
        <row r="323">
          <cell r="C323" t="e">
            <v>#NAME?</v>
          </cell>
          <cell r="D323" t="e">
            <v>#NAME?</v>
          </cell>
        </row>
        <row r="324">
          <cell r="C324" t="e">
            <v>#NAME?</v>
          </cell>
          <cell r="D324" t="e">
            <v>#NAME?</v>
          </cell>
        </row>
        <row r="325">
          <cell r="C325" t="e">
            <v>#NAME?</v>
          </cell>
          <cell r="D325" t="e">
            <v>#NAME?</v>
          </cell>
        </row>
        <row r="326">
          <cell r="C326" t="e">
            <v>#NAME?</v>
          </cell>
          <cell r="D326" t="e">
            <v>#NAME?</v>
          </cell>
        </row>
        <row r="327">
          <cell r="C327" t="e">
            <v>#NAME?</v>
          </cell>
          <cell r="D327" t="e">
            <v>#NAME?</v>
          </cell>
        </row>
        <row r="328">
          <cell r="C328" t="e">
            <v>#NAME?</v>
          </cell>
          <cell r="D328" t="e">
            <v>#NAME?</v>
          </cell>
        </row>
        <row r="329">
          <cell r="C329" t="e">
            <v>#NAME?</v>
          </cell>
          <cell r="D329" t="e">
            <v>#NAME?</v>
          </cell>
        </row>
        <row r="330">
          <cell r="C330" t="e">
            <v>#NAME?</v>
          </cell>
          <cell r="D330" t="e">
            <v>#NAME?</v>
          </cell>
        </row>
        <row r="331">
          <cell r="C331" t="e">
            <v>#NAME?</v>
          </cell>
          <cell r="D331" t="e">
            <v>#NAME?</v>
          </cell>
        </row>
        <row r="332">
          <cell r="C332" t="e">
            <v>#NAME?</v>
          </cell>
          <cell r="D332" t="e">
            <v>#NAME?</v>
          </cell>
        </row>
        <row r="333">
          <cell r="C333" t="e">
            <v>#NAME?</v>
          </cell>
          <cell r="D333" t="e">
            <v>#NAME?</v>
          </cell>
        </row>
        <row r="334">
          <cell r="C334" t="e">
            <v>#NAME?</v>
          </cell>
          <cell r="D334" t="e">
            <v>#NAME?</v>
          </cell>
        </row>
        <row r="335">
          <cell r="C335" t="e">
            <v>#NAME?</v>
          </cell>
          <cell r="D335" t="e">
            <v>#NAME?</v>
          </cell>
        </row>
        <row r="336">
          <cell r="C336" t="e">
            <v>#NAME?</v>
          </cell>
          <cell r="D336" t="e">
            <v>#NAME?</v>
          </cell>
        </row>
        <row r="337">
          <cell r="C337" t="e">
            <v>#NAME?</v>
          </cell>
          <cell r="D337" t="e">
            <v>#NAME?</v>
          </cell>
        </row>
        <row r="338">
          <cell r="C338" t="e">
            <v>#NAME?</v>
          </cell>
          <cell r="D338" t="e">
            <v>#NAME?</v>
          </cell>
        </row>
        <row r="339">
          <cell r="C339" t="e">
            <v>#NAME?</v>
          </cell>
          <cell r="D339" t="e">
            <v>#NAME?</v>
          </cell>
        </row>
        <row r="340">
          <cell r="C340" t="e">
            <v>#NAME?</v>
          </cell>
          <cell r="D340" t="e">
            <v>#NAME?</v>
          </cell>
        </row>
        <row r="341">
          <cell r="C341" t="e">
            <v>#NAME?</v>
          </cell>
          <cell r="D341" t="e">
            <v>#NAME?</v>
          </cell>
        </row>
        <row r="342">
          <cell r="C342" t="e">
            <v>#NAME?</v>
          </cell>
          <cell r="D342" t="e">
            <v>#NAME?</v>
          </cell>
        </row>
        <row r="343">
          <cell r="C343" t="e">
            <v>#NAME?</v>
          </cell>
          <cell r="D343" t="e">
            <v>#NAME?</v>
          </cell>
        </row>
        <row r="344">
          <cell r="C344" t="e">
            <v>#NAME?</v>
          </cell>
          <cell r="D344" t="e">
            <v>#NAME?</v>
          </cell>
        </row>
        <row r="345">
          <cell r="C345" t="e">
            <v>#NAME?</v>
          </cell>
          <cell r="D345" t="e">
            <v>#NAME?</v>
          </cell>
        </row>
        <row r="346">
          <cell r="C346" t="e">
            <v>#NAME?</v>
          </cell>
          <cell r="D346" t="e">
            <v>#NAME?</v>
          </cell>
        </row>
        <row r="347">
          <cell r="C347" t="e">
            <v>#NAME?</v>
          </cell>
          <cell r="D347" t="e">
            <v>#NAME?</v>
          </cell>
        </row>
        <row r="348">
          <cell r="C348" t="e">
            <v>#NAME?</v>
          </cell>
          <cell r="D348" t="e">
            <v>#NAME?</v>
          </cell>
        </row>
        <row r="349">
          <cell r="C349" t="e">
            <v>#NAME?</v>
          </cell>
          <cell r="D349" t="e">
            <v>#NAME?</v>
          </cell>
        </row>
        <row r="350">
          <cell r="C350" t="e">
            <v>#NAME?</v>
          </cell>
          <cell r="D350" t="e">
            <v>#NAME?</v>
          </cell>
        </row>
        <row r="351">
          <cell r="C351" t="e">
            <v>#NAME?</v>
          </cell>
          <cell r="D351" t="e">
            <v>#NAME?</v>
          </cell>
        </row>
        <row r="352">
          <cell r="C352" t="e">
            <v>#NAME?</v>
          </cell>
          <cell r="D352" t="e">
            <v>#NAME?</v>
          </cell>
        </row>
        <row r="353">
          <cell r="C353" t="e">
            <v>#NAME?</v>
          </cell>
          <cell r="D353" t="e">
            <v>#NAME?</v>
          </cell>
        </row>
        <row r="354">
          <cell r="C354" t="e">
            <v>#NAME?</v>
          </cell>
          <cell r="D354" t="e">
            <v>#NAME?</v>
          </cell>
        </row>
        <row r="355">
          <cell r="C355" t="e">
            <v>#NAME?</v>
          </cell>
          <cell r="D355" t="e">
            <v>#NAME?</v>
          </cell>
        </row>
        <row r="356">
          <cell r="C356" t="e">
            <v>#NAME?</v>
          </cell>
          <cell r="D356" t="e">
            <v>#NAME?</v>
          </cell>
        </row>
        <row r="357">
          <cell r="C357" t="e">
            <v>#NAME?</v>
          </cell>
          <cell r="D357" t="e">
            <v>#NAME?</v>
          </cell>
        </row>
        <row r="358">
          <cell r="C358" t="e">
            <v>#NAME?</v>
          </cell>
          <cell r="D358" t="e">
            <v>#NAME?</v>
          </cell>
        </row>
        <row r="359">
          <cell r="C359" t="e">
            <v>#NAME?</v>
          </cell>
          <cell r="D359" t="e">
            <v>#NAME?</v>
          </cell>
        </row>
        <row r="360">
          <cell r="C360" t="e">
            <v>#NAME?</v>
          </cell>
          <cell r="D360" t="e">
            <v>#NAME?</v>
          </cell>
        </row>
        <row r="361">
          <cell r="C361" t="e">
            <v>#NAME?</v>
          </cell>
          <cell r="D361" t="e">
            <v>#NAME?</v>
          </cell>
        </row>
        <row r="362">
          <cell r="C362" t="e">
            <v>#NAME?</v>
          </cell>
          <cell r="D362" t="e">
            <v>#NAME?</v>
          </cell>
        </row>
        <row r="363">
          <cell r="C363" t="e">
            <v>#NAME?</v>
          </cell>
          <cell r="D363" t="e">
            <v>#NAME?</v>
          </cell>
        </row>
        <row r="364">
          <cell r="C364" t="e">
            <v>#NAME?</v>
          </cell>
          <cell r="D364" t="e">
            <v>#NAME?</v>
          </cell>
        </row>
        <row r="365">
          <cell r="C365" t="e">
            <v>#NAME?</v>
          </cell>
          <cell r="D365" t="e">
            <v>#NAME?</v>
          </cell>
        </row>
        <row r="366">
          <cell r="C366" t="e">
            <v>#NAME?</v>
          </cell>
          <cell r="D366" t="e">
            <v>#NAME?</v>
          </cell>
        </row>
        <row r="367">
          <cell r="C367" t="e">
            <v>#NAME?</v>
          </cell>
          <cell r="D367" t="e">
            <v>#NAME?</v>
          </cell>
        </row>
        <row r="368">
          <cell r="C368" t="e">
            <v>#NAME?</v>
          </cell>
          <cell r="D368" t="e">
            <v>#NAME?</v>
          </cell>
        </row>
        <row r="369">
          <cell r="C369" t="e">
            <v>#NAME?</v>
          </cell>
          <cell r="D369" t="e">
            <v>#NAME?</v>
          </cell>
        </row>
        <row r="370">
          <cell r="C370" t="e">
            <v>#NAME?</v>
          </cell>
          <cell r="D370" t="e">
            <v>#NAME?</v>
          </cell>
        </row>
        <row r="371">
          <cell r="C371" t="e">
            <v>#NAME?</v>
          </cell>
          <cell r="D371" t="e">
            <v>#NAME?</v>
          </cell>
        </row>
        <row r="372">
          <cell r="C372" t="e">
            <v>#NAME?</v>
          </cell>
          <cell r="D372" t="e">
            <v>#NAME?</v>
          </cell>
        </row>
        <row r="373">
          <cell r="C373" t="e">
            <v>#NAME?</v>
          </cell>
          <cell r="D373" t="e">
            <v>#NAME?</v>
          </cell>
        </row>
        <row r="374">
          <cell r="C374" t="e">
            <v>#NAME?</v>
          </cell>
          <cell r="D374" t="e">
            <v>#NAME?</v>
          </cell>
        </row>
        <row r="375">
          <cell r="C375" t="e">
            <v>#NAME?</v>
          </cell>
          <cell r="D375" t="e">
            <v>#NAME?</v>
          </cell>
        </row>
        <row r="376">
          <cell r="C376" t="e">
            <v>#NAME?</v>
          </cell>
          <cell r="D376" t="e">
            <v>#NAME?</v>
          </cell>
        </row>
        <row r="377">
          <cell r="C377" t="e">
            <v>#NAME?</v>
          </cell>
          <cell r="D377" t="e">
            <v>#NAME?</v>
          </cell>
        </row>
        <row r="378">
          <cell r="C378" t="e">
            <v>#NAME?</v>
          </cell>
          <cell r="D378" t="e">
            <v>#NAME?</v>
          </cell>
        </row>
        <row r="379">
          <cell r="C379" t="e">
            <v>#NAME?</v>
          </cell>
          <cell r="D379" t="e">
            <v>#NAME?</v>
          </cell>
        </row>
        <row r="380">
          <cell r="C380" t="e">
            <v>#NAME?</v>
          </cell>
          <cell r="D380" t="e">
            <v>#NAME?</v>
          </cell>
        </row>
        <row r="381">
          <cell r="C381" t="e">
            <v>#NAME?</v>
          </cell>
          <cell r="D381" t="e">
            <v>#NAME?</v>
          </cell>
        </row>
        <row r="382">
          <cell r="C382" t="e">
            <v>#NAME?</v>
          </cell>
          <cell r="D382" t="e">
            <v>#NAME?</v>
          </cell>
        </row>
        <row r="383">
          <cell r="C383" t="e">
            <v>#NAME?</v>
          </cell>
          <cell r="D383" t="e">
            <v>#NAME?</v>
          </cell>
        </row>
        <row r="384">
          <cell r="C384" t="e">
            <v>#NAME?</v>
          </cell>
          <cell r="D384" t="e">
            <v>#NAME?</v>
          </cell>
        </row>
        <row r="385">
          <cell r="C385" t="e">
            <v>#NAME?</v>
          </cell>
          <cell r="D385" t="e">
            <v>#NAME?</v>
          </cell>
        </row>
        <row r="386">
          <cell r="C386" t="e">
            <v>#NAME?</v>
          </cell>
          <cell r="D386" t="e">
            <v>#NAME?</v>
          </cell>
        </row>
        <row r="387">
          <cell r="C387" t="e">
            <v>#NAME?</v>
          </cell>
          <cell r="D387" t="e">
            <v>#NAME?</v>
          </cell>
        </row>
        <row r="388">
          <cell r="C388" t="e">
            <v>#NAME?</v>
          </cell>
          <cell r="D388" t="e">
            <v>#NAME?</v>
          </cell>
        </row>
        <row r="389">
          <cell r="C389" t="e">
            <v>#NAME?</v>
          </cell>
          <cell r="D389" t="e">
            <v>#NAME?</v>
          </cell>
        </row>
        <row r="390">
          <cell r="C390" t="e">
            <v>#NAME?</v>
          </cell>
          <cell r="D390" t="e">
            <v>#NAME?</v>
          </cell>
        </row>
        <row r="391">
          <cell r="C391" t="e">
            <v>#NAME?</v>
          </cell>
          <cell r="D391" t="e">
            <v>#NAME?</v>
          </cell>
        </row>
        <row r="392">
          <cell r="C392" t="e">
            <v>#NAME?</v>
          </cell>
          <cell r="D392" t="e">
            <v>#NAME?</v>
          </cell>
        </row>
        <row r="393">
          <cell r="C393" t="e">
            <v>#NAME?</v>
          </cell>
          <cell r="D393" t="e">
            <v>#NAME?</v>
          </cell>
        </row>
        <row r="394">
          <cell r="C394" t="e">
            <v>#NAME?</v>
          </cell>
          <cell r="D394" t="e">
            <v>#NAME?</v>
          </cell>
        </row>
        <row r="395">
          <cell r="C395" t="e">
            <v>#NAME?</v>
          </cell>
          <cell r="D395" t="e">
            <v>#NAME?</v>
          </cell>
        </row>
        <row r="396">
          <cell r="C396" t="e">
            <v>#NAME?</v>
          </cell>
          <cell r="D396" t="e">
            <v>#NAME?</v>
          </cell>
        </row>
        <row r="397">
          <cell r="C397" t="e">
            <v>#NAME?</v>
          </cell>
          <cell r="D397" t="e">
            <v>#NAME?</v>
          </cell>
        </row>
        <row r="398">
          <cell r="C398" t="e">
            <v>#NAME?</v>
          </cell>
          <cell r="D398" t="e">
            <v>#NAME?</v>
          </cell>
        </row>
        <row r="399">
          <cell r="C399" t="e">
            <v>#NAME?</v>
          </cell>
          <cell r="D399" t="e">
            <v>#NAME?</v>
          </cell>
        </row>
        <row r="400">
          <cell r="C400" t="e">
            <v>#NAME?</v>
          </cell>
          <cell r="D400" t="e">
            <v>#NAME?</v>
          </cell>
        </row>
        <row r="401">
          <cell r="C401" t="e">
            <v>#NAME?</v>
          </cell>
          <cell r="D401" t="e">
            <v>#NAME?</v>
          </cell>
        </row>
        <row r="402">
          <cell r="C402" t="e">
            <v>#NAME?</v>
          </cell>
          <cell r="D402" t="e">
            <v>#NAME?</v>
          </cell>
        </row>
        <row r="403">
          <cell r="C403" t="e">
            <v>#NAME?</v>
          </cell>
          <cell r="D403" t="e">
            <v>#NAME?</v>
          </cell>
        </row>
        <row r="404">
          <cell r="C404" t="e">
            <v>#NAME?</v>
          </cell>
          <cell r="D404" t="e">
            <v>#NAME?</v>
          </cell>
        </row>
        <row r="405">
          <cell r="C405" t="e">
            <v>#NAME?</v>
          </cell>
          <cell r="D405" t="e">
            <v>#NAME?</v>
          </cell>
        </row>
        <row r="406">
          <cell r="C406" t="e">
            <v>#NAME?</v>
          </cell>
          <cell r="D406" t="e">
            <v>#NAME?</v>
          </cell>
        </row>
        <row r="407">
          <cell r="C407" t="e">
            <v>#NAME?</v>
          </cell>
          <cell r="D407" t="e">
            <v>#NAME?</v>
          </cell>
        </row>
        <row r="408">
          <cell r="C408" t="e">
            <v>#NAME?</v>
          </cell>
          <cell r="D408" t="e">
            <v>#NAME?</v>
          </cell>
        </row>
        <row r="409">
          <cell r="C409" t="e">
            <v>#NAME?</v>
          </cell>
          <cell r="D409" t="e">
            <v>#NAME?</v>
          </cell>
        </row>
        <row r="410">
          <cell r="C410" t="e">
            <v>#NAME?</v>
          </cell>
          <cell r="D410" t="e">
            <v>#NAME?</v>
          </cell>
        </row>
        <row r="411">
          <cell r="C411" t="e">
            <v>#NAME?</v>
          </cell>
          <cell r="D411" t="e">
            <v>#NAME?</v>
          </cell>
        </row>
        <row r="412">
          <cell r="C412" t="e">
            <v>#NAME?</v>
          </cell>
          <cell r="D412" t="e">
            <v>#NAME?</v>
          </cell>
        </row>
        <row r="413">
          <cell r="C413" t="e">
            <v>#NAME?</v>
          </cell>
          <cell r="D413" t="e">
            <v>#NAME?</v>
          </cell>
        </row>
        <row r="414">
          <cell r="C414" t="e">
            <v>#NAME?</v>
          </cell>
          <cell r="D414" t="e">
            <v>#NAME?</v>
          </cell>
        </row>
        <row r="415">
          <cell r="C415" t="e">
            <v>#NAME?</v>
          </cell>
          <cell r="D415" t="e">
            <v>#NAME?</v>
          </cell>
        </row>
        <row r="416">
          <cell r="C416" t="e">
            <v>#NAME?</v>
          </cell>
          <cell r="D416" t="e">
            <v>#NAME?</v>
          </cell>
        </row>
        <row r="417">
          <cell r="C417" t="e">
            <v>#NAME?</v>
          </cell>
          <cell r="D417" t="e">
            <v>#NAME?</v>
          </cell>
        </row>
        <row r="418">
          <cell r="C418" t="e">
            <v>#NAME?</v>
          </cell>
          <cell r="D418" t="e">
            <v>#NAME?</v>
          </cell>
        </row>
        <row r="419">
          <cell r="C419" t="e">
            <v>#NAME?</v>
          </cell>
          <cell r="D419" t="e">
            <v>#NAME?</v>
          </cell>
        </row>
        <row r="420">
          <cell r="C420" t="e">
            <v>#NAME?</v>
          </cell>
          <cell r="D420" t="e">
            <v>#NAME?</v>
          </cell>
        </row>
        <row r="421">
          <cell r="C421" t="e">
            <v>#NAME?</v>
          </cell>
          <cell r="D421" t="e">
            <v>#NAME?</v>
          </cell>
        </row>
        <row r="422">
          <cell r="C422" t="e">
            <v>#NAME?</v>
          </cell>
          <cell r="D422" t="e">
            <v>#NAME?</v>
          </cell>
        </row>
        <row r="423">
          <cell r="C423" t="e">
            <v>#NAME?</v>
          </cell>
          <cell r="D423" t="e">
            <v>#NAME?</v>
          </cell>
        </row>
        <row r="424">
          <cell r="C424" t="e">
            <v>#NAME?</v>
          </cell>
          <cell r="D424" t="e">
            <v>#NAME?</v>
          </cell>
        </row>
        <row r="425">
          <cell r="C425" t="e">
            <v>#NAME?</v>
          </cell>
          <cell r="D425" t="e">
            <v>#NAME?</v>
          </cell>
        </row>
        <row r="426">
          <cell r="C426" t="e">
            <v>#NAME?</v>
          </cell>
          <cell r="D426" t="e">
            <v>#NAME?</v>
          </cell>
        </row>
        <row r="427">
          <cell r="C427" t="e">
            <v>#NAME?</v>
          </cell>
          <cell r="D427" t="e">
            <v>#NAME?</v>
          </cell>
        </row>
        <row r="428">
          <cell r="C428" t="e">
            <v>#NAME?</v>
          </cell>
          <cell r="D428" t="e">
            <v>#NAME?</v>
          </cell>
        </row>
        <row r="429">
          <cell r="C429" t="e">
            <v>#NAME?</v>
          </cell>
          <cell r="D429" t="e">
            <v>#NAME?</v>
          </cell>
        </row>
        <row r="430">
          <cell r="C430" t="e">
            <v>#NAME?</v>
          </cell>
          <cell r="D430" t="e">
            <v>#NAME?</v>
          </cell>
        </row>
        <row r="431">
          <cell r="C431" t="e">
            <v>#NAME?</v>
          </cell>
          <cell r="D431" t="e">
            <v>#NAME?</v>
          </cell>
        </row>
        <row r="432">
          <cell r="C432" t="e">
            <v>#NAME?</v>
          </cell>
          <cell r="D432" t="e">
            <v>#NAME?</v>
          </cell>
        </row>
        <row r="433">
          <cell r="C433" t="e">
            <v>#NAME?</v>
          </cell>
          <cell r="D433" t="e">
            <v>#NAME?</v>
          </cell>
        </row>
        <row r="434">
          <cell r="C434" t="e">
            <v>#NAME?</v>
          </cell>
          <cell r="D434" t="e">
            <v>#NAME?</v>
          </cell>
        </row>
        <row r="435">
          <cell r="C435" t="e">
            <v>#NAME?</v>
          </cell>
          <cell r="D435" t="e">
            <v>#NAME?</v>
          </cell>
        </row>
        <row r="436">
          <cell r="C436" t="e">
            <v>#NAME?</v>
          </cell>
          <cell r="D436" t="e">
            <v>#NAME?</v>
          </cell>
        </row>
        <row r="437">
          <cell r="C437" t="e">
            <v>#NAME?</v>
          </cell>
          <cell r="D437" t="e">
            <v>#NAME?</v>
          </cell>
        </row>
        <row r="438">
          <cell r="C438" t="e">
            <v>#NAME?</v>
          </cell>
          <cell r="D438" t="e">
            <v>#NAME?</v>
          </cell>
        </row>
        <row r="439">
          <cell r="C439" t="e">
            <v>#NAME?</v>
          </cell>
          <cell r="D439" t="e">
            <v>#NAME?</v>
          </cell>
        </row>
        <row r="440">
          <cell r="C440" t="e">
            <v>#NAME?</v>
          </cell>
          <cell r="D440" t="e">
            <v>#NAME?</v>
          </cell>
        </row>
        <row r="441">
          <cell r="C441" t="e">
            <v>#NAME?</v>
          </cell>
          <cell r="D441" t="e">
            <v>#NAME?</v>
          </cell>
        </row>
        <row r="442">
          <cell r="C442" t="e">
            <v>#NAME?</v>
          </cell>
          <cell r="D442" t="e">
            <v>#NAME?</v>
          </cell>
        </row>
        <row r="443">
          <cell r="C443" t="e">
            <v>#NAME?</v>
          </cell>
          <cell r="D443" t="e">
            <v>#NAME?</v>
          </cell>
        </row>
        <row r="444">
          <cell r="C444" t="e">
            <v>#NAME?</v>
          </cell>
          <cell r="D444" t="e">
            <v>#NAME?</v>
          </cell>
        </row>
        <row r="445">
          <cell r="C445" t="e">
            <v>#NAME?</v>
          </cell>
          <cell r="D445" t="e">
            <v>#NAME?</v>
          </cell>
        </row>
        <row r="446">
          <cell r="C446" t="e">
            <v>#NAME?</v>
          </cell>
          <cell r="D446" t="e">
            <v>#NAME?</v>
          </cell>
        </row>
        <row r="447">
          <cell r="C447" t="e">
            <v>#NAME?</v>
          </cell>
          <cell r="D447" t="e">
            <v>#NAME?</v>
          </cell>
        </row>
        <row r="448">
          <cell r="C448" t="e">
            <v>#NAME?</v>
          </cell>
          <cell r="D448" t="e">
            <v>#NAME?</v>
          </cell>
        </row>
        <row r="449">
          <cell r="C449" t="e">
            <v>#NAME?</v>
          </cell>
          <cell r="D449" t="e">
            <v>#NAME?</v>
          </cell>
        </row>
        <row r="450">
          <cell r="C450" t="e">
            <v>#NAME?</v>
          </cell>
          <cell r="D450" t="e">
            <v>#NAME?</v>
          </cell>
        </row>
        <row r="451">
          <cell r="C451" t="e">
            <v>#NAME?</v>
          </cell>
          <cell r="D451" t="e">
            <v>#NAME?</v>
          </cell>
        </row>
        <row r="452">
          <cell r="C452" t="e">
            <v>#NAME?</v>
          </cell>
          <cell r="D452" t="e">
            <v>#NAME?</v>
          </cell>
        </row>
        <row r="453">
          <cell r="C453" t="e">
            <v>#NAME?</v>
          </cell>
          <cell r="D453" t="e">
            <v>#NAME?</v>
          </cell>
        </row>
        <row r="454">
          <cell r="C454" t="e">
            <v>#NAME?</v>
          </cell>
          <cell r="D454" t="e">
            <v>#NAME?</v>
          </cell>
        </row>
        <row r="455">
          <cell r="C455" t="e">
            <v>#NAME?</v>
          </cell>
          <cell r="D455" t="e">
            <v>#NAME?</v>
          </cell>
        </row>
        <row r="456">
          <cell r="C456" t="e">
            <v>#NAME?</v>
          </cell>
          <cell r="D456" t="e">
            <v>#NAME?</v>
          </cell>
        </row>
        <row r="457">
          <cell r="C457" t="e">
            <v>#NAME?</v>
          </cell>
          <cell r="D457" t="e">
            <v>#NAME?</v>
          </cell>
        </row>
        <row r="458">
          <cell r="C458" t="e">
            <v>#NAME?</v>
          </cell>
          <cell r="D458" t="e">
            <v>#NAME?</v>
          </cell>
        </row>
        <row r="459">
          <cell r="C459" t="e">
            <v>#NAME?</v>
          </cell>
          <cell r="D459" t="e">
            <v>#NAME?</v>
          </cell>
        </row>
        <row r="460">
          <cell r="C460" t="e">
            <v>#NAME?</v>
          </cell>
          <cell r="D460" t="e">
            <v>#NAME?</v>
          </cell>
        </row>
        <row r="461">
          <cell r="C461" t="e">
            <v>#NAME?</v>
          </cell>
          <cell r="D461" t="e">
            <v>#NAME?</v>
          </cell>
        </row>
        <row r="462">
          <cell r="C462" t="e">
            <v>#NAME?</v>
          </cell>
          <cell r="D462" t="e">
            <v>#NAME?</v>
          </cell>
        </row>
        <row r="463">
          <cell r="C463" t="e">
            <v>#NAME?</v>
          </cell>
          <cell r="D463" t="e">
            <v>#NAME?</v>
          </cell>
        </row>
        <row r="464">
          <cell r="C464" t="e">
            <v>#NAME?</v>
          </cell>
          <cell r="D464" t="e">
            <v>#NAME?</v>
          </cell>
        </row>
        <row r="465">
          <cell r="C465" t="e">
            <v>#NAME?</v>
          </cell>
          <cell r="D465" t="e">
            <v>#NAME?</v>
          </cell>
        </row>
        <row r="466">
          <cell r="C466" t="e">
            <v>#NAME?</v>
          </cell>
          <cell r="D466" t="e">
            <v>#NAME?</v>
          </cell>
        </row>
        <row r="467">
          <cell r="C467" t="e">
            <v>#NAME?</v>
          </cell>
          <cell r="D467" t="e">
            <v>#NAME?</v>
          </cell>
        </row>
        <row r="468">
          <cell r="C468" t="e">
            <v>#NAME?</v>
          </cell>
          <cell r="D468" t="e">
            <v>#NAME?</v>
          </cell>
        </row>
        <row r="469">
          <cell r="C469" t="e">
            <v>#NAME?</v>
          </cell>
          <cell r="D469" t="e">
            <v>#NAME?</v>
          </cell>
        </row>
        <row r="470">
          <cell r="C470" t="e">
            <v>#NAME?</v>
          </cell>
          <cell r="D470" t="e">
            <v>#NAME?</v>
          </cell>
        </row>
        <row r="471">
          <cell r="C471" t="e">
            <v>#NAME?</v>
          </cell>
          <cell r="D471" t="e">
            <v>#NAME?</v>
          </cell>
        </row>
        <row r="472">
          <cell r="C472" t="e">
            <v>#NAME?</v>
          </cell>
          <cell r="D472" t="e">
            <v>#NAME?</v>
          </cell>
        </row>
        <row r="473">
          <cell r="C473" t="e">
            <v>#NAME?</v>
          </cell>
          <cell r="D473" t="e">
            <v>#NAME?</v>
          </cell>
        </row>
        <row r="474">
          <cell r="C474" t="e">
            <v>#NAME?</v>
          </cell>
          <cell r="D474" t="e">
            <v>#NAME?</v>
          </cell>
        </row>
        <row r="475">
          <cell r="C475" t="e">
            <v>#NAME?</v>
          </cell>
          <cell r="D475" t="e">
            <v>#NAME?</v>
          </cell>
        </row>
        <row r="476">
          <cell r="C476" t="e">
            <v>#NAME?</v>
          </cell>
          <cell r="D476" t="e">
            <v>#NAME?</v>
          </cell>
        </row>
        <row r="477">
          <cell r="C477" t="e">
            <v>#NAME?</v>
          </cell>
          <cell r="D477" t="e">
            <v>#NAME?</v>
          </cell>
        </row>
        <row r="478">
          <cell r="C478" t="e">
            <v>#NAME?</v>
          </cell>
          <cell r="D478" t="e">
            <v>#NAME?</v>
          </cell>
        </row>
        <row r="479">
          <cell r="C479" t="e">
            <v>#NAME?</v>
          </cell>
          <cell r="D479" t="e">
            <v>#NAME?</v>
          </cell>
        </row>
        <row r="480">
          <cell r="C480" t="e">
            <v>#NAME?</v>
          </cell>
          <cell r="D480" t="e">
            <v>#NAME?</v>
          </cell>
        </row>
        <row r="481">
          <cell r="C481" t="e">
            <v>#NAME?</v>
          </cell>
          <cell r="D481" t="e">
            <v>#NAME?</v>
          </cell>
        </row>
        <row r="482">
          <cell r="C482" t="e">
            <v>#NAME?</v>
          </cell>
          <cell r="D482" t="e">
            <v>#NAME?</v>
          </cell>
        </row>
        <row r="483">
          <cell r="C483" t="e">
            <v>#NAME?</v>
          </cell>
          <cell r="D483" t="e">
            <v>#NAME?</v>
          </cell>
        </row>
        <row r="484">
          <cell r="C484" t="e">
            <v>#NAME?</v>
          </cell>
          <cell r="D484" t="e">
            <v>#NAME?</v>
          </cell>
        </row>
        <row r="485">
          <cell r="C485" t="e">
            <v>#NAME?</v>
          </cell>
          <cell r="D485" t="e">
            <v>#NAME?</v>
          </cell>
        </row>
        <row r="486">
          <cell r="C486" t="e">
            <v>#NAME?</v>
          </cell>
          <cell r="D486" t="e">
            <v>#NAME?</v>
          </cell>
        </row>
        <row r="487">
          <cell r="C487" t="e">
            <v>#NAME?</v>
          </cell>
          <cell r="D487" t="e">
            <v>#NAME?</v>
          </cell>
        </row>
        <row r="488">
          <cell r="C488" t="e">
            <v>#NAME?</v>
          </cell>
          <cell r="D488" t="e">
            <v>#NAME?</v>
          </cell>
        </row>
        <row r="489">
          <cell r="C489" t="e">
            <v>#NAME?</v>
          </cell>
          <cell r="D489" t="e">
            <v>#NAME?</v>
          </cell>
        </row>
        <row r="490">
          <cell r="C490" t="e">
            <v>#NAME?</v>
          </cell>
          <cell r="D490" t="e">
            <v>#NAME?</v>
          </cell>
        </row>
        <row r="491">
          <cell r="C491" t="e">
            <v>#NAME?</v>
          </cell>
          <cell r="D491" t="e">
            <v>#NAME?</v>
          </cell>
        </row>
        <row r="492">
          <cell r="C492" t="e">
            <v>#NAME?</v>
          </cell>
          <cell r="D492" t="e">
            <v>#NAME?</v>
          </cell>
        </row>
        <row r="493">
          <cell r="C493" t="e">
            <v>#NAME?</v>
          </cell>
          <cell r="D493" t="e">
            <v>#NAME?</v>
          </cell>
        </row>
        <row r="494">
          <cell r="C494" t="e">
            <v>#NAME?</v>
          </cell>
          <cell r="D494" t="e">
            <v>#NAME?</v>
          </cell>
        </row>
        <row r="495">
          <cell r="C495" t="e">
            <v>#NAME?</v>
          </cell>
          <cell r="D495" t="e">
            <v>#NAME?</v>
          </cell>
        </row>
        <row r="496">
          <cell r="C496" t="e">
            <v>#NAME?</v>
          </cell>
          <cell r="D496" t="e">
            <v>#NAME?</v>
          </cell>
        </row>
        <row r="497">
          <cell r="C497" t="e">
            <v>#NAME?</v>
          </cell>
          <cell r="D497" t="e">
            <v>#NAME?</v>
          </cell>
        </row>
        <row r="498">
          <cell r="C498" t="e">
            <v>#NAME?</v>
          </cell>
          <cell r="D498" t="e">
            <v>#NAME?</v>
          </cell>
        </row>
        <row r="499">
          <cell r="C499" t="e">
            <v>#NAME?</v>
          </cell>
          <cell r="D499" t="e">
            <v>#NAME?</v>
          </cell>
        </row>
        <row r="500">
          <cell r="C500" t="e">
            <v>#NAME?</v>
          </cell>
          <cell r="D500" t="e">
            <v>#NAME?</v>
          </cell>
        </row>
        <row r="501">
          <cell r="C501" t="e">
            <v>#NAME?</v>
          </cell>
          <cell r="D501" t="e">
            <v>#NAME?</v>
          </cell>
        </row>
        <row r="502">
          <cell r="C502" t="e">
            <v>#NAME?</v>
          </cell>
          <cell r="D502" t="e">
            <v>#NAME?</v>
          </cell>
        </row>
        <row r="503">
          <cell r="C503" t="e">
            <v>#NAME?</v>
          </cell>
          <cell r="D503" t="e">
            <v>#NAME?</v>
          </cell>
        </row>
        <row r="504">
          <cell r="C504" t="e">
            <v>#NAME?</v>
          </cell>
          <cell r="D504" t="e">
            <v>#NAME?</v>
          </cell>
        </row>
        <row r="505">
          <cell r="C505" t="e">
            <v>#NAME?</v>
          </cell>
          <cell r="D505" t="e">
            <v>#NAME?</v>
          </cell>
        </row>
        <row r="506">
          <cell r="C506" t="e">
            <v>#NAME?</v>
          </cell>
          <cell r="D506" t="e">
            <v>#NAME?</v>
          </cell>
        </row>
        <row r="507">
          <cell r="C507" t="e">
            <v>#NAME?</v>
          </cell>
          <cell r="D507" t="e">
            <v>#NAME?</v>
          </cell>
        </row>
        <row r="508">
          <cell r="C508" t="e">
            <v>#NAME?</v>
          </cell>
          <cell r="D508" t="e">
            <v>#NAME?</v>
          </cell>
        </row>
        <row r="509">
          <cell r="C509" t="e">
            <v>#NAME?</v>
          </cell>
          <cell r="D509" t="e">
            <v>#NAME?</v>
          </cell>
        </row>
        <row r="510">
          <cell r="C510" t="e">
            <v>#NAME?</v>
          </cell>
          <cell r="D510" t="e">
            <v>#NAME?</v>
          </cell>
        </row>
        <row r="511">
          <cell r="C511" t="e">
            <v>#NAME?</v>
          </cell>
          <cell r="D511" t="e">
            <v>#NAME?</v>
          </cell>
        </row>
        <row r="512">
          <cell r="C512" t="e">
            <v>#NAME?</v>
          </cell>
          <cell r="D512" t="e">
            <v>#NAME?</v>
          </cell>
        </row>
        <row r="513">
          <cell r="C513" t="e">
            <v>#NAME?</v>
          </cell>
          <cell r="D513" t="e">
            <v>#NAME?</v>
          </cell>
        </row>
        <row r="514">
          <cell r="C514" t="e">
            <v>#NAME?</v>
          </cell>
          <cell r="D514" t="e">
            <v>#NAME?</v>
          </cell>
        </row>
        <row r="515">
          <cell r="C515" t="e">
            <v>#NAME?</v>
          </cell>
          <cell r="D515" t="e">
            <v>#NAME?</v>
          </cell>
        </row>
        <row r="516">
          <cell r="C516" t="e">
            <v>#NAME?</v>
          </cell>
          <cell r="D516" t="e">
            <v>#NAME?</v>
          </cell>
        </row>
        <row r="517">
          <cell r="C517" t="e">
            <v>#NAME?</v>
          </cell>
          <cell r="D517" t="e">
            <v>#NAME?</v>
          </cell>
        </row>
        <row r="518">
          <cell r="C518" t="e">
            <v>#NAME?</v>
          </cell>
          <cell r="D518" t="e">
            <v>#NAME?</v>
          </cell>
        </row>
        <row r="519">
          <cell r="C519" t="e">
            <v>#NAME?</v>
          </cell>
          <cell r="D519" t="e">
            <v>#NAME?</v>
          </cell>
        </row>
        <row r="520">
          <cell r="C520" t="e">
            <v>#NAME?</v>
          </cell>
          <cell r="D520" t="e">
            <v>#NAME?</v>
          </cell>
        </row>
        <row r="521">
          <cell r="C521" t="e">
            <v>#NAME?</v>
          </cell>
          <cell r="D521" t="e">
            <v>#NAME?</v>
          </cell>
        </row>
        <row r="522">
          <cell r="C522" t="e">
            <v>#NAME?</v>
          </cell>
          <cell r="D522" t="e">
            <v>#NAME?</v>
          </cell>
        </row>
        <row r="523">
          <cell r="C523" t="e">
            <v>#NAME?</v>
          </cell>
          <cell r="D523" t="e">
            <v>#NAME?</v>
          </cell>
        </row>
        <row r="524">
          <cell r="C524" t="e">
            <v>#NAME?</v>
          </cell>
          <cell r="D524" t="e">
            <v>#NAME?</v>
          </cell>
        </row>
        <row r="525">
          <cell r="C525" t="e">
            <v>#NAME?</v>
          </cell>
          <cell r="D525" t="e">
            <v>#NAME?</v>
          </cell>
        </row>
        <row r="526">
          <cell r="C526" t="e">
            <v>#NAME?</v>
          </cell>
          <cell r="D526" t="e">
            <v>#NAME?</v>
          </cell>
        </row>
        <row r="527">
          <cell r="C527" t="e">
            <v>#NAME?</v>
          </cell>
          <cell r="D527" t="e">
            <v>#NAME?</v>
          </cell>
        </row>
        <row r="528">
          <cell r="C528" t="e">
            <v>#NAME?</v>
          </cell>
          <cell r="D528" t="e">
            <v>#NAME?</v>
          </cell>
        </row>
        <row r="529">
          <cell r="C529" t="e">
            <v>#NAME?</v>
          </cell>
          <cell r="D529" t="e">
            <v>#NAME?</v>
          </cell>
        </row>
        <row r="530">
          <cell r="C530" t="e">
            <v>#NAME?</v>
          </cell>
          <cell r="D530" t="e">
            <v>#NAME?</v>
          </cell>
        </row>
        <row r="531">
          <cell r="C531" t="e">
            <v>#NAME?</v>
          </cell>
          <cell r="D531" t="e">
            <v>#NAME?</v>
          </cell>
        </row>
        <row r="532">
          <cell r="C532" t="e">
            <v>#NAME?</v>
          </cell>
          <cell r="D532" t="e">
            <v>#NAME?</v>
          </cell>
        </row>
        <row r="533">
          <cell r="C533" t="e">
            <v>#NAME?</v>
          </cell>
          <cell r="D533" t="e">
            <v>#NAME?</v>
          </cell>
        </row>
        <row r="534">
          <cell r="C534" t="e">
            <v>#NAME?</v>
          </cell>
          <cell r="D534" t="e">
            <v>#NAME?</v>
          </cell>
        </row>
        <row r="535">
          <cell r="C535" t="e">
            <v>#NAME?</v>
          </cell>
          <cell r="D535" t="e">
            <v>#NAME?</v>
          </cell>
        </row>
        <row r="536">
          <cell r="C536" t="e">
            <v>#NAME?</v>
          </cell>
          <cell r="D536" t="e">
            <v>#NAME?</v>
          </cell>
        </row>
        <row r="537">
          <cell r="C537" t="e">
            <v>#NAME?</v>
          </cell>
          <cell r="D537" t="e">
            <v>#NAME?</v>
          </cell>
        </row>
        <row r="538">
          <cell r="C538" t="e">
            <v>#NAME?</v>
          </cell>
          <cell r="D538" t="e">
            <v>#NAME?</v>
          </cell>
        </row>
        <row r="539">
          <cell r="C539" t="e">
            <v>#NAME?</v>
          </cell>
          <cell r="D539" t="e">
            <v>#NAME?</v>
          </cell>
        </row>
        <row r="540">
          <cell r="C540" t="e">
            <v>#NAME?</v>
          </cell>
          <cell r="D540" t="e">
            <v>#NAME?</v>
          </cell>
        </row>
        <row r="541">
          <cell r="C541" t="e">
            <v>#NAME?</v>
          </cell>
          <cell r="D541" t="e">
            <v>#NAME?</v>
          </cell>
        </row>
        <row r="542">
          <cell r="C542" t="e">
            <v>#NAME?</v>
          </cell>
          <cell r="D542" t="e">
            <v>#NAME?</v>
          </cell>
        </row>
        <row r="543">
          <cell r="C543" t="e">
            <v>#NAME?</v>
          </cell>
          <cell r="D543" t="e">
            <v>#NAME?</v>
          </cell>
        </row>
        <row r="544">
          <cell r="C544" t="e">
            <v>#NAME?</v>
          </cell>
          <cell r="D544" t="e">
            <v>#NAME?</v>
          </cell>
        </row>
        <row r="545">
          <cell r="C545" t="e">
            <v>#NAME?</v>
          </cell>
          <cell r="D545" t="e">
            <v>#NAME?</v>
          </cell>
        </row>
        <row r="546">
          <cell r="C546" t="e">
            <v>#NAME?</v>
          </cell>
          <cell r="D546" t="e">
            <v>#NAME?</v>
          </cell>
        </row>
        <row r="547">
          <cell r="C547" t="e">
            <v>#NAME?</v>
          </cell>
          <cell r="D547" t="e">
            <v>#NAME?</v>
          </cell>
        </row>
        <row r="548">
          <cell r="C548" t="e">
            <v>#NAME?</v>
          </cell>
          <cell r="D548" t="e">
            <v>#NAME?</v>
          </cell>
        </row>
        <row r="549">
          <cell r="C549" t="e">
            <v>#NAME?</v>
          </cell>
          <cell r="D549" t="e">
            <v>#NAME?</v>
          </cell>
        </row>
        <row r="550">
          <cell r="C550" t="e">
            <v>#NAME?</v>
          </cell>
          <cell r="D550" t="e">
            <v>#NAME?</v>
          </cell>
        </row>
        <row r="551">
          <cell r="C551" t="e">
            <v>#NAME?</v>
          </cell>
          <cell r="D551" t="e">
            <v>#NAME?</v>
          </cell>
        </row>
        <row r="552">
          <cell r="C552" t="e">
            <v>#NAME?</v>
          </cell>
          <cell r="D552" t="e">
            <v>#NAME?</v>
          </cell>
        </row>
        <row r="553">
          <cell r="C553" t="e">
            <v>#NAME?</v>
          </cell>
          <cell r="D553" t="e">
            <v>#NAME?</v>
          </cell>
        </row>
        <row r="554">
          <cell r="C554" t="e">
            <v>#NAME?</v>
          </cell>
          <cell r="D554" t="e">
            <v>#NAME?</v>
          </cell>
        </row>
        <row r="555">
          <cell r="C555" t="e">
            <v>#NAME?</v>
          </cell>
          <cell r="D555" t="e">
            <v>#NAME?</v>
          </cell>
        </row>
        <row r="556">
          <cell r="C556" t="e">
            <v>#NAME?</v>
          </cell>
          <cell r="D556" t="e">
            <v>#NAME?</v>
          </cell>
        </row>
        <row r="557">
          <cell r="C557" t="e">
            <v>#NAME?</v>
          </cell>
          <cell r="D557" t="e">
            <v>#NAME?</v>
          </cell>
        </row>
        <row r="558">
          <cell r="C558"/>
        </row>
        <row r="559">
          <cell r="C559"/>
        </row>
        <row r="560">
          <cell r="C560"/>
        </row>
        <row r="561">
          <cell r="C561"/>
        </row>
        <row r="562">
          <cell r="C562"/>
        </row>
        <row r="563">
          <cell r="C563"/>
        </row>
        <row r="564">
          <cell r="C564"/>
        </row>
        <row r="565">
          <cell r="C565"/>
        </row>
        <row r="566">
          <cell r="C566"/>
        </row>
        <row r="567">
          <cell r="C567"/>
        </row>
        <row r="568">
          <cell r="C568"/>
        </row>
        <row r="569">
          <cell r="C569"/>
        </row>
        <row r="570">
          <cell r="C570"/>
        </row>
        <row r="571">
          <cell r="C571"/>
        </row>
        <row r="572">
          <cell r="C572"/>
        </row>
        <row r="573">
          <cell r="C573"/>
        </row>
        <row r="574">
          <cell r="C574"/>
        </row>
        <row r="575">
          <cell r="C575"/>
        </row>
        <row r="576">
          <cell r="C576"/>
        </row>
        <row r="577">
          <cell r="C577"/>
        </row>
        <row r="578">
          <cell r="C578"/>
        </row>
        <row r="579">
          <cell r="C579"/>
        </row>
        <row r="580">
          <cell r="C580"/>
        </row>
        <row r="581">
          <cell r="C581"/>
        </row>
        <row r="582">
          <cell r="C582"/>
        </row>
        <row r="583">
          <cell r="C583"/>
        </row>
        <row r="584">
          <cell r="C584"/>
        </row>
        <row r="585">
          <cell r="C585"/>
        </row>
        <row r="586">
          <cell r="C586"/>
        </row>
        <row r="587">
          <cell r="C587"/>
        </row>
        <row r="588">
          <cell r="C588"/>
        </row>
        <row r="589">
          <cell r="C589"/>
        </row>
        <row r="590">
          <cell r="C590"/>
        </row>
        <row r="591">
          <cell r="C591"/>
        </row>
        <row r="592">
          <cell r="C592"/>
        </row>
        <row r="593">
          <cell r="C593"/>
        </row>
        <row r="594">
          <cell r="C594"/>
        </row>
        <row r="595">
          <cell r="C595"/>
        </row>
        <row r="596">
          <cell r="C596"/>
        </row>
        <row r="597">
          <cell r="C597"/>
        </row>
        <row r="598">
          <cell r="C598"/>
        </row>
        <row r="599">
          <cell r="C599"/>
        </row>
        <row r="600">
          <cell r="C600"/>
        </row>
        <row r="601">
          <cell r="C601"/>
        </row>
        <row r="602">
          <cell r="C602"/>
        </row>
        <row r="603">
          <cell r="C603"/>
        </row>
        <row r="604">
          <cell r="C604"/>
        </row>
        <row r="605">
          <cell r="C605"/>
        </row>
        <row r="606">
          <cell r="C606"/>
        </row>
        <row r="607">
          <cell r="C607"/>
        </row>
        <row r="608">
          <cell r="C608"/>
        </row>
        <row r="609">
          <cell r="C609"/>
        </row>
        <row r="610">
          <cell r="C610"/>
        </row>
        <row r="611">
          <cell r="C611"/>
        </row>
        <row r="612">
          <cell r="C612"/>
        </row>
        <row r="613">
          <cell r="C613"/>
        </row>
        <row r="614">
          <cell r="C614"/>
        </row>
        <row r="615">
          <cell r="C615"/>
        </row>
        <row r="616">
          <cell r="C616"/>
        </row>
        <row r="617">
          <cell r="C617"/>
        </row>
        <row r="618">
          <cell r="C618"/>
        </row>
        <row r="619">
          <cell r="C619"/>
        </row>
        <row r="620">
          <cell r="C620"/>
        </row>
        <row r="621">
          <cell r="C621"/>
        </row>
        <row r="622">
          <cell r="C622"/>
        </row>
        <row r="623">
          <cell r="C623"/>
        </row>
        <row r="624">
          <cell r="C624"/>
        </row>
        <row r="625">
          <cell r="C625"/>
        </row>
        <row r="626">
          <cell r="C626"/>
        </row>
        <row r="627">
          <cell r="C627"/>
        </row>
        <row r="628">
          <cell r="C628"/>
        </row>
        <row r="629">
          <cell r="C629"/>
        </row>
        <row r="630">
          <cell r="C630"/>
        </row>
        <row r="631">
          <cell r="C631"/>
        </row>
        <row r="632">
          <cell r="C632"/>
        </row>
        <row r="633">
          <cell r="C633"/>
        </row>
        <row r="634">
          <cell r="C634"/>
        </row>
        <row r="635">
          <cell r="C635"/>
        </row>
        <row r="636">
          <cell r="C636"/>
        </row>
        <row r="637">
          <cell r="C637"/>
        </row>
        <row r="638">
          <cell r="C638"/>
        </row>
        <row r="639">
          <cell r="C639"/>
        </row>
        <row r="640">
          <cell r="C640"/>
        </row>
        <row r="641">
          <cell r="C641"/>
        </row>
        <row r="642">
          <cell r="C642"/>
        </row>
        <row r="643">
          <cell r="C643"/>
        </row>
        <row r="644">
          <cell r="C644"/>
        </row>
        <row r="645">
          <cell r="C645"/>
        </row>
        <row r="646">
          <cell r="C646"/>
        </row>
        <row r="647">
          <cell r="C647"/>
        </row>
        <row r="648">
          <cell r="C648"/>
        </row>
        <row r="649">
          <cell r="C649"/>
        </row>
        <row r="650">
          <cell r="C650"/>
        </row>
        <row r="651">
          <cell r="C651"/>
        </row>
        <row r="652">
          <cell r="C652"/>
        </row>
        <row r="653">
          <cell r="C653"/>
        </row>
        <row r="654">
          <cell r="C654"/>
        </row>
        <row r="655">
          <cell r="C655"/>
        </row>
        <row r="656">
          <cell r="C656"/>
        </row>
        <row r="657">
          <cell r="C657"/>
        </row>
        <row r="658">
          <cell r="C658"/>
        </row>
        <row r="659">
          <cell r="C659"/>
        </row>
        <row r="660">
          <cell r="C660"/>
        </row>
        <row r="661">
          <cell r="C661"/>
        </row>
        <row r="662">
          <cell r="C662"/>
        </row>
        <row r="663">
          <cell r="C663"/>
        </row>
        <row r="664">
          <cell r="C664"/>
        </row>
        <row r="665">
          <cell r="C665"/>
        </row>
        <row r="666">
          <cell r="C666"/>
        </row>
        <row r="667">
          <cell r="C667"/>
        </row>
        <row r="668">
          <cell r="C668"/>
        </row>
        <row r="669">
          <cell r="C669"/>
        </row>
        <row r="670">
          <cell r="C670"/>
        </row>
        <row r="671">
          <cell r="C671"/>
        </row>
        <row r="672">
          <cell r="C672"/>
        </row>
        <row r="673">
          <cell r="C673"/>
        </row>
        <row r="674">
          <cell r="C674"/>
        </row>
        <row r="675">
          <cell r="C675"/>
        </row>
        <row r="676">
          <cell r="C676"/>
        </row>
        <row r="677">
          <cell r="C677"/>
        </row>
        <row r="678">
          <cell r="C678"/>
        </row>
        <row r="679">
          <cell r="C679"/>
        </row>
        <row r="680">
          <cell r="C680"/>
        </row>
        <row r="681">
          <cell r="C681"/>
        </row>
        <row r="682">
          <cell r="C682"/>
        </row>
        <row r="683">
          <cell r="C683"/>
        </row>
        <row r="684">
          <cell r="C684"/>
        </row>
        <row r="685">
          <cell r="C685"/>
        </row>
        <row r="686">
          <cell r="C686"/>
        </row>
        <row r="687">
          <cell r="C687"/>
        </row>
        <row r="688">
          <cell r="C688"/>
        </row>
        <row r="689">
          <cell r="C689"/>
        </row>
        <row r="690">
          <cell r="C690"/>
        </row>
        <row r="691">
          <cell r="C691"/>
        </row>
        <row r="692">
          <cell r="C692"/>
        </row>
        <row r="693">
          <cell r="C693"/>
        </row>
        <row r="694">
          <cell r="C694"/>
        </row>
        <row r="695">
          <cell r="C695"/>
        </row>
        <row r="696">
          <cell r="C696"/>
        </row>
        <row r="697">
          <cell r="C697"/>
        </row>
        <row r="698">
          <cell r="C698"/>
        </row>
        <row r="699">
          <cell r="C699"/>
        </row>
        <row r="700">
          <cell r="C700"/>
        </row>
        <row r="701">
          <cell r="C701"/>
        </row>
        <row r="702">
          <cell r="C702"/>
        </row>
        <row r="703">
          <cell r="C703"/>
        </row>
        <row r="704">
          <cell r="C704"/>
        </row>
        <row r="705">
          <cell r="C705"/>
        </row>
        <row r="706">
          <cell r="C706"/>
        </row>
        <row r="707">
          <cell r="C707"/>
        </row>
        <row r="708">
          <cell r="C708"/>
        </row>
        <row r="709">
          <cell r="C709"/>
        </row>
        <row r="710">
          <cell r="C710"/>
        </row>
        <row r="711">
          <cell r="C711"/>
        </row>
        <row r="712">
          <cell r="C712"/>
        </row>
        <row r="713">
          <cell r="C713"/>
        </row>
        <row r="714">
          <cell r="C714"/>
        </row>
        <row r="715">
          <cell r="C715"/>
        </row>
        <row r="716">
          <cell r="C716"/>
        </row>
        <row r="717">
          <cell r="C717"/>
        </row>
        <row r="718">
          <cell r="C718"/>
        </row>
        <row r="719">
          <cell r="C719"/>
        </row>
        <row r="720">
          <cell r="C720"/>
        </row>
        <row r="721">
          <cell r="C721"/>
        </row>
        <row r="722">
          <cell r="C722"/>
        </row>
        <row r="723">
          <cell r="C723"/>
        </row>
        <row r="724">
          <cell r="C724"/>
        </row>
        <row r="725">
          <cell r="C725"/>
        </row>
        <row r="726">
          <cell r="C726"/>
        </row>
        <row r="727">
          <cell r="C727"/>
        </row>
        <row r="728">
          <cell r="C728"/>
        </row>
        <row r="729">
          <cell r="C729"/>
        </row>
        <row r="730">
          <cell r="C730"/>
        </row>
        <row r="731">
          <cell r="C731"/>
        </row>
        <row r="732">
          <cell r="C732"/>
        </row>
        <row r="733">
          <cell r="C733"/>
        </row>
        <row r="734">
          <cell r="C734"/>
        </row>
        <row r="735">
          <cell r="C735"/>
        </row>
        <row r="736">
          <cell r="C736"/>
        </row>
        <row r="737">
          <cell r="C737"/>
        </row>
        <row r="738">
          <cell r="C738"/>
        </row>
        <row r="739">
          <cell r="C739"/>
        </row>
        <row r="740">
          <cell r="C740"/>
        </row>
        <row r="741">
          <cell r="C741"/>
        </row>
        <row r="742">
          <cell r="C742"/>
        </row>
        <row r="743">
          <cell r="C743"/>
        </row>
        <row r="744">
          <cell r="C744"/>
        </row>
        <row r="745">
          <cell r="C745"/>
        </row>
        <row r="746">
          <cell r="C746"/>
        </row>
        <row r="747">
          <cell r="C747"/>
        </row>
        <row r="748">
          <cell r="C748"/>
        </row>
        <row r="749">
          <cell r="C749"/>
        </row>
        <row r="750">
          <cell r="C750"/>
        </row>
        <row r="751">
          <cell r="C751"/>
        </row>
        <row r="752">
          <cell r="C752"/>
        </row>
        <row r="753">
          <cell r="C753"/>
        </row>
        <row r="754">
          <cell r="C754"/>
        </row>
        <row r="755">
          <cell r="C755"/>
        </row>
        <row r="756">
          <cell r="C756"/>
        </row>
        <row r="757">
          <cell r="C757"/>
        </row>
        <row r="758">
          <cell r="C758"/>
        </row>
        <row r="759">
          <cell r="C759"/>
        </row>
        <row r="760">
          <cell r="C760"/>
        </row>
        <row r="761">
          <cell r="C761"/>
        </row>
        <row r="762">
          <cell r="C762"/>
        </row>
        <row r="763">
          <cell r="C763"/>
        </row>
        <row r="764">
          <cell r="C764"/>
        </row>
        <row r="765">
          <cell r="C765"/>
        </row>
        <row r="766">
          <cell r="C766"/>
        </row>
        <row r="767">
          <cell r="C767"/>
        </row>
        <row r="768">
          <cell r="C768"/>
        </row>
        <row r="769">
          <cell r="C769"/>
        </row>
        <row r="770">
          <cell r="C770"/>
        </row>
        <row r="771">
          <cell r="C771"/>
        </row>
        <row r="772">
          <cell r="C772"/>
        </row>
        <row r="773">
          <cell r="C773"/>
        </row>
        <row r="774">
          <cell r="C774"/>
        </row>
        <row r="775">
          <cell r="C775"/>
        </row>
        <row r="776">
          <cell r="C776"/>
        </row>
        <row r="777">
          <cell r="C777"/>
        </row>
        <row r="778">
          <cell r="C778"/>
        </row>
        <row r="779">
          <cell r="C779"/>
        </row>
        <row r="780">
          <cell r="C780"/>
        </row>
        <row r="781">
          <cell r="C781"/>
        </row>
        <row r="782">
          <cell r="C782"/>
        </row>
        <row r="783">
          <cell r="C783"/>
        </row>
        <row r="784">
          <cell r="C784"/>
        </row>
        <row r="785">
          <cell r="C785"/>
        </row>
        <row r="786">
          <cell r="C786"/>
        </row>
        <row r="787">
          <cell r="C787"/>
        </row>
        <row r="788">
          <cell r="C788"/>
        </row>
        <row r="789">
          <cell r="C789"/>
        </row>
        <row r="790">
          <cell r="C790"/>
        </row>
        <row r="791">
          <cell r="C791"/>
        </row>
        <row r="792">
          <cell r="C792"/>
        </row>
        <row r="793">
          <cell r="C793"/>
        </row>
        <row r="794">
          <cell r="C794"/>
        </row>
        <row r="795">
          <cell r="C795"/>
        </row>
        <row r="796">
          <cell r="C796"/>
        </row>
        <row r="797">
          <cell r="C797"/>
        </row>
        <row r="798">
          <cell r="C798"/>
        </row>
        <row r="799">
          <cell r="C799"/>
        </row>
        <row r="800">
          <cell r="C800"/>
        </row>
        <row r="801">
          <cell r="C801"/>
        </row>
        <row r="802">
          <cell r="C802"/>
        </row>
        <row r="803">
          <cell r="C803"/>
        </row>
        <row r="804">
          <cell r="C804"/>
        </row>
        <row r="805">
          <cell r="C805"/>
        </row>
        <row r="806">
          <cell r="C806"/>
        </row>
        <row r="807">
          <cell r="C807"/>
        </row>
        <row r="808">
          <cell r="C808"/>
        </row>
        <row r="809">
          <cell r="C809"/>
        </row>
        <row r="810">
          <cell r="C810"/>
        </row>
        <row r="811">
          <cell r="C811"/>
        </row>
        <row r="812">
          <cell r="C812"/>
        </row>
        <row r="813">
          <cell r="C813"/>
        </row>
        <row r="814">
          <cell r="C814"/>
        </row>
        <row r="815">
          <cell r="C815"/>
        </row>
        <row r="816">
          <cell r="C816"/>
        </row>
        <row r="817">
          <cell r="C817"/>
        </row>
        <row r="818">
          <cell r="C818"/>
        </row>
        <row r="819">
          <cell r="C819"/>
        </row>
        <row r="820">
          <cell r="C820"/>
        </row>
        <row r="821">
          <cell r="C821"/>
        </row>
        <row r="822">
          <cell r="C822"/>
        </row>
        <row r="823">
          <cell r="C823"/>
        </row>
        <row r="824">
          <cell r="C824"/>
        </row>
        <row r="825">
          <cell r="C825"/>
        </row>
        <row r="826">
          <cell r="C826"/>
        </row>
        <row r="827">
          <cell r="C827"/>
        </row>
        <row r="828">
          <cell r="C828"/>
        </row>
        <row r="829">
          <cell r="C829"/>
        </row>
        <row r="830">
          <cell r="C830"/>
        </row>
        <row r="831">
          <cell r="C831"/>
        </row>
        <row r="832">
          <cell r="C832"/>
        </row>
        <row r="833">
          <cell r="C833"/>
        </row>
        <row r="834">
          <cell r="C834"/>
        </row>
        <row r="835">
          <cell r="C835"/>
        </row>
        <row r="836">
          <cell r="C836"/>
        </row>
        <row r="837">
          <cell r="C837"/>
        </row>
        <row r="838">
          <cell r="C838"/>
        </row>
        <row r="839">
          <cell r="C839"/>
        </row>
        <row r="840">
          <cell r="C840"/>
        </row>
        <row r="841">
          <cell r="C841"/>
        </row>
        <row r="842">
          <cell r="C842"/>
        </row>
        <row r="843">
          <cell r="C843"/>
        </row>
        <row r="844">
          <cell r="C844"/>
        </row>
        <row r="845">
          <cell r="C845"/>
        </row>
        <row r="846">
          <cell r="C846"/>
        </row>
        <row r="847">
          <cell r="C847"/>
        </row>
        <row r="848">
          <cell r="C848"/>
        </row>
        <row r="849">
          <cell r="C849"/>
        </row>
        <row r="850">
          <cell r="C850"/>
        </row>
        <row r="851">
          <cell r="C851"/>
        </row>
        <row r="852">
          <cell r="C852"/>
        </row>
        <row r="853">
          <cell r="C853"/>
        </row>
        <row r="854">
          <cell r="C854"/>
        </row>
        <row r="855">
          <cell r="C855"/>
        </row>
        <row r="856">
          <cell r="C856"/>
        </row>
        <row r="857">
          <cell r="C857"/>
        </row>
        <row r="858">
          <cell r="C858"/>
        </row>
        <row r="859">
          <cell r="C859"/>
        </row>
        <row r="860">
          <cell r="C860"/>
        </row>
        <row r="861">
          <cell r="C861"/>
        </row>
        <row r="862">
          <cell r="C862"/>
        </row>
        <row r="863">
          <cell r="C863"/>
        </row>
        <row r="864">
          <cell r="C864"/>
        </row>
        <row r="865">
          <cell r="C865"/>
        </row>
        <row r="866">
          <cell r="C866"/>
        </row>
        <row r="867">
          <cell r="C867"/>
        </row>
        <row r="868">
          <cell r="C868"/>
        </row>
        <row r="869">
          <cell r="C869"/>
        </row>
        <row r="870">
          <cell r="C870"/>
        </row>
        <row r="871">
          <cell r="C871"/>
        </row>
        <row r="872">
          <cell r="C872"/>
        </row>
        <row r="873">
          <cell r="C873"/>
        </row>
        <row r="874">
          <cell r="C874"/>
        </row>
        <row r="875">
          <cell r="C875"/>
        </row>
        <row r="876">
          <cell r="C876"/>
        </row>
        <row r="877">
          <cell r="C877"/>
        </row>
        <row r="878">
          <cell r="C878"/>
        </row>
        <row r="879">
          <cell r="C879"/>
        </row>
        <row r="880">
          <cell r="C880"/>
        </row>
        <row r="881">
          <cell r="C881"/>
        </row>
        <row r="882">
          <cell r="C882"/>
        </row>
        <row r="883">
          <cell r="C883"/>
        </row>
        <row r="884">
          <cell r="C884"/>
        </row>
        <row r="885">
          <cell r="C885"/>
        </row>
        <row r="886">
          <cell r="C886"/>
        </row>
        <row r="887">
          <cell r="C887"/>
        </row>
        <row r="888">
          <cell r="C888"/>
        </row>
        <row r="889">
          <cell r="C889"/>
        </row>
        <row r="890">
          <cell r="C890"/>
        </row>
        <row r="891">
          <cell r="C891"/>
        </row>
        <row r="892">
          <cell r="C892"/>
        </row>
        <row r="893">
          <cell r="C893"/>
        </row>
        <row r="894">
          <cell r="C894"/>
        </row>
        <row r="895">
          <cell r="C895"/>
        </row>
        <row r="896">
          <cell r="C896"/>
        </row>
        <row r="897">
          <cell r="C897"/>
        </row>
        <row r="898">
          <cell r="C898"/>
        </row>
        <row r="899">
          <cell r="C899"/>
        </row>
        <row r="900">
          <cell r="C900"/>
        </row>
        <row r="901">
          <cell r="C901"/>
        </row>
        <row r="902">
          <cell r="C902"/>
        </row>
        <row r="903">
          <cell r="C903"/>
        </row>
        <row r="904">
          <cell r="C904"/>
        </row>
        <row r="905">
          <cell r="C905"/>
        </row>
        <row r="906">
          <cell r="C906"/>
        </row>
        <row r="907">
          <cell r="C907"/>
        </row>
        <row r="908">
          <cell r="C908"/>
        </row>
        <row r="909">
          <cell r="C909"/>
        </row>
        <row r="910">
          <cell r="C910"/>
        </row>
        <row r="911">
          <cell r="C911"/>
        </row>
        <row r="912">
          <cell r="C912"/>
        </row>
        <row r="913">
          <cell r="C913"/>
        </row>
        <row r="914">
          <cell r="C914"/>
        </row>
        <row r="915">
          <cell r="C915"/>
        </row>
        <row r="916">
          <cell r="C916"/>
        </row>
        <row r="917">
          <cell r="C917"/>
        </row>
        <row r="918">
          <cell r="C918"/>
        </row>
        <row r="919">
          <cell r="C919"/>
        </row>
        <row r="920">
          <cell r="C920"/>
        </row>
        <row r="921">
          <cell r="C921"/>
        </row>
        <row r="922">
          <cell r="C922"/>
        </row>
        <row r="923">
          <cell r="C923"/>
        </row>
        <row r="924">
          <cell r="C924"/>
        </row>
        <row r="925">
          <cell r="C925"/>
        </row>
        <row r="926">
          <cell r="C926"/>
        </row>
        <row r="927">
          <cell r="C927"/>
        </row>
        <row r="928">
          <cell r="C928"/>
        </row>
        <row r="929">
          <cell r="C929"/>
        </row>
        <row r="930">
          <cell r="C930"/>
        </row>
        <row r="931">
          <cell r="C931"/>
        </row>
        <row r="932">
          <cell r="C932"/>
        </row>
        <row r="933">
          <cell r="C933"/>
        </row>
        <row r="934">
          <cell r="C934"/>
        </row>
        <row r="935">
          <cell r="C935"/>
        </row>
        <row r="936">
          <cell r="C936"/>
        </row>
        <row r="937">
          <cell r="C937"/>
        </row>
        <row r="938">
          <cell r="C938"/>
        </row>
        <row r="939">
          <cell r="C939"/>
        </row>
        <row r="940">
          <cell r="C940"/>
        </row>
        <row r="941">
          <cell r="C941"/>
        </row>
        <row r="942">
          <cell r="C942"/>
        </row>
        <row r="943">
          <cell r="C943"/>
        </row>
        <row r="944">
          <cell r="C944"/>
        </row>
        <row r="945">
          <cell r="C945"/>
        </row>
        <row r="946">
          <cell r="C946"/>
        </row>
        <row r="947">
          <cell r="C947"/>
        </row>
        <row r="948">
          <cell r="C948"/>
        </row>
        <row r="949">
          <cell r="C949"/>
        </row>
        <row r="950">
          <cell r="C950"/>
        </row>
        <row r="951">
          <cell r="C951"/>
        </row>
        <row r="952">
          <cell r="C952"/>
        </row>
        <row r="953">
          <cell r="C953"/>
        </row>
        <row r="954">
          <cell r="C954"/>
        </row>
        <row r="955">
          <cell r="C955"/>
        </row>
        <row r="956">
          <cell r="C956"/>
        </row>
        <row r="957">
          <cell r="C957"/>
        </row>
        <row r="958">
          <cell r="C958"/>
        </row>
        <row r="959">
          <cell r="C959"/>
        </row>
        <row r="960">
          <cell r="C960"/>
        </row>
        <row r="961">
          <cell r="C961"/>
        </row>
        <row r="962">
          <cell r="C962"/>
        </row>
        <row r="963">
          <cell r="C963"/>
        </row>
        <row r="964">
          <cell r="C964"/>
        </row>
        <row r="965">
          <cell r="C965"/>
        </row>
        <row r="966">
          <cell r="C966"/>
        </row>
        <row r="967">
          <cell r="C967"/>
        </row>
        <row r="968">
          <cell r="C968"/>
        </row>
        <row r="969">
          <cell r="C969"/>
        </row>
        <row r="970">
          <cell r="C970"/>
        </row>
        <row r="971">
          <cell r="C971"/>
        </row>
        <row r="972">
          <cell r="C972"/>
        </row>
        <row r="973">
          <cell r="C973"/>
        </row>
        <row r="974">
          <cell r="C974"/>
        </row>
        <row r="975">
          <cell r="C975"/>
        </row>
        <row r="976">
          <cell r="C976"/>
        </row>
        <row r="977">
          <cell r="C977"/>
        </row>
        <row r="978">
          <cell r="C978"/>
        </row>
        <row r="979">
          <cell r="C979"/>
        </row>
        <row r="980">
          <cell r="C980"/>
        </row>
        <row r="981">
          <cell r="C981"/>
        </row>
        <row r="982">
          <cell r="C982"/>
        </row>
        <row r="983">
          <cell r="C983"/>
        </row>
        <row r="984">
          <cell r="C984"/>
        </row>
        <row r="985">
          <cell r="C985"/>
        </row>
        <row r="986">
          <cell r="C986"/>
        </row>
        <row r="987">
          <cell r="C987"/>
        </row>
        <row r="988">
          <cell r="C988"/>
        </row>
        <row r="989">
          <cell r="C989"/>
        </row>
        <row r="990">
          <cell r="C990"/>
        </row>
        <row r="991">
          <cell r="C991"/>
        </row>
        <row r="992">
          <cell r="C992"/>
        </row>
        <row r="993">
          <cell r="C993"/>
        </row>
        <row r="994">
          <cell r="C994"/>
        </row>
        <row r="995">
          <cell r="C995"/>
        </row>
        <row r="996">
          <cell r="C996"/>
        </row>
        <row r="997">
          <cell r="C997"/>
        </row>
        <row r="998">
          <cell r="C998"/>
        </row>
        <row r="999">
          <cell r="C999"/>
        </row>
        <row r="1000">
          <cell r="C1000"/>
        </row>
        <row r="1001">
          <cell r="C1001"/>
        </row>
        <row r="1002">
          <cell r="C1002"/>
        </row>
        <row r="1003">
          <cell r="C1003"/>
        </row>
        <row r="1004">
          <cell r="C1004"/>
        </row>
        <row r="1005">
          <cell r="C1005"/>
        </row>
        <row r="1006">
          <cell r="C1006"/>
        </row>
        <row r="1007">
          <cell r="C1007"/>
        </row>
        <row r="1008">
          <cell r="C1008"/>
        </row>
        <row r="1009">
          <cell r="C1009"/>
        </row>
        <row r="1010">
          <cell r="C1010"/>
        </row>
        <row r="1011">
          <cell r="C1011"/>
        </row>
        <row r="1012">
          <cell r="C1012"/>
        </row>
        <row r="1013">
          <cell r="C1013"/>
        </row>
        <row r="1014">
          <cell r="C1014"/>
        </row>
        <row r="1015">
          <cell r="C1015"/>
        </row>
        <row r="1016">
          <cell r="C1016"/>
        </row>
        <row r="1017">
          <cell r="C1017"/>
        </row>
        <row r="1018">
          <cell r="C1018"/>
        </row>
        <row r="1019">
          <cell r="C1019"/>
        </row>
        <row r="1020">
          <cell r="C1020"/>
        </row>
        <row r="1021">
          <cell r="C1021"/>
        </row>
        <row r="1022">
          <cell r="C1022"/>
        </row>
        <row r="1023">
          <cell r="C1023"/>
        </row>
        <row r="1024">
          <cell r="C1024"/>
        </row>
        <row r="1025">
          <cell r="C1025"/>
        </row>
        <row r="1026">
          <cell r="C1026"/>
        </row>
        <row r="1027">
          <cell r="C1027"/>
        </row>
        <row r="1028">
          <cell r="C1028"/>
        </row>
        <row r="1029">
          <cell r="C1029"/>
        </row>
        <row r="1030">
          <cell r="C1030"/>
        </row>
        <row r="1031">
          <cell r="C1031"/>
        </row>
        <row r="1032">
          <cell r="C1032"/>
        </row>
        <row r="1033">
          <cell r="C1033"/>
        </row>
        <row r="1034">
          <cell r="C1034"/>
        </row>
        <row r="1035">
          <cell r="C1035"/>
        </row>
        <row r="1036">
          <cell r="C1036"/>
        </row>
        <row r="1037">
          <cell r="C1037"/>
        </row>
        <row r="1038">
          <cell r="C1038"/>
        </row>
        <row r="1039">
          <cell r="C1039"/>
        </row>
        <row r="1040">
          <cell r="C1040"/>
        </row>
        <row r="1041">
          <cell r="C1041"/>
        </row>
        <row r="1042">
          <cell r="C1042"/>
        </row>
        <row r="1043">
          <cell r="C1043"/>
        </row>
        <row r="1044">
          <cell r="C1044"/>
        </row>
        <row r="1045">
          <cell r="C1045"/>
        </row>
        <row r="1046">
          <cell r="C1046"/>
        </row>
        <row r="1047">
          <cell r="C1047"/>
        </row>
        <row r="1048">
          <cell r="C1048"/>
        </row>
        <row r="1049">
          <cell r="C1049"/>
        </row>
        <row r="1050">
          <cell r="C1050"/>
        </row>
        <row r="1051">
          <cell r="C1051"/>
        </row>
        <row r="1052">
          <cell r="C1052"/>
        </row>
        <row r="1053">
          <cell r="C1053"/>
        </row>
        <row r="1054">
          <cell r="C1054"/>
        </row>
        <row r="1055">
          <cell r="C1055"/>
        </row>
        <row r="1056">
          <cell r="C1056"/>
        </row>
        <row r="1057">
          <cell r="C1057"/>
        </row>
        <row r="1058">
          <cell r="C1058"/>
        </row>
        <row r="1059">
          <cell r="C1059"/>
        </row>
        <row r="1060">
          <cell r="C1060"/>
        </row>
        <row r="1061">
          <cell r="C1061"/>
        </row>
        <row r="1062">
          <cell r="C1062"/>
        </row>
        <row r="1063">
          <cell r="C1063"/>
        </row>
        <row r="1064">
          <cell r="C1064"/>
        </row>
        <row r="1065">
          <cell r="C1065"/>
        </row>
        <row r="1066">
          <cell r="C1066"/>
        </row>
        <row r="1067">
          <cell r="C1067"/>
        </row>
        <row r="1068">
          <cell r="C1068"/>
        </row>
        <row r="1069">
          <cell r="C1069"/>
        </row>
        <row r="1070">
          <cell r="C1070"/>
        </row>
        <row r="1071">
          <cell r="C1071"/>
        </row>
        <row r="1072">
          <cell r="C1072"/>
        </row>
        <row r="1073">
          <cell r="C1073"/>
        </row>
        <row r="1074">
          <cell r="C1074"/>
        </row>
        <row r="1075">
          <cell r="C1075"/>
        </row>
        <row r="1076">
          <cell r="C1076"/>
        </row>
        <row r="1077">
          <cell r="C1077"/>
        </row>
        <row r="1078">
          <cell r="C1078"/>
        </row>
        <row r="1079">
          <cell r="C1079"/>
        </row>
        <row r="1080">
          <cell r="C1080"/>
        </row>
        <row r="1081">
          <cell r="C1081"/>
        </row>
        <row r="1082">
          <cell r="C1082"/>
        </row>
        <row r="1083">
          <cell r="C1083"/>
        </row>
        <row r="1084">
          <cell r="C1084"/>
        </row>
        <row r="1085">
          <cell r="C1085"/>
        </row>
        <row r="1086">
          <cell r="C1086"/>
        </row>
        <row r="1087">
          <cell r="C1087"/>
        </row>
        <row r="1088">
          <cell r="C1088"/>
        </row>
        <row r="1089">
          <cell r="C1089"/>
        </row>
        <row r="1090">
          <cell r="C1090"/>
        </row>
        <row r="1091">
          <cell r="C1091"/>
        </row>
        <row r="1092">
          <cell r="C1092"/>
        </row>
        <row r="1093">
          <cell r="C1093"/>
        </row>
        <row r="1094">
          <cell r="C1094"/>
        </row>
        <row r="1095">
          <cell r="C1095"/>
        </row>
        <row r="1096">
          <cell r="C1096"/>
        </row>
        <row r="1097">
          <cell r="C1097"/>
        </row>
        <row r="1098">
          <cell r="C1098"/>
        </row>
        <row r="1099">
          <cell r="C1099"/>
        </row>
        <row r="1100">
          <cell r="C1100"/>
        </row>
        <row r="1101">
          <cell r="C1101"/>
        </row>
        <row r="1102">
          <cell r="C1102"/>
        </row>
        <row r="1103">
          <cell r="C1103"/>
        </row>
        <row r="1104">
          <cell r="C1104"/>
        </row>
        <row r="1105">
          <cell r="C1105"/>
        </row>
        <row r="1106">
          <cell r="C1106"/>
        </row>
        <row r="1107">
          <cell r="C1107"/>
        </row>
        <row r="1108">
          <cell r="C1108"/>
        </row>
        <row r="1109">
          <cell r="C1109"/>
        </row>
        <row r="1110">
          <cell r="C1110"/>
        </row>
        <row r="1111">
          <cell r="C1111"/>
        </row>
        <row r="1112">
          <cell r="C1112"/>
        </row>
        <row r="1113">
          <cell r="C1113"/>
        </row>
        <row r="1114">
          <cell r="C1114"/>
        </row>
        <row r="1115">
          <cell r="C1115"/>
        </row>
        <row r="1116">
          <cell r="C1116"/>
        </row>
        <row r="1117">
          <cell r="C1117"/>
        </row>
        <row r="1118">
          <cell r="C1118"/>
        </row>
        <row r="1119">
          <cell r="C1119"/>
        </row>
        <row r="1120">
          <cell r="C1120"/>
        </row>
        <row r="1121">
          <cell r="C1121"/>
        </row>
        <row r="1122">
          <cell r="C1122"/>
        </row>
        <row r="1123">
          <cell r="C1123"/>
        </row>
        <row r="1124">
          <cell r="C1124"/>
        </row>
        <row r="1125">
          <cell r="C1125"/>
        </row>
        <row r="1126">
          <cell r="C1126"/>
        </row>
        <row r="1127">
          <cell r="C1127"/>
        </row>
        <row r="1128">
          <cell r="C1128"/>
        </row>
        <row r="1129">
          <cell r="C1129"/>
        </row>
        <row r="1130">
          <cell r="C1130"/>
        </row>
        <row r="1131">
          <cell r="C1131"/>
        </row>
        <row r="1132">
          <cell r="C1132"/>
        </row>
        <row r="1133">
          <cell r="C1133"/>
        </row>
        <row r="1134">
          <cell r="C1134"/>
        </row>
        <row r="1135">
          <cell r="C1135"/>
        </row>
        <row r="1136">
          <cell r="C1136"/>
        </row>
        <row r="1137">
          <cell r="C1137"/>
        </row>
        <row r="1138">
          <cell r="C1138"/>
        </row>
        <row r="1139">
          <cell r="C1139"/>
        </row>
        <row r="1140">
          <cell r="C1140"/>
        </row>
        <row r="1141">
          <cell r="C1141"/>
        </row>
        <row r="1142">
          <cell r="C1142"/>
        </row>
        <row r="1143">
          <cell r="C1143"/>
        </row>
        <row r="1144">
          <cell r="C1144"/>
        </row>
        <row r="1145">
          <cell r="C1145"/>
        </row>
        <row r="1146">
          <cell r="C1146"/>
        </row>
        <row r="1147">
          <cell r="C1147"/>
        </row>
        <row r="1148">
          <cell r="C1148"/>
        </row>
        <row r="1149">
          <cell r="C1149"/>
        </row>
        <row r="1150">
          <cell r="C1150"/>
        </row>
        <row r="1151">
          <cell r="C1151"/>
        </row>
        <row r="1152">
          <cell r="C1152"/>
        </row>
        <row r="1153">
          <cell r="C1153"/>
        </row>
        <row r="1154">
          <cell r="C1154"/>
        </row>
        <row r="1155">
          <cell r="C1155"/>
        </row>
        <row r="1156">
          <cell r="C1156"/>
        </row>
        <row r="1157">
          <cell r="C1157"/>
        </row>
        <row r="1158">
          <cell r="C1158"/>
        </row>
        <row r="1159">
          <cell r="C1159"/>
        </row>
        <row r="1160">
          <cell r="C1160"/>
        </row>
        <row r="1161">
          <cell r="C1161"/>
        </row>
        <row r="1162">
          <cell r="C1162"/>
        </row>
        <row r="1163">
          <cell r="C1163"/>
        </row>
        <row r="1164">
          <cell r="C1164"/>
        </row>
        <row r="1165">
          <cell r="C1165"/>
        </row>
        <row r="1166">
          <cell r="C1166"/>
        </row>
        <row r="1167">
          <cell r="C1167"/>
        </row>
        <row r="1168">
          <cell r="C1168"/>
        </row>
        <row r="1169">
          <cell r="C1169"/>
        </row>
        <row r="1170">
          <cell r="C1170"/>
        </row>
        <row r="1171">
          <cell r="C1171"/>
        </row>
        <row r="1172">
          <cell r="C1172"/>
        </row>
        <row r="1173">
          <cell r="C1173"/>
        </row>
        <row r="1174">
          <cell r="C1174"/>
        </row>
        <row r="1175">
          <cell r="C1175"/>
        </row>
        <row r="1176">
          <cell r="C1176"/>
        </row>
        <row r="1177">
          <cell r="C1177"/>
        </row>
        <row r="1178">
          <cell r="C1178"/>
        </row>
        <row r="1179">
          <cell r="C1179"/>
        </row>
        <row r="1180">
          <cell r="C1180"/>
        </row>
        <row r="1181">
          <cell r="C1181"/>
        </row>
        <row r="1182">
          <cell r="C1182"/>
        </row>
        <row r="1183">
          <cell r="C1183"/>
        </row>
        <row r="1184">
          <cell r="C1184"/>
        </row>
        <row r="1185">
          <cell r="C1185"/>
        </row>
        <row r="1186">
          <cell r="C1186"/>
        </row>
        <row r="1187">
          <cell r="C1187"/>
        </row>
        <row r="1188">
          <cell r="C1188"/>
        </row>
        <row r="1189">
          <cell r="C1189"/>
        </row>
        <row r="1190">
          <cell r="C1190"/>
        </row>
        <row r="1191">
          <cell r="C1191"/>
        </row>
        <row r="1192">
          <cell r="C1192"/>
        </row>
        <row r="1193">
          <cell r="C1193"/>
        </row>
        <row r="1194">
          <cell r="C1194"/>
        </row>
        <row r="1195">
          <cell r="C1195"/>
        </row>
        <row r="1196">
          <cell r="C1196"/>
        </row>
        <row r="1197">
          <cell r="C1197"/>
        </row>
        <row r="1198">
          <cell r="C1198"/>
        </row>
        <row r="1199">
          <cell r="C1199"/>
        </row>
        <row r="1200">
          <cell r="C1200"/>
        </row>
        <row r="1201">
          <cell r="C1201"/>
        </row>
        <row r="1202">
          <cell r="C1202"/>
        </row>
        <row r="1203">
          <cell r="C1203"/>
        </row>
        <row r="1204">
          <cell r="C1204"/>
        </row>
        <row r="1205">
          <cell r="C1205"/>
        </row>
        <row r="1206">
          <cell r="C1206"/>
        </row>
        <row r="1207">
          <cell r="C1207"/>
        </row>
        <row r="1208">
          <cell r="C1208"/>
        </row>
        <row r="1209">
          <cell r="C1209"/>
        </row>
        <row r="1210">
          <cell r="C1210"/>
        </row>
        <row r="1211">
          <cell r="C1211"/>
        </row>
        <row r="1212">
          <cell r="C1212"/>
        </row>
        <row r="1213">
          <cell r="C1213"/>
        </row>
        <row r="1214">
          <cell r="C1214"/>
        </row>
        <row r="1215">
          <cell r="C1215"/>
        </row>
        <row r="1216">
          <cell r="C1216"/>
        </row>
        <row r="1217">
          <cell r="C1217"/>
        </row>
        <row r="1218">
          <cell r="C1218"/>
        </row>
        <row r="1219">
          <cell r="C1219"/>
        </row>
        <row r="1220">
          <cell r="C1220"/>
        </row>
        <row r="1221">
          <cell r="C1221"/>
        </row>
        <row r="1222">
          <cell r="C1222"/>
        </row>
        <row r="1223">
          <cell r="C1223"/>
        </row>
        <row r="1224">
          <cell r="C1224"/>
        </row>
        <row r="1225">
          <cell r="C1225"/>
        </row>
        <row r="1226">
          <cell r="C1226"/>
        </row>
        <row r="1227">
          <cell r="C1227"/>
        </row>
        <row r="1228">
          <cell r="C1228"/>
        </row>
        <row r="1229">
          <cell r="C1229"/>
        </row>
        <row r="1230">
          <cell r="C1230"/>
        </row>
        <row r="1231">
          <cell r="C1231"/>
        </row>
        <row r="1232">
          <cell r="C1232"/>
        </row>
        <row r="1233">
          <cell r="C1233"/>
        </row>
        <row r="1234">
          <cell r="C1234"/>
        </row>
        <row r="1235">
          <cell r="C1235"/>
        </row>
        <row r="1236">
          <cell r="C1236"/>
        </row>
        <row r="1237">
          <cell r="C1237"/>
        </row>
        <row r="1238">
          <cell r="C1238"/>
        </row>
        <row r="1239">
          <cell r="C1239"/>
        </row>
        <row r="1240">
          <cell r="C1240"/>
        </row>
        <row r="1241">
          <cell r="C1241"/>
        </row>
        <row r="1242">
          <cell r="C1242"/>
        </row>
        <row r="1243">
          <cell r="C1243"/>
        </row>
        <row r="1244">
          <cell r="C1244"/>
        </row>
        <row r="1245">
          <cell r="C1245"/>
        </row>
        <row r="1246">
          <cell r="C1246"/>
        </row>
        <row r="1247">
          <cell r="C1247"/>
        </row>
        <row r="1248">
          <cell r="C1248"/>
        </row>
        <row r="1249">
          <cell r="C1249"/>
        </row>
        <row r="1250">
          <cell r="C1250"/>
        </row>
        <row r="1251">
          <cell r="C1251"/>
        </row>
        <row r="1252">
          <cell r="C1252"/>
        </row>
        <row r="1253">
          <cell r="C1253"/>
        </row>
        <row r="1254">
          <cell r="C1254"/>
        </row>
        <row r="1255">
          <cell r="C1255"/>
        </row>
        <row r="1256">
          <cell r="C1256"/>
        </row>
        <row r="1257">
          <cell r="C1257"/>
        </row>
        <row r="1258">
          <cell r="C1258"/>
        </row>
        <row r="1259">
          <cell r="C1259"/>
        </row>
        <row r="1260">
          <cell r="C1260"/>
        </row>
        <row r="1261">
          <cell r="C1261"/>
        </row>
        <row r="1262">
          <cell r="C1262"/>
        </row>
        <row r="1263">
          <cell r="C1263"/>
        </row>
        <row r="1264">
          <cell r="C1264"/>
        </row>
        <row r="1265">
          <cell r="C1265"/>
        </row>
        <row r="1266">
          <cell r="C1266"/>
        </row>
        <row r="1267">
          <cell r="C1267"/>
        </row>
        <row r="1268">
          <cell r="C1268"/>
        </row>
        <row r="1269">
          <cell r="C1269"/>
        </row>
        <row r="1270">
          <cell r="C1270"/>
        </row>
        <row r="1271">
          <cell r="C1271"/>
        </row>
        <row r="1272">
          <cell r="C1272"/>
        </row>
        <row r="1273">
          <cell r="C1273"/>
        </row>
        <row r="1274">
          <cell r="C1274"/>
        </row>
        <row r="1275">
          <cell r="C1275"/>
        </row>
        <row r="1276">
          <cell r="C1276"/>
        </row>
        <row r="1277">
          <cell r="C1277"/>
        </row>
        <row r="1278">
          <cell r="C1278"/>
        </row>
        <row r="1279">
          <cell r="C1279"/>
        </row>
        <row r="1280">
          <cell r="C1280"/>
        </row>
        <row r="1281">
          <cell r="C1281"/>
        </row>
        <row r="1282">
          <cell r="C1282"/>
        </row>
        <row r="1283">
          <cell r="C1283"/>
        </row>
        <row r="1284">
          <cell r="C1284"/>
        </row>
        <row r="1285">
          <cell r="C1285"/>
        </row>
        <row r="1286">
          <cell r="C1286"/>
        </row>
        <row r="1287">
          <cell r="C1287"/>
        </row>
        <row r="1288">
          <cell r="C1288"/>
        </row>
        <row r="1289">
          <cell r="C1289"/>
        </row>
        <row r="1290">
          <cell r="C1290"/>
        </row>
        <row r="1291">
          <cell r="C1291"/>
        </row>
        <row r="1292">
          <cell r="C1292"/>
        </row>
        <row r="1293">
          <cell r="C1293"/>
        </row>
        <row r="1294">
          <cell r="C1294"/>
        </row>
        <row r="1295">
          <cell r="C1295"/>
        </row>
        <row r="1296">
          <cell r="C1296"/>
        </row>
        <row r="1297">
          <cell r="C1297"/>
        </row>
        <row r="1298">
          <cell r="C1298"/>
        </row>
        <row r="1299">
          <cell r="C1299"/>
        </row>
        <row r="1300">
          <cell r="C1300"/>
        </row>
        <row r="1301">
          <cell r="C1301"/>
        </row>
        <row r="1302">
          <cell r="C1302"/>
        </row>
        <row r="1303">
          <cell r="C1303"/>
        </row>
        <row r="1304">
          <cell r="C1304"/>
        </row>
        <row r="1305">
          <cell r="C1305"/>
        </row>
        <row r="1306">
          <cell r="C1306"/>
        </row>
        <row r="1307">
          <cell r="C1307"/>
        </row>
        <row r="1308">
          <cell r="C1308"/>
        </row>
        <row r="1309">
          <cell r="C1309"/>
        </row>
        <row r="1310">
          <cell r="C1310"/>
        </row>
        <row r="1311">
          <cell r="C1311"/>
        </row>
        <row r="1312">
          <cell r="C1312"/>
        </row>
        <row r="1313">
          <cell r="C1313"/>
        </row>
        <row r="1314">
          <cell r="C1314"/>
        </row>
        <row r="1315">
          <cell r="C1315"/>
        </row>
        <row r="1316">
          <cell r="C1316"/>
        </row>
        <row r="1317">
          <cell r="C1317"/>
        </row>
        <row r="1318">
          <cell r="C1318"/>
        </row>
        <row r="1319">
          <cell r="C1319"/>
        </row>
        <row r="1320">
          <cell r="C1320"/>
        </row>
        <row r="1321">
          <cell r="C1321"/>
        </row>
        <row r="1322">
          <cell r="C1322"/>
        </row>
        <row r="1323">
          <cell r="C1323"/>
        </row>
        <row r="1324">
          <cell r="C1324"/>
        </row>
        <row r="1325">
          <cell r="C1325"/>
        </row>
        <row r="1326">
          <cell r="C1326"/>
        </row>
        <row r="1327">
          <cell r="C1327"/>
        </row>
        <row r="1328">
          <cell r="C1328"/>
        </row>
        <row r="1329">
          <cell r="C1329"/>
        </row>
        <row r="1330">
          <cell r="C1330"/>
        </row>
        <row r="1331">
          <cell r="C1331"/>
        </row>
        <row r="1332">
          <cell r="C1332"/>
        </row>
        <row r="1333">
          <cell r="C1333"/>
        </row>
        <row r="1334">
          <cell r="C1334"/>
        </row>
        <row r="1335">
          <cell r="C1335"/>
        </row>
        <row r="1336">
          <cell r="C1336"/>
        </row>
        <row r="1337">
          <cell r="C1337"/>
        </row>
        <row r="1338">
          <cell r="C1338"/>
        </row>
        <row r="1339">
          <cell r="C1339"/>
        </row>
        <row r="1340">
          <cell r="C1340"/>
        </row>
        <row r="1341">
          <cell r="C1341"/>
        </row>
        <row r="1342">
          <cell r="C1342"/>
        </row>
        <row r="1343">
          <cell r="C1343"/>
        </row>
        <row r="1344">
          <cell r="C1344"/>
        </row>
        <row r="1345">
          <cell r="C1345"/>
        </row>
        <row r="1346">
          <cell r="C1346"/>
        </row>
        <row r="1347">
          <cell r="C1347"/>
        </row>
        <row r="1348">
          <cell r="C1348"/>
        </row>
        <row r="1349">
          <cell r="C1349"/>
        </row>
        <row r="1350">
          <cell r="C1350"/>
        </row>
        <row r="1351">
          <cell r="C1351"/>
        </row>
        <row r="1352">
          <cell r="C1352"/>
        </row>
        <row r="1353">
          <cell r="C1353"/>
        </row>
        <row r="1354">
          <cell r="C1354"/>
        </row>
        <row r="1355">
          <cell r="C1355"/>
        </row>
        <row r="1356">
          <cell r="C1356"/>
        </row>
        <row r="1357">
          <cell r="C1357"/>
        </row>
        <row r="1358">
          <cell r="C1358"/>
        </row>
        <row r="1359">
          <cell r="C1359"/>
        </row>
        <row r="1360">
          <cell r="C1360"/>
        </row>
        <row r="1361">
          <cell r="C1361"/>
        </row>
        <row r="1362">
          <cell r="C1362"/>
        </row>
        <row r="1363">
          <cell r="C1363"/>
        </row>
        <row r="1364">
          <cell r="C1364"/>
        </row>
        <row r="1365">
          <cell r="C1365"/>
        </row>
        <row r="1366">
          <cell r="C1366"/>
        </row>
        <row r="1367">
          <cell r="C1367"/>
        </row>
        <row r="1368">
          <cell r="C1368"/>
        </row>
        <row r="1369">
          <cell r="C1369"/>
        </row>
        <row r="1370">
          <cell r="C1370"/>
        </row>
        <row r="1371">
          <cell r="C1371"/>
        </row>
        <row r="1372">
          <cell r="C1372"/>
        </row>
        <row r="1373">
          <cell r="C1373"/>
        </row>
        <row r="1374">
          <cell r="C1374"/>
        </row>
        <row r="1375">
          <cell r="C1375"/>
        </row>
        <row r="1376">
          <cell r="C1376"/>
        </row>
        <row r="1377">
          <cell r="C1377"/>
        </row>
        <row r="1378">
          <cell r="C1378"/>
        </row>
        <row r="1379">
          <cell r="C1379"/>
        </row>
        <row r="1380">
          <cell r="C1380"/>
        </row>
        <row r="1381">
          <cell r="C1381"/>
        </row>
        <row r="1382">
          <cell r="C1382"/>
        </row>
        <row r="1383">
          <cell r="C1383"/>
        </row>
        <row r="1384">
          <cell r="C1384"/>
        </row>
        <row r="1385">
          <cell r="C1385"/>
        </row>
        <row r="1386">
          <cell r="C1386"/>
        </row>
        <row r="1387">
          <cell r="C1387"/>
        </row>
        <row r="1388">
          <cell r="C1388"/>
        </row>
        <row r="1389">
          <cell r="C1389"/>
        </row>
        <row r="1390">
          <cell r="C1390"/>
        </row>
        <row r="1391">
          <cell r="C1391"/>
        </row>
        <row r="1392">
          <cell r="C1392"/>
        </row>
        <row r="1393">
          <cell r="C1393"/>
        </row>
        <row r="1394">
          <cell r="C1394"/>
        </row>
        <row r="1395">
          <cell r="C1395"/>
        </row>
        <row r="1396">
          <cell r="C1396"/>
        </row>
        <row r="1397">
          <cell r="C1397"/>
        </row>
        <row r="1398">
          <cell r="C1398"/>
        </row>
        <row r="1399">
          <cell r="C1399"/>
        </row>
        <row r="1400">
          <cell r="C1400"/>
        </row>
        <row r="1401">
          <cell r="C1401"/>
        </row>
        <row r="1402">
          <cell r="C1402"/>
        </row>
        <row r="1403">
          <cell r="C1403"/>
        </row>
        <row r="1404">
          <cell r="C1404"/>
        </row>
        <row r="1405">
          <cell r="C1405"/>
        </row>
        <row r="1406">
          <cell r="C1406"/>
        </row>
        <row r="1407">
          <cell r="C1407"/>
        </row>
        <row r="1408">
          <cell r="C1408"/>
        </row>
        <row r="1409">
          <cell r="C1409"/>
        </row>
        <row r="1410">
          <cell r="C1410"/>
        </row>
        <row r="1411">
          <cell r="C1411"/>
        </row>
        <row r="1412">
          <cell r="C1412"/>
        </row>
        <row r="1413">
          <cell r="C1413"/>
        </row>
        <row r="1414">
          <cell r="C1414"/>
        </row>
        <row r="1415">
          <cell r="C1415"/>
        </row>
        <row r="1416">
          <cell r="C1416"/>
        </row>
        <row r="1417">
          <cell r="C1417"/>
        </row>
        <row r="1418">
          <cell r="C1418"/>
        </row>
        <row r="1419">
          <cell r="C1419"/>
        </row>
        <row r="1420">
          <cell r="C1420"/>
        </row>
        <row r="1421">
          <cell r="C1421"/>
        </row>
        <row r="1422">
          <cell r="C1422"/>
        </row>
        <row r="1423">
          <cell r="C1423"/>
        </row>
        <row r="1424">
          <cell r="C1424"/>
        </row>
        <row r="1425">
          <cell r="C1425"/>
        </row>
        <row r="1426">
          <cell r="C1426"/>
        </row>
        <row r="1427">
          <cell r="C1427"/>
        </row>
        <row r="1428">
          <cell r="C1428"/>
        </row>
        <row r="1429">
          <cell r="C1429"/>
        </row>
        <row r="1430">
          <cell r="C1430"/>
        </row>
        <row r="1431">
          <cell r="C1431"/>
        </row>
        <row r="1432">
          <cell r="C1432"/>
        </row>
        <row r="1433">
          <cell r="C1433"/>
        </row>
        <row r="1434">
          <cell r="C1434"/>
        </row>
        <row r="1435">
          <cell r="C1435"/>
        </row>
        <row r="1436">
          <cell r="C1436"/>
        </row>
        <row r="1437">
          <cell r="C1437"/>
        </row>
        <row r="1438">
          <cell r="C1438"/>
        </row>
        <row r="1439">
          <cell r="C1439"/>
        </row>
        <row r="1440">
          <cell r="C1440"/>
        </row>
        <row r="1441">
          <cell r="C1441"/>
        </row>
        <row r="1442">
          <cell r="C1442"/>
        </row>
        <row r="1443">
          <cell r="C1443"/>
        </row>
        <row r="1444">
          <cell r="C1444"/>
        </row>
        <row r="1445">
          <cell r="C1445"/>
        </row>
        <row r="1446">
          <cell r="C1446"/>
        </row>
        <row r="1447">
          <cell r="C1447"/>
        </row>
        <row r="1448">
          <cell r="C1448"/>
        </row>
        <row r="1449">
          <cell r="C1449"/>
        </row>
        <row r="1450">
          <cell r="C1450"/>
        </row>
        <row r="1451">
          <cell r="C1451"/>
        </row>
        <row r="1452">
          <cell r="C1452"/>
        </row>
        <row r="1453">
          <cell r="C1453"/>
        </row>
        <row r="1454">
          <cell r="C1454"/>
        </row>
        <row r="1455">
          <cell r="C1455"/>
        </row>
        <row r="1456">
          <cell r="C1456"/>
        </row>
        <row r="1457">
          <cell r="C1457"/>
        </row>
        <row r="1458">
          <cell r="C1458"/>
        </row>
        <row r="1459">
          <cell r="C1459"/>
        </row>
        <row r="1460">
          <cell r="C1460"/>
        </row>
        <row r="1461">
          <cell r="C1461"/>
        </row>
        <row r="1462">
          <cell r="C1462"/>
        </row>
        <row r="1463">
          <cell r="C1463"/>
        </row>
        <row r="1464">
          <cell r="C1464"/>
        </row>
        <row r="1465">
          <cell r="C1465"/>
        </row>
        <row r="1466">
          <cell r="C1466"/>
        </row>
        <row r="1467">
          <cell r="C1467"/>
        </row>
        <row r="1468">
          <cell r="C1468"/>
        </row>
        <row r="1469">
          <cell r="C1469"/>
        </row>
        <row r="1470">
          <cell r="C1470"/>
        </row>
        <row r="1471">
          <cell r="C1471"/>
        </row>
        <row r="1472">
          <cell r="C1472"/>
        </row>
        <row r="1473">
          <cell r="C1473"/>
        </row>
        <row r="1474">
          <cell r="C1474"/>
        </row>
        <row r="1475">
          <cell r="C1475"/>
        </row>
        <row r="1476">
          <cell r="C1476"/>
        </row>
        <row r="1477">
          <cell r="C1477"/>
        </row>
        <row r="1478">
          <cell r="C1478"/>
        </row>
        <row r="1479">
          <cell r="C1479"/>
        </row>
        <row r="1480">
          <cell r="C1480"/>
        </row>
        <row r="1481">
          <cell r="C1481"/>
        </row>
        <row r="1482">
          <cell r="C1482"/>
        </row>
        <row r="1483">
          <cell r="C1483"/>
        </row>
        <row r="1484">
          <cell r="C1484"/>
        </row>
        <row r="1485">
          <cell r="C1485"/>
        </row>
        <row r="1486">
          <cell r="C1486"/>
        </row>
        <row r="1487">
          <cell r="C1487"/>
        </row>
        <row r="1488">
          <cell r="C1488"/>
        </row>
        <row r="1489">
          <cell r="C1489"/>
        </row>
        <row r="1490">
          <cell r="C1490"/>
        </row>
        <row r="1491">
          <cell r="C1491"/>
        </row>
        <row r="1492">
          <cell r="C1492"/>
        </row>
        <row r="1493">
          <cell r="C1493"/>
        </row>
        <row r="1494">
          <cell r="C1494"/>
        </row>
        <row r="1495">
          <cell r="C1495"/>
        </row>
        <row r="1496">
          <cell r="C1496"/>
        </row>
        <row r="1497">
          <cell r="C1497"/>
        </row>
        <row r="1498">
          <cell r="C1498"/>
        </row>
        <row r="1499">
          <cell r="C1499"/>
        </row>
        <row r="1500">
          <cell r="C1500"/>
        </row>
        <row r="1501">
          <cell r="C1501"/>
        </row>
        <row r="1502">
          <cell r="C1502"/>
        </row>
        <row r="1503">
          <cell r="C1503"/>
        </row>
        <row r="1504">
          <cell r="C1504"/>
        </row>
        <row r="1505">
          <cell r="C1505"/>
        </row>
        <row r="1506">
          <cell r="C1506"/>
        </row>
        <row r="1507">
          <cell r="C1507"/>
        </row>
        <row r="1508">
          <cell r="C1508"/>
        </row>
        <row r="1509">
          <cell r="C1509"/>
        </row>
        <row r="1510">
          <cell r="C1510"/>
        </row>
        <row r="1511">
          <cell r="C1511"/>
        </row>
        <row r="1512">
          <cell r="C1512"/>
        </row>
        <row r="1513">
          <cell r="C1513"/>
        </row>
        <row r="1514">
          <cell r="C1514"/>
        </row>
        <row r="1515">
          <cell r="C1515"/>
        </row>
        <row r="1516">
          <cell r="C1516"/>
        </row>
        <row r="1517">
          <cell r="C1517"/>
        </row>
        <row r="1518">
          <cell r="C1518"/>
        </row>
        <row r="1519">
          <cell r="C1519"/>
        </row>
        <row r="1520">
          <cell r="C1520"/>
        </row>
        <row r="1521">
          <cell r="C1521"/>
        </row>
        <row r="1522">
          <cell r="C1522"/>
        </row>
        <row r="1523">
          <cell r="C1523"/>
        </row>
        <row r="1524">
          <cell r="C1524"/>
        </row>
        <row r="1525">
          <cell r="C1525"/>
        </row>
        <row r="1526">
          <cell r="C1526"/>
        </row>
        <row r="1527">
          <cell r="C1527"/>
        </row>
        <row r="1528">
          <cell r="C1528"/>
        </row>
        <row r="1529">
          <cell r="C1529"/>
        </row>
        <row r="1530">
          <cell r="C1530"/>
        </row>
        <row r="1531">
          <cell r="C1531"/>
        </row>
        <row r="1532">
          <cell r="C1532"/>
        </row>
        <row r="1533">
          <cell r="C1533"/>
        </row>
        <row r="1534">
          <cell r="C1534"/>
        </row>
        <row r="1535">
          <cell r="C1535"/>
        </row>
        <row r="1536">
          <cell r="C1536"/>
        </row>
        <row r="1537">
          <cell r="C1537"/>
        </row>
        <row r="1538">
          <cell r="C1538"/>
        </row>
        <row r="1539">
          <cell r="C1539"/>
        </row>
        <row r="1540">
          <cell r="C1540"/>
        </row>
        <row r="1541">
          <cell r="C1541"/>
        </row>
        <row r="1542">
          <cell r="C1542"/>
        </row>
        <row r="1543">
          <cell r="C1543"/>
        </row>
        <row r="1544">
          <cell r="C1544"/>
        </row>
        <row r="1545">
          <cell r="C1545"/>
        </row>
        <row r="1546">
          <cell r="C1546"/>
        </row>
        <row r="1547">
          <cell r="C1547"/>
        </row>
        <row r="1548">
          <cell r="C1548"/>
        </row>
        <row r="1549">
          <cell r="C1549"/>
        </row>
        <row r="1550">
          <cell r="C1550"/>
        </row>
        <row r="1551">
          <cell r="C1551"/>
        </row>
        <row r="1552">
          <cell r="C1552"/>
        </row>
        <row r="1553">
          <cell r="C1553"/>
        </row>
        <row r="1554">
          <cell r="C1554"/>
        </row>
        <row r="1555">
          <cell r="C1555"/>
        </row>
        <row r="1556">
          <cell r="C1556"/>
        </row>
        <row r="1557">
          <cell r="C1557"/>
        </row>
        <row r="1558">
          <cell r="C1558"/>
        </row>
        <row r="1559">
          <cell r="C1559"/>
        </row>
        <row r="1560">
          <cell r="C1560"/>
        </row>
        <row r="1561">
          <cell r="C1561"/>
        </row>
        <row r="1562">
          <cell r="C1562"/>
        </row>
        <row r="1563">
          <cell r="C1563"/>
        </row>
        <row r="1564">
          <cell r="C1564"/>
        </row>
        <row r="1565">
          <cell r="C1565"/>
        </row>
        <row r="1566">
          <cell r="C1566"/>
        </row>
        <row r="1567">
          <cell r="C1567"/>
        </row>
        <row r="1568">
          <cell r="C1568"/>
        </row>
        <row r="1569">
          <cell r="C1569"/>
        </row>
        <row r="1570">
          <cell r="C1570"/>
        </row>
        <row r="1571">
          <cell r="C1571"/>
        </row>
        <row r="1572">
          <cell r="C1572"/>
        </row>
        <row r="1573">
          <cell r="C1573"/>
        </row>
        <row r="1574">
          <cell r="C1574"/>
        </row>
        <row r="1575">
          <cell r="C1575"/>
        </row>
        <row r="1576">
          <cell r="C1576"/>
        </row>
        <row r="1577">
          <cell r="C1577"/>
        </row>
        <row r="1578">
          <cell r="C1578"/>
        </row>
        <row r="1579">
          <cell r="C1579"/>
        </row>
        <row r="1580">
          <cell r="C1580"/>
        </row>
        <row r="1581">
          <cell r="C1581"/>
        </row>
        <row r="1582">
          <cell r="C1582"/>
        </row>
        <row r="1583">
          <cell r="C1583"/>
        </row>
        <row r="1584">
          <cell r="C1584"/>
        </row>
        <row r="1585">
          <cell r="C1585"/>
        </row>
        <row r="1586">
          <cell r="C1586"/>
        </row>
        <row r="1587">
          <cell r="C1587"/>
        </row>
        <row r="1588">
          <cell r="C1588"/>
        </row>
        <row r="1589">
          <cell r="C1589"/>
        </row>
        <row r="1590">
          <cell r="C1590"/>
        </row>
        <row r="1591">
          <cell r="C1591"/>
        </row>
        <row r="1592">
          <cell r="C1592"/>
        </row>
        <row r="1593">
          <cell r="C1593"/>
        </row>
        <row r="1594">
          <cell r="C1594"/>
        </row>
        <row r="1595">
          <cell r="C1595"/>
        </row>
        <row r="1596">
          <cell r="C1596"/>
        </row>
        <row r="1597">
          <cell r="C1597"/>
        </row>
        <row r="1598">
          <cell r="C1598"/>
        </row>
        <row r="1599">
          <cell r="C1599"/>
        </row>
        <row r="1600">
          <cell r="C1600"/>
        </row>
        <row r="1601">
          <cell r="C1601"/>
        </row>
        <row r="1602">
          <cell r="C1602"/>
        </row>
        <row r="1603">
          <cell r="C1603"/>
        </row>
        <row r="1604">
          <cell r="C1604"/>
        </row>
        <row r="1605">
          <cell r="C1605"/>
        </row>
        <row r="1606">
          <cell r="C1606"/>
        </row>
        <row r="1607">
          <cell r="C1607"/>
        </row>
        <row r="1608">
          <cell r="C1608"/>
        </row>
        <row r="1609">
          <cell r="C1609"/>
        </row>
        <row r="1610">
          <cell r="C1610"/>
        </row>
        <row r="1611">
          <cell r="C1611"/>
        </row>
        <row r="1612">
          <cell r="C1612"/>
        </row>
        <row r="1613">
          <cell r="C1613"/>
        </row>
        <row r="1614">
          <cell r="C1614"/>
        </row>
        <row r="1615">
          <cell r="C1615"/>
        </row>
        <row r="1616">
          <cell r="C1616"/>
        </row>
        <row r="1617">
          <cell r="C1617"/>
        </row>
        <row r="1618">
          <cell r="C1618"/>
        </row>
        <row r="1619">
          <cell r="C1619"/>
        </row>
        <row r="1620">
          <cell r="C1620"/>
        </row>
        <row r="1621">
          <cell r="C1621"/>
        </row>
        <row r="1622">
          <cell r="C1622"/>
        </row>
        <row r="1623">
          <cell r="C1623"/>
        </row>
        <row r="1624">
          <cell r="C1624"/>
        </row>
        <row r="1625">
          <cell r="C1625"/>
        </row>
        <row r="1626">
          <cell r="C1626"/>
        </row>
        <row r="1627">
          <cell r="C1627"/>
        </row>
        <row r="1628">
          <cell r="C1628"/>
        </row>
        <row r="1629">
          <cell r="C1629"/>
        </row>
        <row r="1630">
          <cell r="C1630"/>
        </row>
        <row r="1631">
          <cell r="C1631"/>
        </row>
        <row r="1632">
          <cell r="C1632"/>
        </row>
        <row r="1633">
          <cell r="C1633"/>
        </row>
        <row r="1634">
          <cell r="C1634"/>
        </row>
        <row r="1635">
          <cell r="C1635"/>
        </row>
        <row r="1636">
          <cell r="C1636"/>
        </row>
        <row r="1637">
          <cell r="C1637"/>
        </row>
        <row r="1638">
          <cell r="C1638"/>
        </row>
        <row r="1639">
          <cell r="C1639"/>
        </row>
        <row r="1640">
          <cell r="C1640"/>
        </row>
        <row r="1641">
          <cell r="C1641"/>
        </row>
        <row r="1642">
          <cell r="C1642"/>
        </row>
        <row r="1643">
          <cell r="C1643"/>
        </row>
        <row r="1644">
          <cell r="C1644"/>
        </row>
        <row r="1645">
          <cell r="C1645"/>
        </row>
        <row r="1646">
          <cell r="C1646"/>
        </row>
        <row r="1647">
          <cell r="C1647"/>
        </row>
        <row r="1648">
          <cell r="C1648"/>
        </row>
        <row r="1649">
          <cell r="C1649"/>
        </row>
        <row r="1650">
          <cell r="C1650"/>
        </row>
        <row r="1651">
          <cell r="C1651"/>
        </row>
        <row r="1652">
          <cell r="C1652"/>
        </row>
        <row r="1653">
          <cell r="C1653"/>
        </row>
        <row r="1654">
          <cell r="C1654"/>
        </row>
        <row r="1655">
          <cell r="C1655"/>
        </row>
        <row r="1656">
          <cell r="C1656"/>
        </row>
        <row r="1657">
          <cell r="C1657"/>
        </row>
        <row r="1658">
          <cell r="C1658"/>
        </row>
        <row r="1659">
          <cell r="C1659"/>
        </row>
        <row r="1660">
          <cell r="C1660"/>
        </row>
        <row r="1661">
          <cell r="C1661"/>
        </row>
        <row r="1662">
          <cell r="C1662"/>
        </row>
        <row r="1663">
          <cell r="C1663"/>
        </row>
        <row r="1664">
          <cell r="C1664"/>
        </row>
        <row r="1665">
          <cell r="C1665"/>
        </row>
        <row r="1666">
          <cell r="C1666"/>
        </row>
        <row r="1667">
          <cell r="C1667"/>
        </row>
        <row r="1668">
          <cell r="C1668"/>
        </row>
        <row r="1669">
          <cell r="C1669"/>
        </row>
        <row r="1670">
          <cell r="C1670"/>
        </row>
        <row r="1671">
          <cell r="C1671"/>
        </row>
        <row r="1672">
          <cell r="C1672"/>
        </row>
        <row r="1673">
          <cell r="C1673"/>
        </row>
        <row r="1674">
          <cell r="C1674"/>
        </row>
        <row r="1675">
          <cell r="C1675"/>
        </row>
        <row r="1676">
          <cell r="C1676"/>
        </row>
        <row r="1677">
          <cell r="C1677"/>
        </row>
        <row r="1678">
          <cell r="C1678"/>
        </row>
        <row r="1679">
          <cell r="C1679"/>
        </row>
        <row r="1680">
          <cell r="C1680"/>
        </row>
        <row r="1681">
          <cell r="C1681"/>
        </row>
        <row r="1682">
          <cell r="C1682"/>
        </row>
        <row r="1683">
          <cell r="C1683"/>
        </row>
        <row r="1684">
          <cell r="C1684"/>
        </row>
        <row r="1685">
          <cell r="C1685"/>
        </row>
        <row r="1686">
          <cell r="C1686"/>
        </row>
        <row r="1687">
          <cell r="C1687"/>
        </row>
        <row r="1688">
          <cell r="C1688"/>
        </row>
        <row r="1689">
          <cell r="C1689"/>
        </row>
        <row r="1690">
          <cell r="C1690"/>
        </row>
        <row r="1691">
          <cell r="C1691"/>
        </row>
        <row r="1692">
          <cell r="C1692"/>
        </row>
        <row r="1693">
          <cell r="C1693"/>
        </row>
        <row r="1694">
          <cell r="C1694"/>
        </row>
        <row r="1695">
          <cell r="C1695"/>
        </row>
        <row r="1696">
          <cell r="C1696"/>
        </row>
        <row r="1697">
          <cell r="C1697"/>
        </row>
        <row r="1698">
          <cell r="C1698"/>
        </row>
        <row r="1699">
          <cell r="C1699"/>
        </row>
        <row r="1700">
          <cell r="C1700"/>
        </row>
        <row r="1701">
          <cell r="C1701"/>
        </row>
        <row r="1702">
          <cell r="C1702"/>
        </row>
        <row r="1703">
          <cell r="C1703"/>
        </row>
        <row r="1704">
          <cell r="C1704"/>
        </row>
        <row r="1705">
          <cell r="C1705"/>
        </row>
        <row r="1706">
          <cell r="C1706"/>
        </row>
        <row r="1707">
          <cell r="C1707"/>
        </row>
        <row r="1708">
          <cell r="C1708"/>
        </row>
        <row r="1709">
          <cell r="C1709"/>
        </row>
        <row r="1710">
          <cell r="C1710"/>
        </row>
        <row r="1711">
          <cell r="C1711"/>
        </row>
        <row r="1712">
          <cell r="C1712"/>
        </row>
        <row r="1713">
          <cell r="C1713"/>
        </row>
        <row r="1714">
          <cell r="C1714"/>
        </row>
        <row r="1715">
          <cell r="C1715"/>
        </row>
        <row r="1716">
          <cell r="C1716"/>
        </row>
        <row r="1717">
          <cell r="C1717"/>
        </row>
        <row r="1718">
          <cell r="C1718"/>
        </row>
        <row r="1719">
          <cell r="C1719"/>
        </row>
        <row r="1720">
          <cell r="C1720"/>
        </row>
        <row r="1721">
          <cell r="C1721"/>
        </row>
        <row r="1722">
          <cell r="C1722"/>
        </row>
        <row r="1723">
          <cell r="C1723"/>
        </row>
        <row r="1724">
          <cell r="C1724"/>
        </row>
        <row r="1725">
          <cell r="C1725"/>
        </row>
        <row r="1726">
          <cell r="C1726"/>
        </row>
        <row r="1727">
          <cell r="C1727"/>
        </row>
        <row r="1728">
          <cell r="C1728"/>
        </row>
        <row r="1729">
          <cell r="C1729"/>
        </row>
        <row r="1730">
          <cell r="C1730"/>
        </row>
        <row r="1731">
          <cell r="C1731"/>
        </row>
        <row r="1732">
          <cell r="C1732"/>
        </row>
        <row r="1733">
          <cell r="C1733"/>
        </row>
        <row r="1734">
          <cell r="C1734"/>
        </row>
        <row r="1735">
          <cell r="C1735"/>
        </row>
        <row r="1736">
          <cell r="C1736"/>
        </row>
        <row r="1737">
          <cell r="C1737"/>
        </row>
        <row r="1738">
          <cell r="C1738"/>
        </row>
        <row r="1739">
          <cell r="C1739"/>
        </row>
        <row r="1740">
          <cell r="C1740"/>
        </row>
        <row r="1741">
          <cell r="C1741"/>
        </row>
        <row r="1742">
          <cell r="C1742"/>
        </row>
        <row r="1743">
          <cell r="C1743"/>
        </row>
        <row r="1744">
          <cell r="C1744"/>
        </row>
        <row r="1745">
          <cell r="C1745"/>
        </row>
        <row r="1746">
          <cell r="C1746"/>
        </row>
        <row r="1747">
          <cell r="C1747"/>
        </row>
        <row r="1748">
          <cell r="C1748"/>
        </row>
        <row r="1749">
          <cell r="C1749"/>
        </row>
        <row r="1750">
          <cell r="C1750"/>
        </row>
        <row r="1751">
          <cell r="C1751"/>
        </row>
        <row r="1752">
          <cell r="C1752"/>
        </row>
        <row r="1753">
          <cell r="C1753"/>
        </row>
        <row r="1754">
          <cell r="C1754"/>
        </row>
        <row r="1755">
          <cell r="C1755"/>
        </row>
        <row r="1756">
          <cell r="C1756"/>
        </row>
        <row r="1757">
          <cell r="C1757"/>
        </row>
        <row r="1758">
          <cell r="C1758"/>
        </row>
        <row r="1759">
          <cell r="C1759"/>
        </row>
        <row r="1760">
          <cell r="C1760"/>
        </row>
        <row r="1761">
          <cell r="C1761"/>
        </row>
        <row r="1762">
          <cell r="C1762"/>
        </row>
        <row r="1763">
          <cell r="C1763"/>
        </row>
        <row r="1764">
          <cell r="C1764"/>
        </row>
        <row r="1765">
          <cell r="C1765"/>
        </row>
        <row r="1766">
          <cell r="C1766"/>
        </row>
        <row r="1767">
          <cell r="C1767"/>
        </row>
        <row r="1768">
          <cell r="C1768"/>
        </row>
        <row r="1769">
          <cell r="C1769"/>
        </row>
        <row r="1770">
          <cell r="C1770"/>
        </row>
        <row r="1771">
          <cell r="C1771"/>
        </row>
        <row r="1772">
          <cell r="C1772"/>
        </row>
        <row r="1773">
          <cell r="C1773"/>
        </row>
        <row r="1774">
          <cell r="C1774"/>
        </row>
        <row r="1775">
          <cell r="C1775"/>
        </row>
        <row r="1776">
          <cell r="C1776"/>
        </row>
        <row r="1777">
          <cell r="C1777"/>
        </row>
        <row r="1778">
          <cell r="C1778"/>
        </row>
        <row r="1779">
          <cell r="C1779"/>
        </row>
        <row r="1780">
          <cell r="C1780"/>
        </row>
        <row r="1781">
          <cell r="C1781"/>
        </row>
        <row r="1782">
          <cell r="C1782"/>
        </row>
        <row r="1783">
          <cell r="C1783"/>
        </row>
        <row r="1784">
          <cell r="C1784"/>
        </row>
        <row r="1785">
          <cell r="C1785"/>
        </row>
        <row r="1786">
          <cell r="C1786"/>
        </row>
        <row r="1787">
          <cell r="C1787"/>
        </row>
        <row r="1788">
          <cell r="C1788"/>
        </row>
        <row r="1789">
          <cell r="C1789"/>
        </row>
        <row r="1790">
          <cell r="C1790"/>
        </row>
        <row r="1791">
          <cell r="C1791"/>
        </row>
        <row r="1792">
          <cell r="C1792"/>
        </row>
        <row r="1793">
          <cell r="C1793"/>
        </row>
        <row r="1794">
          <cell r="C1794"/>
        </row>
        <row r="1795">
          <cell r="C1795"/>
        </row>
        <row r="1796">
          <cell r="C1796"/>
        </row>
        <row r="1797">
          <cell r="C1797"/>
        </row>
        <row r="1798">
          <cell r="C1798"/>
        </row>
        <row r="1799">
          <cell r="C1799"/>
        </row>
        <row r="1800">
          <cell r="C1800"/>
        </row>
        <row r="1801">
          <cell r="C1801"/>
        </row>
        <row r="1802">
          <cell r="C1802"/>
        </row>
        <row r="1803">
          <cell r="C1803"/>
        </row>
        <row r="1804">
          <cell r="C1804"/>
        </row>
        <row r="1805">
          <cell r="C1805"/>
        </row>
        <row r="1806">
          <cell r="C1806"/>
        </row>
        <row r="1807">
          <cell r="C1807"/>
        </row>
        <row r="1808">
          <cell r="C1808"/>
        </row>
        <row r="1809">
          <cell r="C1809"/>
        </row>
        <row r="1810">
          <cell r="C1810"/>
        </row>
        <row r="1811">
          <cell r="C1811"/>
        </row>
        <row r="1812">
          <cell r="C1812"/>
        </row>
        <row r="1813">
          <cell r="C1813"/>
        </row>
        <row r="1814">
          <cell r="C1814"/>
        </row>
        <row r="1815">
          <cell r="C1815"/>
        </row>
        <row r="1816">
          <cell r="C1816"/>
        </row>
        <row r="1817">
          <cell r="C1817"/>
        </row>
        <row r="1818">
          <cell r="C1818"/>
        </row>
        <row r="1819">
          <cell r="C1819"/>
        </row>
        <row r="1820">
          <cell r="C1820"/>
        </row>
        <row r="1821">
          <cell r="C1821"/>
        </row>
        <row r="1822">
          <cell r="C1822"/>
        </row>
        <row r="1823">
          <cell r="C1823"/>
        </row>
        <row r="1824">
          <cell r="C1824"/>
        </row>
        <row r="1825">
          <cell r="C1825"/>
        </row>
        <row r="1826">
          <cell r="C1826"/>
        </row>
        <row r="1827">
          <cell r="C1827"/>
        </row>
        <row r="1828">
          <cell r="C1828"/>
        </row>
        <row r="1829">
          <cell r="C1829"/>
        </row>
        <row r="1830">
          <cell r="C1830"/>
        </row>
        <row r="1831">
          <cell r="C1831"/>
        </row>
        <row r="1832">
          <cell r="C1832"/>
        </row>
        <row r="1833">
          <cell r="C1833"/>
        </row>
        <row r="1834">
          <cell r="C1834"/>
        </row>
        <row r="1835">
          <cell r="C1835"/>
        </row>
        <row r="1836">
          <cell r="C1836"/>
        </row>
        <row r="1837">
          <cell r="C1837"/>
        </row>
        <row r="1838">
          <cell r="C1838"/>
        </row>
        <row r="1839">
          <cell r="C1839"/>
        </row>
        <row r="1840">
          <cell r="C1840"/>
        </row>
        <row r="1841">
          <cell r="C1841"/>
        </row>
        <row r="1842">
          <cell r="C1842"/>
        </row>
        <row r="1843">
          <cell r="C1843"/>
        </row>
        <row r="1844">
          <cell r="C1844"/>
        </row>
        <row r="1845">
          <cell r="C1845"/>
        </row>
        <row r="1846">
          <cell r="C1846"/>
        </row>
        <row r="1847">
          <cell r="C1847"/>
        </row>
        <row r="1848">
          <cell r="C1848"/>
        </row>
        <row r="1849">
          <cell r="C1849"/>
        </row>
        <row r="1850">
          <cell r="C1850"/>
        </row>
        <row r="1851">
          <cell r="C1851"/>
        </row>
        <row r="1852">
          <cell r="C1852"/>
        </row>
        <row r="1853">
          <cell r="C1853"/>
        </row>
        <row r="1854">
          <cell r="C1854"/>
        </row>
        <row r="1855">
          <cell r="C1855"/>
        </row>
        <row r="1856">
          <cell r="C1856"/>
        </row>
        <row r="1857">
          <cell r="C1857"/>
        </row>
        <row r="1858">
          <cell r="C1858"/>
        </row>
        <row r="1859">
          <cell r="C1859"/>
        </row>
        <row r="1860">
          <cell r="C1860"/>
        </row>
        <row r="1861">
          <cell r="C1861"/>
        </row>
        <row r="1862">
          <cell r="C1862"/>
        </row>
        <row r="1863">
          <cell r="C1863"/>
        </row>
        <row r="1864">
          <cell r="C1864"/>
        </row>
        <row r="1865">
          <cell r="C1865"/>
        </row>
        <row r="1866">
          <cell r="C1866"/>
        </row>
        <row r="1867">
          <cell r="C1867"/>
        </row>
        <row r="1868">
          <cell r="C1868"/>
        </row>
        <row r="1869">
          <cell r="C1869"/>
        </row>
        <row r="1870">
          <cell r="C1870"/>
        </row>
        <row r="1871">
          <cell r="C1871"/>
        </row>
        <row r="1872">
          <cell r="C1872"/>
        </row>
        <row r="1873">
          <cell r="C1873"/>
        </row>
        <row r="1874">
          <cell r="C1874"/>
        </row>
        <row r="1875">
          <cell r="C1875"/>
        </row>
        <row r="1876">
          <cell r="C1876"/>
        </row>
        <row r="1877">
          <cell r="C1877"/>
        </row>
        <row r="1878">
          <cell r="C1878"/>
        </row>
        <row r="1879">
          <cell r="C1879"/>
        </row>
        <row r="1880">
          <cell r="C1880"/>
        </row>
        <row r="1881">
          <cell r="C1881"/>
        </row>
        <row r="1882">
          <cell r="C1882"/>
        </row>
        <row r="1883">
          <cell r="C1883"/>
        </row>
        <row r="1884">
          <cell r="C1884"/>
        </row>
        <row r="1885">
          <cell r="C1885"/>
        </row>
        <row r="1886">
          <cell r="C1886"/>
        </row>
        <row r="1887">
          <cell r="C1887"/>
        </row>
        <row r="1888">
          <cell r="C1888"/>
        </row>
        <row r="1889">
          <cell r="C1889"/>
        </row>
        <row r="1890">
          <cell r="C1890"/>
        </row>
        <row r="1891">
          <cell r="C1891"/>
        </row>
        <row r="1892">
          <cell r="C1892"/>
        </row>
        <row r="1893">
          <cell r="C1893"/>
        </row>
        <row r="1894">
          <cell r="C1894"/>
        </row>
        <row r="1895">
          <cell r="C1895"/>
        </row>
        <row r="1896">
          <cell r="C1896"/>
        </row>
        <row r="1897">
          <cell r="C1897"/>
        </row>
        <row r="1898">
          <cell r="C1898"/>
        </row>
        <row r="1899">
          <cell r="C1899"/>
        </row>
        <row r="1900">
          <cell r="C1900"/>
        </row>
        <row r="1901">
          <cell r="C1901"/>
        </row>
        <row r="1902">
          <cell r="C1902"/>
        </row>
        <row r="1903">
          <cell r="C1903"/>
        </row>
        <row r="1904">
          <cell r="C1904"/>
        </row>
        <row r="1905">
          <cell r="C1905"/>
        </row>
        <row r="1906">
          <cell r="C1906"/>
        </row>
        <row r="1907">
          <cell r="C1907"/>
        </row>
        <row r="1908">
          <cell r="C1908"/>
        </row>
        <row r="1909">
          <cell r="C1909"/>
        </row>
        <row r="1910">
          <cell r="C1910"/>
        </row>
        <row r="1911">
          <cell r="C1911"/>
        </row>
        <row r="1912">
          <cell r="C1912"/>
        </row>
        <row r="1913">
          <cell r="C1913"/>
        </row>
        <row r="1914">
          <cell r="C1914"/>
        </row>
        <row r="1915">
          <cell r="C1915"/>
        </row>
        <row r="1916">
          <cell r="C1916"/>
        </row>
        <row r="1917">
          <cell r="C1917"/>
        </row>
        <row r="1918">
          <cell r="C1918"/>
        </row>
        <row r="1919">
          <cell r="C1919"/>
        </row>
        <row r="1920">
          <cell r="C1920"/>
        </row>
        <row r="1921">
          <cell r="C1921"/>
        </row>
        <row r="1922">
          <cell r="C1922"/>
        </row>
        <row r="1923">
          <cell r="C1923"/>
        </row>
        <row r="1924">
          <cell r="C1924"/>
        </row>
        <row r="1925">
          <cell r="C1925"/>
        </row>
        <row r="1926">
          <cell r="C1926"/>
        </row>
        <row r="1927">
          <cell r="C1927"/>
        </row>
        <row r="1928">
          <cell r="C1928"/>
        </row>
        <row r="1929">
          <cell r="C1929"/>
        </row>
        <row r="1930">
          <cell r="C1930"/>
        </row>
        <row r="1931">
          <cell r="C1931"/>
        </row>
        <row r="1932">
          <cell r="C1932"/>
        </row>
        <row r="1933">
          <cell r="C1933"/>
        </row>
        <row r="1934">
          <cell r="C1934"/>
        </row>
        <row r="1935">
          <cell r="C1935"/>
        </row>
        <row r="1936">
          <cell r="C1936"/>
        </row>
        <row r="1937">
          <cell r="C1937"/>
        </row>
        <row r="1938">
          <cell r="C1938"/>
        </row>
        <row r="1939">
          <cell r="C1939"/>
        </row>
        <row r="1940">
          <cell r="C1940"/>
        </row>
        <row r="1941">
          <cell r="C1941"/>
        </row>
        <row r="1942">
          <cell r="C1942"/>
        </row>
        <row r="1943">
          <cell r="C1943"/>
        </row>
        <row r="1944">
          <cell r="C1944"/>
        </row>
        <row r="1945">
          <cell r="C1945"/>
        </row>
        <row r="1946">
          <cell r="C1946"/>
        </row>
        <row r="1947">
          <cell r="C1947"/>
        </row>
        <row r="1948">
          <cell r="C1948"/>
        </row>
        <row r="1949">
          <cell r="C1949"/>
        </row>
        <row r="1950">
          <cell r="C1950"/>
        </row>
        <row r="1951">
          <cell r="C1951"/>
        </row>
        <row r="1952">
          <cell r="C1952"/>
        </row>
        <row r="1953">
          <cell r="C1953"/>
        </row>
        <row r="1954">
          <cell r="C1954"/>
        </row>
        <row r="1955">
          <cell r="C1955"/>
        </row>
        <row r="1956">
          <cell r="C1956"/>
        </row>
        <row r="1957">
          <cell r="C1957"/>
        </row>
        <row r="1958">
          <cell r="C1958"/>
        </row>
        <row r="1959">
          <cell r="C1959"/>
        </row>
        <row r="1960">
          <cell r="C1960"/>
        </row>
        <row r="1961">
          <cell r="C1961"/>
        </row>
        <row r="1962">
          <cell r="C1962"/>
        </row>
        <row r="1963">
          <cell r="C1963"/>
        </row>
        <row r="1964">
          <cell r="C1964"/>
        </row>
        <row r="1965">
          <cell r="C1965"/>
        </row>
        <row r="1966">
          <cell r="C1966"/>
        </row>
        <row r="1967">
          <cell r="C1967"/>
        </row>
        <row r="1968">
          <cell r="C1968"/>
        </row>
        <row r="1969">
          <cell r="C1969"/>
        </row>
        <row r="1970">
          <cell r="C1970"/>
        </row>
        <row r="1971">
          <cell r="C1971"/>
        </row>
        <row r="1972">
          <cell r="C1972"/>
        </row>
        <row r="1973">
          <cell r="C1973"/>
        </row>
        <row r="1974">
          <cell r="C1974"/>
        </row>
        <row r="1975">
          <cell r="C1975"/>
        </row>
        <row r="1976">
          <cell r="C1976"/>
        </row>
        <row r="1977">
          <cell r="C1977"/>
        </row>
        <row r="1978">
          <cell r="C1978"/>
        </row>
        <row r="1979">
          <cell r="C1979"/>
        </row>
        <row r="1980">
          <cell r="C1980"/>
        </row>
        <row r="1981">
          <cell r="C1981"/>
        </row>
        <row r="1982">
          <cell r="C1982"/>
        </row>
        <row r="1983">
          <cell r="C1983"/>
        </row>
        <row r="1984">
          <cell r="C1984"/>
        </row>
        <row r="1985">
          <cell r="C1985"/>
        </row>
        <row r="1986">
          <cell r="C1986"/>
        </row>
        <row r="1987">
          <cell r="C1987"/>
        </row>
        <row r="1988">
          <cell r="C1988"/>
        </row>
        <row r="1989">
          <cell r="C1989"/>
        </row>
        <row r="1990">
          <cell r="C1990"/>
        </row>
        <row r="1991">
          <cell r="C1991"/>
        </row>
        <row r="1992">
          <cell r="C1992"/>
        </row>
        <row r="1993">
          <cell r="C1993"/>
        </row>
        <row r="1994">
          <cell r="C1994"/>
        </row>
        <row r="1995">
          <cell r="C1995"/>
        </row>
        <row r="1996">
          <cell r="C1996"/>
        </row>
        <row r="1997">
          <cell r="C1997"/>
        </row>
        <row r="1998">
          <cell r="C1998"/>
        </row>
        <row r="1999">
          <cell r="C1999"/>
        </row>
        <row r="2000">
          <cell r="C2000"/>
        </row>
        <row r="2001">
          <cell r="C2001"/>
        </row>
        <row r="2002">
          <cell r="C2002"/>
        </row>
        <row r="2003">
          <cell r="C2003"/>
        </row>
        <row r="2004">
          <cell r="C2004"/>
        </row>
        <row r="2005">
          <cell r="C2005"/>
        </row>
        <row r="2006">
          <cell r="C2006"/>
        </row>
        <row r="2007">
          <cell r="C2007"/>
        </row>
        <row r="2008">
          <cell r="C2008"/>
        </row>
        <row r="2009">
          <cell r="C2009"/>
        </row>
        <row r="2010">
          <cell r="C2010"/>
        </row>
        <row r="2011">
          <cell r="C2011"/>
        </row>
        <row r="2012">
          <cell r="C2012"/>
        </row>
        <row r="2013">
          <cell r="C2013"/>
        </row>
        <row r="2014">
          <cell r="C2014"/>
        </row>
        <row r="2015">
          <cell r="C2015"/>
        </row>
        <row r="2016">
          <cell r="C2016"/>
        </row>
        <row r="2017">
          <cell r="C2017"/>
        </row>
        <row r="2018">
          <cell r="C2018"/>
        </row>
        <row r="2019">
          <cell r="C2019"/>
        </row>
        <row r="2020">
          <cell r="C2020"/>
        </row>
        <row r="2021">
          <cell r="C2021"/>
        </row>
        <row r="2022">
          <cell r="C2022"/>
        </row>
        <row r="2023">
          <cell r="C2023"/>
        </row>
        <row r="2024">
          <cell r="C2024"/>
        </row>
        <row r="2025">
          <cell r="C2025"/>
        </row>
        <row r="2026">
          <cell r="C2026"/>
        </row>
        <row r="2027">
          <cell r="C2027"/>
        </row>
        <row r="2028">
          <cell r="C2028"/>
        </row>
        <row r="2029">
          <cell r="C2029"/>
        </row>
        <row r="2030">
          <cell r="C2030"/>
        </row>
        <row r="2031">
          <cell r="C2031"/>
        </row>
        <row r="2032">
          <cell r="C2032"/>
        </row>
        <row r="2033">
          <cell r="C2033"/>
        </row>
        <row r="2034">
          <cell r="C2034"/>
        </row>
        <row r="2035">
          <cell r="C2035"/>
        </row>
        <row r="2036">
          <cell r="C2036"/>
        </row>
        <row r="2037">
          <cell r="C2037"/>
        </row>
        <row r="2038">
          <cell r="C2038"/>
        </row>
        <row r="2039">
          <cell r="C2039"/>
        </row>
        <row r="2040">
          <cell r="C2040"/>
        </row>
        <row r="2041">
          <cell r="C2041"/>
        </row>
        <row r="2042">
          <cell r="C2042"/>
        </row>
        <row r="2043">
          <cell r="C2043"/>
        </row>
        <row r="2044">
          <cell r="C2044"/>
        </row>
        <row r="2045">
          <cell r="C2045"/>
        </row>
        <row r="2046">
          <cell r="C2046"/>
        </row>
        <row r="2047">
          <cell r="C2047"/>
        </row>
        <row r="2048">
          <cell r="C2048"/>
        </row>
        <row r="2049">
          <cell r="C2049"/>
        </row>
        <row r="2050">
          <cell r="C2050"/>
        </row>
        <row r="2051">
          <cell r="C2051"/>
        </row>
        <row r="2052">
          <cell r="C2052"/>
        </row>
        <row r="2053">
          <cell r="C2053"/>
        </row>
        <row r="2054">
          <cell r="C2054"/>
        </row>
        <row r="2055">
          <cell r="C2055"/>
        </row>
        <row r="2056">
          <cell r="C2056"/>
        </row>
        <row r="2057">
          <cell r="C2057"/>
        </row>
        <row r="2058">
          <cell r="C2058"/>
        </row>
        <row r="2059">
          <cell r="C2059"/>
        </row>
        <row r="2060">
          <cell r="C2060"/>
        </row>
        <row r="2061">
          <cell r="C2061"/>
        </row>
        <row r="2062">
          <cell r="C2062"/>
        </row>
        <row r="2063">
          <cell r="C2063"/>
        </row>
        <row r="2064">
          <cell r="C2064"/>
        </row>
        <row r="2065">
          <cell r="C2065"/>
        </row>
        <row r="2066">
          <cell r="C2066"/>
        </row>
        <row r="2067">
          <cell r="C2067"/>
        </row>
        <row r="2068">
          <cell r="C2068"/>
        </row>
        <row r="2069">
          <cell r="C2069"/>
        </row>
        <row r="2070">
          <cell r="C2070"/>
        </row>
        <row r="2071">
          <cell r="C2071"/>
        </row>
        <row r="2072">
          <cell r="C2072"/>
        </row>
        <row r="2073">
          <cell r="C2073"/>
        </row>
        <row r="2074">
          <cell r="C2074"/>
        </row>
        <row r="2075">
          <cell r="C2075"/>
        </row>
        <row r="2076">
          <cell r="C2076"/>
        </row>
        <row r="2077">
          <cell r="C2077"/>
        </row>
        <row r="2078">
          <cell r="C2078"/>
        </row>
        <row r="2079">
          <cell r="C2079"/>
        </row>
        <row r="2080">
          <cell r="C2080"/>
        </row>
        <row r="2081">
          <cell r="C2081"/>
        </row>
        <row r="2082">
          <cell r="C2082"/>
        </row>
        <row r="2083">
          <cell r="C2083"/>
        </row>
        <row r="2084">
          <cell r="C2084"/>
        </row>
        <row r="2085">
          <cell r="C2085"/>
        </row>
        <row r="2086">
          <cell r="C2086"/>
        </row>
        <row r="2087">
          <cell r="C2087"/>
        </row>
        <row r="2088">
          <cell r="C2088"/>
        </row>
        <row r="2089">
          <cell r="C2089"/>
        </row>
        <row r="2090">
          <cell r="C2090"/>
        </row>
        <row r="2091">
          <cell r="C2091"/>
        </row>
        <row r="2092">
          <cell r="C2092"/>
        </row>
        <row r="2093">
          <cell r="C2093"/>
        </row>
        <row r="2094">
          <cell r="C2094"/>
        </row>
        <row r="2095">
          <cell r="C2095"/>
        </row>
        <row r="2096">
          <cell r="C2096"/>
        </row>
        <row r="2097">
          <cell r="C2097"/>
        </row>
        <row r="2098">
          <cell r="C2098"/>
        </row>
        <row r="2099">
          <cell r="C2099"/>
        </row>
        <row r="2100">
          <cell r="C2100"/>
        </row>
        <row r="2101">
          <cell r="C2101"/>
        </row>
        <row r="2102">
          <cell r="C2102"/>
        </row>
        <row r="2103">
          <cell r="C2103"/>
        </row>
        <row r="2104">
          <cell r="C2104"/>
        </row>
        <row r="2105">
          <cell r="C2105"/>
        </row>
        <row r="2106">
          <cell r="C2106"/>
        </row>
        <row r="2107">
          <cell r="C2107"/>
        </row>
        <row r="2108">
          <cell r="C2108"/>
        </row>
        <row r="2109">
          <cell r="C2109"/>
        </row>
        <row r="2110">
          <cell r="C2110"/>
        </row>
        <row r="2111">
          <cell r="C2111"/>
        </row>
        <row r="2112">
          <cell r="C2112"/>
        </row>
        <row r="2113">
          <cell r="C2113"/>
        </row>
        <row r="2114">
          <cell r="C2114"/>
        </row>
        <row r="2115">
          <cell r="C2115"/>
        </row>
        <row r="2116">
          <cell r="C2116"/>
        </row>
        <row r="2117">
          <cell r="C2117"/>
        </row>
        <row r="2118">
          <cell r="C2118"/>
        </row>
        <row r="2119">
          <cell r="C2119"/>
        </row>
        <row r="2120">
          <cell r="C2120"/>
        </row>
        <row r="2121">
          <cell r="C2121"/>
        </row>
        <row r="2122">
          <cell r="C2122"/>
        </row>
        <row r="2123">
          <cell r="C2123"/>
        </row>
        <row r="2124">
          <cell r="C2124"/>
        </row>
        <row r="2125">
          <cell r="C2125"/>
        </row>
        <row r="2126">
          <cell r="C2126"/>
        </row>
        <row r="2127">
          <cell r="C2127"/>
        </row>
        <row r="2128">
          <cell r="C2128"/>
        </row>
        <row r="2129">
          <cell r="C2129"/>
        </row>
        <row r="2130">
          <cell r="C2130"/>
        </row>
        <row r="2131">
          <cell r="C2131"/>
        </row>
        <row r="2132">
          <cell r="C2132"/>
        </row>
        <row r="2133">
          <cell r="C2133"/>
        </row>
        <row r="2134">
          <cell r="C2134"/>
        </row>
        <row r="2135">
          <cell r="C2135"/>
        </row>
        <row r="2136">
          <cell r="C2136"/>
        </row>
        <row r="2137">
          <cell r="C2137"/>
        </row>
        <row r="2138">
          <cell r="C2138"/>
        </row>
        <row r="2139">
          <cell r="C2139"/>
        </row>
        <row r="2140">
          <cell r="C2140"/>
        </row>
        <row r="2141">
          <cell r="C2141"/>
        </row>
        <row r="2142">
          <cell r="C2142"/>
        </row>
        <row r="2143">
          <cell r="C2143"/>
        </row>
        <row r="2144">
          <cell r="C2144"/>
        </row>
        <row r="2145">
          <cell r="C2145"/>
        </row>
        <row r="2146">
          <cell r="C2146"/>
        </row>
        <row r="2147">
          <cell r="C2147"/>
        </row>
        <row r="2148">
          <cell r="C2148"/>
        </row>
        <row r="2149">
          <cell r="C2149"/>
        </row>
        <row r="2150">
          <cell r="C2150"/>
        </row>
        <row r="2151">
          <cell r="C2151"/>
        </row>
        <row r="2152">
          <cell r="C2152"/>
        </row>
        <row r="2153">
          <cell r="C2153"/>
        </row>
        <row r="2154">
          <cell r="C2154"/>
        </row>
        <row r="2155">
          <cell r="C2155"/>
        </row>
        <row r="2156">
          <cell r="C2156"/>
        </row>
        <row r="2157">
          <cell r="C2157"/>
        </row>
        <row r="2158">
          <cell r="C2158"/>
        </row>
        <row r="2159">
          <cell r="C2159"/>
        </row>
        <row r="2160">
          <cell r="C2160"/>
        </row>
        <row r="2161">
          <cell r="C2161"/>
        </row>
        <row r="2162">
          <cell r="C2162"/>
        </row>
        <row r="2163">
          <cell r="C2163"/>
        </row>
        <row r="2164">
          <cell r="C2164"/>
        </row>
        <row r="2165">
          <cell r="C2165"/>
        </row>
        <row r="2166">
          <cell r="C2166"/>
        </row>
        <row r="2167">
          <cell r="C2167"/>
        </row>
        <row r="2168">
          <cell r="C2168"/>
        </row>
        <row r="2169">
          <cell r="C2169"/>
        </row>
        <row r="2170">
          <cell r="C2170"/>
        </row>
        <row r="2171">
          <cell r="C2171"/>
        </row>
        <row r="2172">
          <cell r="C2172"/>
        </row>
        <row r="2173">
          <cell r="C2173"/>
        </row>
        <row r="2174">
          <cell r="C2174"/>
        </row>
        <row r="2175">
          <cell r="C2175"/>
        </row>
        <row r="2176">
          <cell r="C2176"/>
        </row>
        <row r="2177">
          <cell r="C2177"/>
        </row>
        <row r="2178">
          <cell r="C2178"/>
        </row>
        <row r="2179">
          <cell r="C2179"/>
        </row>
        <row r="2180">
          <cell r="C2180"/>
        </row>
        <row r="2181">
          <cell r="C2181"/>
        </row>
        <row r="2182">
          <cell r="C2182"/>
        </row>
        <row r="2183">
          <cell r="C2183"/>
        </row>
        <row r="2184">
          <cell r="C2184"/>
        </row>
        <row r="2185">
          <cell r="C2185"/>
        </row>
        <row r="2186">
          <cell r="C2186"/>
        </row>
        <row r="2187">
          <cell r="C2187"/>
        </row>
        <row r="2188">
          <cell r="C2188"/>
        </row>
        <row r="2189">
          <cell r="C2189"/>
        </row>
        <row r="2190">
          <cell r="C2190"/>
        </row>
        <row r="2191">
          <cell r="C2191"/>
        </row>
        <row r="2192">
          <cell r="C2192"/>
        </row>
        <row r="2193">
          <cell r="C2193"/>
        </row>
        <row r="2194">
          <cell r="C2194"/>
        </row>
        <row r="2195">
          <cell r="C2195"/>
        </row>
        <row r="2196">
          <cell r="C2196"/>
        </row>
        <row r="2197">
          <cell r="C2197"/>
        </row>
        <row r="2198">
          <cell r="C2198"/>
        </row>
        <row r="2199">
          <cell r="C2199"/>
        </row>
        <row r="2200">
          <cell r="C2200"/>
        </row>
        <row r="2201">
          <cell r="C2201"/>
        </row>
        <row r="2202">
          <cell r="C2202"/>
        </row>
        <row r="2203">
          <cell r="C2203"/>
        </row>
        <row r="2204">
          <cell r="C2204"/>
        </row>
        <row r="2205">
          <cell r="C2205"/>
        </row>
        <row r="2206">
          <cell r="C2206"/>
        </row>
        <row r="2207">
          <cell r="C2207"/>
        </row>
        <row r="2208">
          <cell r="C2208"/>
        </row>
        <row r="2209">
          <cell r="C2209"/>
        </row>
        <row r="2210">
          <cell r="C2210"/>
        </row>
        <row r="2211">
          <cell r="C2211"/>
        </row>
        <row r="2212">
          <cell r="C2212"/>
        </row>
        <row r="2213">
          <cell r="C2213"/>
        </row>
        <row r="2214">
          <cell r="C2214"/>
        </row>
        <row r="2215">
          <cell r="C2215"/>
        </row>
        <row r="2216">
          <cell r="C2216"/>
        </row>
        <row r="2217">
          <cell r="C2217"/>
        </row>
        <row r="2218">
          <cell r="C2218"/>
        </row>
        <row r="2219">
          <cell r="C2219"/>
        </row>
        <row r="2220">
          <cell r="C2220"/>
        </row>
        <row r="2221">
          <cell r="C2221"/>
        </row>
        <row r="2222">
          <cell r="C2222"/>
        </row>
        <row r="2223">
          <cell r="C2223"/>
        </row>
        <row r="2224">
          <cell r="C2224"/>
        </row>
        <row r="2225">
          <cell r="C2225"/>
        </row>
        <row r="2226">
          <cell r="C2226"/>
        </row>
        <row r="2227">
          <cell r="C2227"/>
        </row>
        <row r="2228">
          <cell r="C2228"/>
        </row>
        <row r="2229">
          <cell r="C2229"/>
        </row>
        <row r="2230">
          <cell r="C2230"/>
        </row>
        <row r="2231">
          <cell r="C2231"/>
        </row>
        <row r="2232">
          <cell r="C2232"/>
        </row>
        <row r="2233">
          <cell r="C2233"/>
        </row>
        <row r="2234">
          <cell r="C2234"/>
        </row>
        <row r="2235">
          <cell r="C2235"/>
        </row>
        <row r="2236">
          <cell r="C2236"/>
        </row>
        <row r="2237">
          <cell r="C2237"/>
        </row>
        <row r="2238">
          <cell r="C2238"/>
        </row>
        <row r="2239">
          <cell r="C2239"/>
        </row>
        <row r="2240">
          <cell r="C2240"/>
        </row>
        <row r="2241">
          <cell r="C2241"/>
        </row>
        <row r="2242">
          <cell r="C2242"/>
        </row>
        <row r="2243">
          <cell r="C2243"/>
        </row>
        <row r="2244">
          <cell r="C2244"/>
        </row>
        <row r="2245">
          <cell r="C2245"/>
        </row>
        <row r="2246">
          <cell r="C2246"/>
        </row>
        <row r="2247">
          <cell r="C2247"/>
        </row>
        <row r="2248">
          <cell r="C2248"/>
        </row>
        <row r="2249">
          <cell r="C2249"/>
        </row>
        <row r="2250">
          <cell r="C2250"/>
        </row>
        <row r="2251">
          <cell r="C2251"/>
        </row>
        <row r="2252">
          <cell r="C2252"/>
        </row>
        <row r="2253">
          <cell r="C2253"/>
        </row>
        <row r="2254">
          <cell r="C2254"/>
        </row>
        <row r="2255">
          <cell r="C2255"/>
        </row>
        <row r="2256">
          <cell r="C2256"/>
        </row>
        <row r="2257">
          <cell r="C2257"/>
        </row>
        <row r="2258">
          <cell r="C2258"/>
        </row>
        <row r="2259">
          <cell r="C2259"/>
        </row>
        <row r="2260">
          <cell r="C2260"/>
        </row>
        <row r="2261">
          <cell r="C2261"/>
        </row>
        <row r="2262">
          <cell r="C2262"/>
        </row>
        <row r="2263">
          <cell r="C2263"/>
        </row>
        <row r="2264">
          <cell r="C2264"/>
        </row>
        <row r="2265">
          <cell r="C2265"/>
        </row>
        <row r="2266">
          <cell r="C2266"/>
        </row>
        <row r="2267">
          <cell r="C2267"/>
        </row>
        <row r="2268">
          <cell r="C2268"/>
        </row>
        <row r="2269">
          <cell r="C2269"/>
        </row>
        <row r="2270">
          <cell r="C2270"/>
        </row>
        <row r="2271">
          <cell r="C2271"/>
        </row>
        <row r="2272">
          <cell r="C2272"/>
        </row>
        <row r="2273">
          <cell r="C2273"/>
        </row>
        <row r="2274">
          <cell r="C2274"/>
        </row>
        <row r="2275">
          <cell r="C2275"/>
        </row>
        <row r="2276">
          <cell r="C2276"/>
        </row>
        <row r="2277">
          <cell r="C2277"/>
        </row>
        <row r="2278">
          <cell r="C2278"/>
        </row>
        <row r="2279">
          <cell r="C2279"/>
        </row>
        <row r="2280">
          <cell r="C2280"/>
        </row>
        <row r="2281">
          <cell r="C2281"/>
        </row>
        <row r="2282">
          <cell r="C2282"/>
        </row>
        <row r="2283">
          <cell r="C2283"/>
        </row>
        <row r="2284">
          <cell r="C2284"/>
        </row>
        <row r="2285">
          <cell r="C2285"/>
        </row>
        <row r="2286">
          <cell r="C2286"/>
        </row>
        <row r="2287">
          <cell r="C2287"/>
        </row>
        <row r="2288">
          <cell r="C2288"/>
        </row>
        <row r="2289">
          <cell r="C2289"/>
        </row>
        <row r="2290">
          <cell r="C2290"/>
        </row>
        <row r="2291">
          <cell r="C2291"/>
        </row>
        <row r="2292">
          <cell r="C2292"/>
        </row>
        <row r="2293">
          <cell r="C2293"/>
        </row>
        <row r="2294">
          <cell r="C2294"/>
        </row>
        <row r="2295">
          <cell r="C2295"/>
        </row>
        <row r="2296">
          <cell r="C2296"/>
        </row>
        <row r="2297">
          <cell r="C2297"/>
        </row>
        <row r="2298">
          <cell r="C2298"/>
        </row>
        <row r="2299">
          <cell r="C2299"/>
        </row>
        <row r="2300">
          <cell r="C2300"/>
        </row>
        <row r="2301">
          <cell r="C2301"/>
        </row>
        <row r="2302">
          <cell r="C2302"/>
        </row>
        <row r="2303">
          <cell r="C2303"/>
        </row>
        <row r="2304">
          <cell r="C2304"/>
        </row>
        <row r="2305">
          <cell r="C2305"/>
        </row>
        <row r="2306">
          <cell r="C2306"/>
        </row>
        <row r="2307">
          <cell r="C2307"/>
        </row>
        <row r="2308">
          <cell r="C2308"/>
        </row>
        <row r="2309">
          <cell r="C2309"/>
        </row>
        <row r="2310">
          <cell r="C2310"/>
        </row>
        <row r="2311">
          <cell r="C2311"/>
        </row>
        <row r="2312">
          <cell r="C2312"/>
        </row>
        <row r="2313">
          <cell r="C2313"/>
        </row>
        <row r="2314">
          <cell r="C2314"/>
        </row>
        <row r="2315">
          <cell r="C2315"/>
        </row>
        <row r="2316">
          <cell r="C2316"/>
        </row>
        <row r="2317">
          <cell r="C2317"/>
        </row>
        <row r="2318">
          <cell r="C2318"/>
        </row>
        <row r="2319">
          <cell r="C2319"/>
        </row>
        <row r="2320">
          <cell r="C2320"/>
        </row>
        <row r="2321">
          <cell r="C2321"/>
        </row>
        <row r="2322">
          <cell r="C2322"/>
        </row>
        <row r="2323">
          <cell r="C2323"/>
        </row>
        <row r="2324">
          <cell r="C2324"/>
        </row>
        <row r="2325">
          <cell r="C2325"/>
        </row>
        <row r="2326">
          <cell r="C2326"/>
        </row>
        <row r="2327">
          <cell r="C2327"/>
        </row>
        <row r="2328">
          <cell r="C2328"/>
        </row>
        <row r="2329">
          <cell r="C2329"/>
        </row>
        <row r="2330">
          <cell r="C2330"/>
        </row>
        <row r="2331">
          <cell r="C2331"/>
        </row>
        <row r="2332">
          <cell r="C2332"/>
        </row>
        <row r="2333">
          <cell r="C2333"/>
        </row>
        <row r="2334">
          <cell r="C2334"/>
        </row>
        <row r="2335">
          <cell r="C2335"/>
        </row>
        <row r="2336">
          <cell r="C2336"/>
        </row>
        <row r="2337">
          <cell r="C2337"/>
        </row>
        <row r="2338">
          <cell r="C2338"/>
        </row>
        <row r="2339">
          <cell r="C2339"/>
        </row>
        <row r="2340">
          <cell r="C2340"/>
        </row>
        <row r="2341">
          <cell r="C2341"/>
        </row>
        <row r="2342">
          <cell r="C2342"/>
        </row>
        <row r="2343">
          <cell r="C2343"/>
        </row>
        <row r="2344">
          <cell r="C2344"/>
        </row>
        <row r="2345">
          <cell r="C2345"/>
        </row>
        <row r="2346">
          <cell r="C2346"/>
        </row>
        <row r="2347">
          <cell r="C2347"/>
        </row>
        <row r="2348">
          <cell r="C2348"/>
        </row>
        <row r="2349">
          <cell r="C2349"/>
        </row>
        <row r="2350">
          <cell r="C2350"/>
        </row>
        <row r="2351">
          <cell r="C2351"/>
        </row>
        <row r="2352">
          <cell r="C2352"/>
        </row>
        <row r="2353">
          <cell r="C2353"/>
        </row>
        <row r="2354">
          <cell r="C2354"/>
        </row>
        <row r="2355">
          <cell r="C2355"/>
        </row>
        <row r="2356">
          <cell r="C2356"/>
        </row>
        <row r="2357">
          <cell r="C2357"/>
        </row>
        <row r="2358">
          <cell r="C2358"/>
        </row>
        <row r="2359">
          <cell r="C2359"/>
        </row>
        <row r="2360">
          <cell r="C2360"/>
        </row>
        <row r="2361">
          <cell r="C2361"/>
        </row>
        <row r="2362">
          <cell r="C2362"/>
        </row>
        <row r="2363">
          <cell r="C2363"/>
        </row>
        <row r="2364">
          <cell r="C2364"/>
        </row>
        <row r="2365">
          <cell r="C2365"/>
        </row>
        <row r="2366">
          <cell r="C2366"/>
        </row>
        <row r="2367">
          <cell r="C2367"/>
        </row>
        <row r="2368">
          <cell r="C2368"/>
        </row>
        <row r="2369">
          <cell r="C2369"/>
        </row>
        <row r="2370">
          <cell r="C2370"/>
        </row>
        <row r="2371">
          <cell r="C2371"/>
        </row>
        <row r="2372">
          <cell r="C2372"/>
        </row>
        <row r="2373">
          <cell r="C2373"/>
        </row>
        <row r="2374">
          <cell r="C2374"/>
        </row>
        <row r="2375">
          <cell r="C2375"/>
        </row>
        <row r="2376">
          <cell r="C2376"/>
        </row>
        <row r="2377">
          <cell r="C2377"/>
        </row>
        <row r="2378">
          <cell r="C2378"/>
        </row>
        <row r="2379">
          <cell r="C2379"/>
        </row>
        <row r="2380">
          <cell r="C2380"/>
        </row>
        <row r="2381">
          <cell r="C2381"/>
        </row>
        <row r="2382">
          <cell r="C2382"/>
        </row>
        <row r="2383">
          <cell r="C2383"/>
        </row>
        <row r="2384">
          <cell r="C2384"/>
        </row>
        <row r="2385">
          <cell r="C2385"/>
        </row>
        <row r="2386">
          <cell r="C2386"/>
        </row>
        <row r="2387">
          <cell r="C2387"/>
        </row>
        <row r="2388">
          <cell r="C2388"/>
        </row>
        <row r="2389">
          <cell r="C2389"/>
        </row>
        <row r="2390">
          <cell r="C2390"/>
        </row>
        <row r="2391">
          <cell r="C2391"/>
        </row>
        <row r="2392">
          <cell r="C2392"/>
        </row>
        <row r="2393">
          <cell r="C2393"/>
        </row>
        <row r="2394">
          <cell r="C2394"/>
        </row>
        <row r="2395">
          <cell r="C2395"/>
        </row>
        <row r="2396">
          <cell r="C2396"/>
        </row>
        <row r="2397">
          <cell r="C2397"/>
        </row>
        <row r="2398">
          <cell r="C2398"/>
        </row>
        <row r="2399">
          <cell r="C2399"/>
        </row>
        <row r="2400">
          <cell r="C2400"/>
        </row>
        <row r="2401">
          <cell r="C2401"/>
        </row>
        <row r="2402">
          <cell r="C2402"/>
        </row>
        <row r="2403">
          <cell r="C2403"/>
        </row>
        <row r="2404">
          <cell r="C2404"/>
        </row>
        <row r="2405">
          <cell r="C2405"/>
        </row>
        <row r="2406">
          <cell r="C2406"/>
        </row>
        <row r="2407">
          <cell r="C2407"/>
        </row>
        <row r="2408">
          <cell r="C2408"/>
        </row>
        <row r="2409">
          <cell r="C2409"/>
        </row>
        <row r="2410">
          <cell r="C2410"/>
        </row>
        <row r="2411">
          <cell r="C2411"/>
        </row>
        <row r="2412">
          <cell r="C2412"/>
        </row>
        <row r="2413">
          <cell r="C2413"/>
        </row>
        <row r="2414">
          <cell r="C2414"/>
        </row>
        <row r="2415">
          <cell r="C2415"/>
        </row>
        <row r="2416">
          <cell r="C2416"/>
        </row>
        <row r="2417">
          <cell r="C2417"/>
        </row>
        <row r="2418">
          <cell r="C2418"/>
        </row>
        <row r="2419">
          <cell r="C2419"/>
        </row>
        <row r="2420">
          <cell r="C2420"/>
        </row>
        <row r="2421">
          <cell r="C2421"/>
        </row>
        <row r="2422">
          <cell r="C2422"/>
        </row>
        <row r="2423">
          <cell r="C2423"/>
        </row>
        <row r="2424">
          <cell r="C2424"/>
        </row>
        <row r="2425">
          <cell r="C2425"/>
        </row>
        <row r="2426">
          <cell r="C2426"/>
        </row>
        <row r="2427">
          <cell r="C2427"/>
        </row>
        <row r="2428">
          <cell r="C2428"/>
        </row>
        <row r="2429">
          <cell r="C2429"/>
        </row>
        <row r="2430">
          <cell r="C2430"/>
        </row>
        <row r="2431">
          <cell r="C2431"/>
        </row>
        <row r="2432">
          <cell r="C2432"/>
        </row>
        <row r="2433">
          <cell r="C2433"/>
        </row>
        <row r="2434">
          <cell r="C2434"/>
        </row>
        <row r="2435">
          <cell r="C2435"/>
        </row>
        <row r="2436">
          <cell r="C2436"/>
        </row>
        <row r="2437">
          <cell r="C2437"/>
        </row>
        <row r="2438">
          <cell r="C2438"/>
        </row>
        <row r="2439">
          <cell r="C2439"/>
        </row>
        <row r="2440">
          <cell r="C2440"/>
        </row>
        <row r="2441">
          <cell r="C2441"/>
        </row>
        <row r="2442">
          <cell r="C2442"/>
        </row>
        <row r="2443">
          <cell r="C2443"/>
        </row>
        <row r="2444">
          <cell r="C2444"/>
        </row>
        <row r="2445">
          <cell r="C2445"/>
        </row>
        <row r="2446">
          <cell r="C2446"/>
        </row>
        <row r="2447">
          <cell r="C2447"/>
        </row>
        <row r="2448">
          <cell r="C2448"/>
        </row>
        <row r="2449">
          <cell r="C2449"/>
        </row>
        <row r="2450">
          <cell r="C2450"/>
        </row>
        <row r="2451">
          <cell r="C2451"/>
        </row>
        <row r="2452">
          <cell r="C2452"/>
        </row>
        <row r="2453">
          <cell r="C2453"/>
        </row>
        <row r="2454">
          <cell r="C2454"/>
        </row>
        <row r="2455">
          <cell r="C2455"/>
        </row>
        <row r="2456">
          <cell r="C2456"/>
        </row>
        <row r="2457">
          <cell r="C2457"/>
        </row>
        <row r="2458">
          <cell r="C2458"/>
        </row>
        <row r="2459">
          <cell r="C2459"/>
        </row>
        <row r="2460">
          <cell r="C2460"/>
        </row>
        <row r="2461">
          <cell r="C2461"/>
        </row>
        <row r="2462">
          <cell r="C2462"/>
        </row>
        <row r="2463">
          <cell r="C2463"/>
        </row>
        <row r="2464">
          <cell r="C2464"/>
        </row>
        <row r="2465">
          <cell r="C2465"/>
        </row>
        <row r="2466">
          <cell r="C2466"/>
        </row>
        <row r="2467">
          <cell r="C2467"/>
        </row>
        <row r="2468">
          <cell r="C2468"/>
        </row>
        <row r="2469">
          <cell r="C2469"/>
        </row>
        <row r="2470">
          <cell r="C2470"/>
        </row>
        <row r="2471">
          <cell r="C2471"/>
        </row>
        <row r="2472">
          <cell r="C2472"/>
        </row>
        <row r="2473">
          <cell r="C2473"/>
        </row>
        <row r="2474">
          <cell r="C2474"/>
        </row>
        <row r="2475">
          <cell r="C2475"/>
        </row>
        <row r="2476">
          <cell r="C2476"/>
        </row>
        <row r="2477">
          <cell r="C2477"/>
        </row>
        <row r="2478">
          <cell r="C2478"/>
        </row>
        <row r="2479">
          <cell r="C2479"/>
        </row>
        <row r="2480">
          <cell r="C2480"/>
        </row>
        <row r="2481">
          <cell r="C2481"/>
        </row>
        <row r="2482">
          <cell r="C2482"/>
        </row>
        <row r="2483">
          <cell r="C2483"/>
        </row>
        <row r="2484">
          <cell r="C2484"/>
        </row>
        <row r="2485">
          <cell r="C2485"/>
        </row>
        <row r="2486">
          <cell r="C2486"/>
        </row>
        <row r="2487">
          <cell r="C2487"/>
        </row>
        <row r="2488">
          <cell r="C2488"/>
        </row>
        <row r="2489">
          <cell r="C2489"/>
        </row>
        <row r="2490">
          <cell r="C2490"/>
        </row>
        <row r="2491">
          <cell r="C2491"/>
        </row>
        <row r="2492">
          <cell r="C2492"/>
        </row>
        <row r="2493">
          <cell r="C2493"/>
        </row>
        <row r="2494">
          <cell r="C2494"/>
        </row>
        <row r="2495">
          <cell r="C2495"/>
        </row>
        <row r="2496">
          <cell r="C2496"/>
        </row>
        <row r="2497">
          <cell r="C2497"/>
        </row>
        <row r="2498">
          <cell r="C2498"/>
        </row>
        <row r="2499">
          <cell r="C2499"/>
        </row>
        <row r="2500">
          <cell r="C2500"/>
        </row>
        <row r="2501">
          <cell r="C2501"/>
        </row>
        <row r="2502">
          <cell r="C2502"/>
        </row>
        <row r="2503">
          <cell r="C2503"/>
        </row>
        <row r="2504">
          <cell r="C2504"/>
        </row>
        <row r="2505">
          <cell r="C2505"/>
        </row>
        <row r="2506">
          <cell r="C2506"/>
        </row>
        <row r="2507">
          <cell r="C2507"/>
        </row>
        <row r="2508">
          <cell r="C2508"/>
        </row>
        <row r="2509">
          <cell r="C2509"/>
        </row>
        <row r="2510">
          <cell r="C2510"/>
        </row>
        <row r="2511">
          <cell r="C2511"/>
        </row>
        <row r="2512">
          <cell r="C2512"/>
        </row>
        <row r="2513">
          <cell r="C2513"/>
        </row>
        <row r="2514">
          <cell r="C2514"/>
        </row>
        <row r="2515">
          <cell r="C2515"/>
        </row>
        <row r="2516">
          <cell r="C2516"/>
        </row>
        <row r="2517">
          <cell r="C2517"/>
        </row>
        <row r="2518">
          <cell r="C2518"/>
        </row>
        <row r="2519">
          <cell r="C2519"/>
        </row>
        <row r="2520">
          <cell r="C2520"/>
        </row>
        <row r="2521">
          <cell r="C2521"/>
        </row>
        <row r="2522">
          <cell r="C2522"/>
        </row>
        <row r="2523">
          <cell r="C2523"/>
        </row>
        <row r="2524">
          <cell r="C2524"/>
        </row>
        <row r="2525">
          <cell r="C2525"/>
        </row>
        <row r="2526">
          <cell r="C2526"/>
        </row>
        <row r="2527">
          <cell r="C2527"/>
        </row>
        <row r="2528">
          <cell r="C2528"/>
        </row>
        <row r="2529">
          <cell r="C2529"/>
        </row>
      </sheetData>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Weight"/>
      <sheetName val="Weight"/>
    </sheetNames>
    <sheetDataSet>
      <sheetData sheetId="0"/>
      <sheetData sheetId="1">
        <row r="5">
          <cell r="A5" t="str">
            <v>20170516</v>
          </cell>
          <cell r="B5" t="str">
            <v>Weight</v>
          </cell>
          <cell r="C5" t="str">
            <v>Weight(%)</v>
          </cell>
          <cell r="D5" t="str">
            <v>GICS_SECTOR_NAME</v>
          </cell>
          <cell r="E5" t="str">
            <v>20170516Return</v>
          </cell>
          <cell r="F5" t="str">
            <v>20170517</v>
          </cell>
          <cell r="G5" t="str">
            <v>Weight</v>
          </cell>
          <cell r="H5" t="str">
            <v>Weight(%)</v>
          </cell>
          <cell r="I5" t="str">
            <v>20170517Sector</v>
          </cell>
          <cell r="J5" t="str">
            <v>20170517Return</v>
          </cell>
          <cell r="K5" t="str">
            <v>20170518</v>
          </cell>
          <cell r="L5" t="str">
            <v>Weight</v>
          </cell>
          <cell r="M5" t="str">
            <v>Weight(%)</v>
          </cell>
          <cell r="N5" t="str">
            <v>20170518Sector</v>
          </cell>
          <cell r="O5" t="str">
            <v>20170518Return</v>
          </cell>
          <cell r="P5" t="str">
            <v>20170519</v>
          </cell>
          <cell r="Q5" t="str">
            <v>Weight</v>
          </cell>
          <cell r="R5" t="str">
            <v>Weight(%)</v>
          </cell>
          <cell r="S5" t="str">
            <v>20170519Sector</v>
          </cell>
          <cell r="T5" t="str">
            <v>20170519Return</v>
          </cell>
          <cell r="U5" t="str">
            <v>20170522</v>
          </cell>
          <cell r="V5" t="str">
            <v>Weight</v>
          </cell>
          <cell r="W5" t="str">
            <v>Weight(%)</v>
          </cell>
          <cell r="X5" t="str">
            <v>20170522Sector</v>
          </cell>
          <cell r="Y5" t="str">
            <v>20170522Return</v>
          </cell>
          <cell r="Z5" t="str">
            <v>20170523</v>
          </cell>
          <cell r="AA5" t="str">
            <v>Weight</v>
          </cell>
          <cell r="AB5" t="str">
            <v>Weight(%)</v>
          </cell>
          <cell r="AC5" t="str">
            <v>20170523Sector</v>
          </cell>
          <cell r="AD5" t="str">
            <v>20170523Return</v>
          </cell>
          <cell r="AE5" t="str">
            <v>20170524</v>
          </cell>
          <cell r="AF5" t="str">
            <v>Weight</v>
          </cell>
          <cell r="AG5" t="str">
            <v>Weight(%)</v>
          </cell>
          <cell r="AH5" t="str">
            <v>20170524Sector</v>
          </cell>
          <cell r="AI5" t="str">
            <v>20170524Return</v>
          </cell>
          <cell r="AJ5" t="str">
            <v>20170525</v>
          </cell>
          <cell r="AK5" t="str">
            <v>Weight</v>
          </cell>
          <cell r="AL5" t="str">
            <v>Weight(%)</v>
          </cell>
          <cell r="AM5" t="str">
            <v>20170525Sector</v>
          </cell>
          <cell r="AN5" t="str">
            <v>20170525Return</v>
          </cell>
          <cell r="AO5" t="str">
            <v>20170526</v>
          </cell>
          <cell r="AP5" t="str">
            <v>Weight</v>
          </cell>
          <cell r="AQ5" t="str">
            <v>Weight(%)</v>
          </cell>
          <cell r="AR5" t="str">
            <v>20170526Sector</v>
          </cell>
          <cell r="AS5" t="str">
            <v>20170526Return</v>
          </cell>
          <cell r="AT5" t="str">
            <v>20170529</v>
          </cell>
          <cell r="AU5" t="str">
            <v>Weight</v>
          </cell>
          <cell r="AV5" t="str">
            <v>Weight(%)</v>
          </cell>
          <cell r="AW5" t="str">
            <v>20170529Sector</v>
          </cell>
          <cell r="AX5" t="str">
            <v>20170529Return</v>
          </cell>
          <cell r="AY5" t="str">
            <v>20170530</v>
          </cell>
          <cell r="AZ5" t="str">
            <v>Weight</v>
          </cell>
          <cell r="BA5" t="str">
            <v>Weight(%)</v>
          </cell>
          <cell r="BB5" t="str">
            <v>20170530Sector</v>
          </cell>
          <cell r="BC5" t="str">
            <v>20170530Return</v>
          </cell>
          <cell r="BD5" t="str">
            <v>20170531</v>
          </cell>
          <cell r="BE5" t="str">
            <v>Weight</v>
          </cell>
          <cell r="BF5" t="str">
            <v>Weight(%)</v>
          </cell>
          <cell r="BG5" t="str">
            <v>20170531Sector</v>
          </cell>
          <cell r="BH5" t="str">
            <v>20170531Return</v>
          </cell>
          <cell r="BI5" t="str">
            <v>20170601</v>
          </cell>
          <cell r="BJ5" t="str">
            <v>Weight</v>
          </cell>
          <cell r="BK5" t="str">
            <v>Weight(%)</v>
          </cell>
          <cell r="BL5" t="str">
            <v>20170601Sector</v>
          </cell>
          <cell r="BM5" t="str">
            <v>20170601Return</v>
          </cell>
          <cell r="BN5" t="str">
            <v>20170602</v>
          </cell>
          <cell r="BO5" t="str">
            <v>Weight</v>
          </cell>
          <cell r="BP5" t="str">
            <v>Weight(%)</v>
          </cell>
          <cell r="BQ5" t="str">
            <v>20170602Sector</v>
          </cell>
          <cell r="BR5" t="str">
            <v>20170602Return</v>
          </cell>
          <cell r="BS5" t="str">
            <v>20170605</v>
          </cell>
          <cell r="BT5" t="str">
            <v>Weight</v>
          </cell>
          <cell r="BU5" t="str">
            <v>Weight(%)</v>
          </cell>
          <cell r="BV5" t="str">
            <v>20170605Sector</v>
          </cell>
          <cell r="BW5" t="str">
            <v>20170605Return</v>
          </cell>
          <cell r="BX5" t="str">
            <v>20170606</v>
          </cell>
          <cell r="BY5" t="str">
            <v>Weight</v>
          </cell>
          <cell r="BZ5" t="str">
            <v>Weight(%)</v>
          </cell>
          <cell r="CA5" t="str">
            <v>20170606Sector</v>
          </cell>
          <cell r="CB5" t="str">
            <v>20170606Return</v>
          </cell>
          <cell r="CC5" t="str">
            <v>20170607</v>
          </cell>
          <cell r="CD5" t="str">
            <v>Weight</v>
          </cell>
          <cell r="CE5" t="str">
            <v>Weight(%)</v>
          </cell>
          <cell r="CF5" t="str">
            <v>20170607Sector</v>
          </cell>
          <cell r="CG5" t="str">
            <v>20170607Return</v>
          </cell>
          <cell r="CH5" t="str">
            <v>20170608</v>
          </cell>
          <cell r="CI5" t="str">
            <v>Weight</v>
          </cell>
          <cell r="CJ5" t="str">
            <v>Weight(%)</v>
          </cell>
          <cell r="CK5" t="str">
            <v>20170608Sector</v>
          </cell>
          <cell r="CL5" t="str">
            <v>20170608Return</v>
          </cell>
          <cell r="CM5" t="str">
            <v>20170609</v>
          </cell>
          <cell r="CN5" t="str">
            <v>Weight</v>
          </cell>
          <cell r="CO5" t="str">
            <v>Weight(%)</v>
          </cell>
          <cell r="CP5" t="str">
            <v>20170609Sector</v>
          </cell>
          <cell r="CQ5" t="str">
            <v>20170609Return</v>
          </cell>
          <cell r="CR5" t="str">
            <v>20170612</v>
          </cell>
          <cell r="CS5" t="str">
            <v>Weight</v>
          </cell>
          <cell r="CT5" t="str">
            <v>Weight(%)</v>
          </cell>
          <cell r="CU5" t="str">
            <v>20170612Sector</v>
          </cell>
          <cell r="CV5" t="str">
            <v>20170612Return</v>
          </cell>
          <cell r="CW5" t="str">
            <v>20170613</v>
          </cell>
          <cell r="CX5" t="str">
            <v>Weight</v>
          </cell>
          <cell r="CY5" t="str">
            <v>Weight(%)</v>
          </cell>
          <cell r="CZ5" t="str">
            <v>20170613Sector</v>
          </cell>
          <cell r="DA5" t="str">
            <v>20170613Return</v>
          </cell>
          <cell r="DB5" t="str">
            <v>20170614</v>
          </cell>
          <cell r="DC5" t="str">
            <v>Weight</v>
          </cell>
          <cell r="DD5" t="str">
            <v>Weight(%)</v>
          </cell>
          <cell r="DE5" t="str">
            <v>20170614Sector</v>
          </cell>
          <cell r="DF5" t="str">
            <v>20170614Return</v>
          </cell>
          <cell r="DG5" t="str">
            <v>20170616</v>
          </cell>
          <cell r="DH5" t="str">
            <v>Weight</v>
          </cell>
          <cell r="DI5" t="str">
            <v>Weight(%)</v>
          </cell>
          <cell r="DJ5" t="str">
            <v>20170616Sector</v>
          </cell>
          <cell r="DK5" t="str">
            <v>20170616Return</v>
          </cell>
          <cell r="DL5" t="str">
            <v>20170619</v>
          </cell>
          <cell r="DM5" t="str">
            <v>Weight</v>
          </cell>
          <cell r="DN5" t="str">
            <v>Weight(%)</v>
          </cell>
          <cell r="DO5" t="str">
            <v>20170619Sector</v>
          </cell>
          <cell r="DP5" t="str">
            <v>20170619Return</v>
          </cell>
          <cell r="DQ5" t="str">
            <v>20170620</v>
          </cell>
          <cell r="DR5" t="str">
            <v>Weight</v>
          </cell>
          <cell r="DS5" t="str">
            <v>Weight(%)</v>
          </cell>
          <cell r="DT5" t="str">
            <v>20170620Sector</v>
          </cell>
          <cell r="DU5" t="str">
            <v>20170620Return</v>
          </cell>
          <cell r="DV5" t="str">
            <v>20170621</v>
          </cell>
          <cell r="DW5" t="str">
            <v>Weight</v>
          </cell>
          <cell r="DX5" t="str">
            <v>Weight(%)</v>
          </cell>
          <cell r="DY5" t="str">
            <v>20170621Sector</v>
          </cell>
          <cell r="DZ5" t="str">
            <v>20170621Return</v>
          </cell>
          <cell r="EA5" t="str">
            <v>20170622</v>
          </cell>
          <cell r="EB5" t="str">
            <v>Weight</v>
          </cell>
          <cell r="EC5" t="str">
            <v>Weight(%)</v>
          </cell>
          <cell r="ED5" t="str">
            <v>20170622Sector</v>
          </cell>
          <cell r="EE5" t="str">
            <v>20170622Return</v>
          </cell>
          <cell r="EF5" t="str">
            <v>20170623</v>
          </cell>
          <cell r="EG5" t="str">
            <v>Weight</v>
          </cell>
          <cell r="EH5" t="str">
            <v>Weight(%)</v>
          </cell>
          <cell r="EI5" t="str">
            <v>20170623Sector</v>
          </cell>
          <cell r="EJ5" t="str">
            <v>20170623Return</v>
          </cell>
          <cell r="EK5" t="str">
            <v>20170626</v>
          </cell>
          <cell r="EL5" t="str">
            <v>Weight</v>
          </cell>
          <cell r="EM5" t="str">
            <v>Weight(%)</v>
          </cell>
          <cell r="EN5" t="str">
            <v>20170626Sector</v>
          </cell>
          <cell r="EO5" t="str">
            <v>20170626Return</v>
          </cell>
          <cell r="EP5" t="str">
            <v>20170627</v>
          </cell>
          <cell r="EQ5" t="str">
            <v>Weight</v>
          </cell>
          <cell r="ER5" t="str">
            <v>Weight(%)</v>
          </cell>
          <cell r="ES5" t="str">
            <v>20170627Sector</v>
          </cell>
          <cell r="ET5" t="str">
            <v>20170627Return</v>
          </cell>
          <cell r="EU5" t="str">
            <v>20170628</v>
          </cell>
          <cell r="EV5" t="str">
            <v>Weight</v>
          </cell>
          <cell r="EW5" t="str">
            <v>Weight(%)</v>
          </cell>
          <cell r="EX5" t="str">
            <v>20170628Sector</v>
          </cell>
          <cell r="EY5" t="str">
            <v>20170628Return</v>
          </cell>
          <cell r="EZ5" t="str">
            <v>20170629</v>
          </cell>
          <cell r="FA5" t="str">
            <v>Weight</v>
          </cell>
          <cell r="FB5" t="str">
            <v>Weight(%)</v>
          </cell>
          <cell r="FC5" t="str">
            <v>20170629Sector</v>
          </cell>
          <cell r="FD5" t="str">
            <v>20170629Return</v>
          </cell>
          <cell r="FE5" t="str">
            <v>20170630</v>
          </cell>
          <cell r="FF5" t="str">
            <v>Weight</v>
          </cell>
          <cell r="FG5" t="str">
            <v>Weight(%)</v>
          </cell>
          <cell r="FH5" t="str">
            <v>20170630Sector</v>
          </cell>
          <cell r="FI5" t="str">
            <v>20170630Return</v>
          </cell>
          <cell r="FJ5" t="str">
            <v>20170703</v>
          </cell>
          <cell r="FK5" t="str">
            <v>Weight</v>
          </cell>
          <cell r="FL5" t="str">
            <v>Weight(%)</v>
          </cell>
          <cell r="FM5" t="str">
            <v>20170703Sector</v>
          </cell>
          <cell r="FN5" t="str">
            <v>20170703Return</v>
          </cell>
          <cell r="FO5" t="str">
            <v>20170704</v>
          </cell>
          <cell r="FP5" t="str">
            <v>Weight</v>
          </cell>
          <cell r="FQ5" t="str">
            <v>Weight(%)</v>
          </cell>
          <cell r="FR5" t="str">
            <v>20170704Sector</v>
          </cell>
          <cell r="FS5" t="str">
            <v>20170704Return</v>
          </cell>
          <cell r="FT5" t="str">
            <v>20170705</v>
          </cell>
          <cell r="FU5" t="str">
            <v>Weight</v>
          </cell>
          <cell r="FV5" t="str">
            <v>Weight(%)</v>
          </cell>
          <cell r="FW5" t="str">
            <v>20170705Sector</v>
          </cell>
          <cell r="FX5" t="str">
            <v>20170705Return</v>
          </cell>
          <cell r="FY5" t="str">
            <v>20170706</v>
          </cell>
          <cell r="FZ5" t="str">
            <v>Weight</v>
          </cell>
          <cell r="GA5" t="str">
            <v>Weight(%)</v>
          </cell>
          <cell r="GB5" t="str">
            <v>20170706Sector</v>
          </cell>
          <cell r="GC5" t="str">
            <v>20170706Return</v>
          </cell>
          <cell r="GD5" t="str">
            <v>20170707</v>
          </cell>
          <cell r="GE5" t="str">
            <v>Weight</v>
          </cell>
          <cell r="GF5" t="str">
            <v>Weight(%)</v>
          </cell>
          <cell r="GG5" t="str">
            <v>20170707Sector</v>
          </cell>
          <cell r="GH5" t="str">
            <v>20170707Return</v>
          </cell>
          <cell r="GI5" t="str">
            <v>20170710</v>
          </cell>
          <cell r="GJ5" t="str">
            <v>Weight</v>
          </cell>
          <cell r="GK5" t="str">
            <v>Weight(%)</v>
          </cell>
          <cell r="GL5" t="str">
            <v>20170710Sector</v>
          </cell>
          <cell r="GM5" t="str">
            <v>20170710Return</v>
          </cell>
          <cell r="GN5" t="str">
            <v>20170711</v>
          </cell>
          <cell r="GO5" t="str">
            <v>Weight</v>
          </cell>
          <cell r="GP5" t="str">
            <v>Weight(%)</v>
          </cell>
          <cell r="GQ5" t="str">
            <v>20170711Sector</v>
          </cell>
          <cell r="GR5" t="str">
            <v>20170711Return</v>
          </cell>
          <cell r="GS5" t="str">
            <v>20170712</v>
          </cell>
          <cell r="GT5" t="str">
            <v>Weight</v>
          </cell>
          <cell r="GU5" t="str">
            <v>Weight(%)</v>
          </cell>
          <cell r="GV5" t="str">
            <v>20170712Sector</v>
          </cell>
          <cell r="GW5" t="str">
            <v>20170712Return</v>
          </cell>
          <cell r="GX5" t="str">
            <v>20170713</v>
          </cell>
          <cell r="GY5" t="str">
            <v>Weight</v>
          </cell>
          <cell r="GZ5" t="str">
            <v>Weight(%)</v>
          </cell>
          <cell r="HA5" t="str">
            <v>20170713Sector</v>
          </cell>
          <cell r="HB5" t="str">
            <v>20170713Return</v>
          </cell>
          <cell r="HC5" t="str">
            <v>20170714</v>
          </cell>
          <cell r="HD5" t="str">
            <v>Weight</v>
          </cell>
          <cell r="HE5" t="str">
            <v>Weight(%)</v>
          </cell>
          <cell r="HF5" t="str">
            <v>20170714Sector</v>
          </cell>
          <cell r="HG5" t="str">
            <v>20170714Return</v>
          </cell>
          <cell r="HH5" t="str">
            <v>20170717</v>
          </cell>
          <cell r="HI5" t="str">
            <v>Weight</v>
          </cell>
          <cell r="HJ5" t="str">
            <v>Weight(%)</v>
          </cell>
          <cell r="HK5" t="str">
            <v>20170717Sector</v>
          </cell>
          <cell r="HL5" t="str">
            <v>20170717Return</v>
          </cell>
          <cell r="HM5" t="str">
            <v>20170718</v>
          </cell>
          <cell r="HN5" t="str">
            <v>Weight</v>
          </cell>
          <cell r="HO5" t="str">
            <v>Weight(%)</v>
          </cell>
          <cell r="HP5" t="str">
            <v>20170718Sector</v>
          </cell>
          <cell r="HQ5" t="str">
            <v>20170718Return</v>
          </cell>
          <cell r="HR5" t="str">
            <v>20170719</v>
          </cell>
          <cell r="HS5" t="str">
            <v>Weight</v>
          </cell>
          <cell r="HT5" t="str">
            <v>Weight(%)</v>
          </cell>
          <cell r="HU5" t="str">
            <v>20170719Sector</v>
          </cell>
          <cell r="HV5" t="str">
            <v>20170719Return</v>
          </cell>
          <cell r="HW5" t="str">
            <v>20170720</v>
          </cell>
          <cell r="HX5" t="str">
            <v>Weight</v>
          </cell>
          <cell r="HY5" t="str">
            <v>Weight(%)</v>
          </cell>
          <cell r="HZ5" t="str">
            <v>20170720Sector</v>
          </cell>
          <cell r="IA5" t="str">
            <v>20170720Return</v>
          </cell>
          <cell r="IB5" t="str">
            <v>20170721</v>
          </cell>
          <cell r="IC5" t="str">
            <v>Weight</v>
          </cell>
          <cell r="ID5" t="str">
            <v>Weight(%)</v>
          </cell>
          <cell r="IE5" t="str">
            <v>20170721Sector</v>
          </cell>
          <cell r="IF5" t="str">
            <v>20170721Return</v>
          </cell>
          <cell r="IG5" t="str">
            <v>20170724</v>
          </cell>
          <cell r="IH5" t="str">
            <v>Weight</v>
          </cell>
          <cell r="II5" t="str">
            <v>Weight(%)</v>
          </cell>
          <cell r="IJ5" t="str">
            <v>20170724Sector</v>
          </cell>
          <cell r="IK5" t="str">
            <v>20170724Return</v>
          </cell>
          <cell r="IL5" t="str">
            <v>20170725</v>
          </cell>
          <cell r="IM5" t="str">
            <v>Weight</v>
          </cell>
          <cell r="IN5" t="str">
            <v>Weight(%)</v>
          </cell>
          <cell r="IO5" t="str">
            <v>20170725Sector</v>
          </cell>
          <cell r="IP5" t="str">
            <v>20170725Return</v>
          </cell>
          <cell r="IQ5" t="str">
            <v>20170726</v>
          </cell>
          <cell r="IR5" t="str">
            <v>Weight</v>
          </cell>
          <cell r="IS5" t="str">
            <v>Weight(%)</v>
          </cell>
          <cell r="IT5" t="str">
            <v>20170726Sector</v>
          </cell>
          <cell r="IU5" t="str">
            <v>20170726Return</v>
          </cell>
          <cell r="IV5" t="str">
            <v>20170727</v>
          </cell>
          <cell r="IW5" t="str">
            <v>Weight</v>
          </cell>
          <cell r="IX5" t="str">
            <v>Weight(%)</v>
          </cell>
          <cell r="IY5" t="str">
            <v>20170727Sector</v>
          </cell>
          <cell r="IZ5" t="str">
            <v>20170727Return</v>
          </cell>
          <cell r="JA5" t="str">
            <v>20170728</v>
          </cell>
          <cell r="JB5" t="str">
            <v>Weight</v>
          </cell>
          <cell r="JC5" t="str">
            <v>Weight(%)</v>
          </cell>
          <cell r="JD5" t="str">
            <v>20170728Sector</v>
          </cell>
          <cell r="JE5" t="str">
            <v>20170728Return</v>
          </cell>
          <cell r="JF5" t="str">
            <v>20170731</v>
          </cell>
          <cell r="JG5" t="str">
            <v>Weight</v>
          </cell>
          <cell r="JH5" t="str">
            <v>Weight(%)</v>
          </cell>
          <cell r="JI5" t="str">
            <v>20170731Sector</v>
          </cell>
          <cell r="JJ5" t="str">
            <v>20170731Return</v>
          </cell>
          <cell r="JK5" t="str">
            <v>20170801</v>
          </cell>
          <cell r="JL5" t="str">
            <v>Weight</v>
          </cell>
          <cell r="JM5" t="str">
            <v>Weight(%)</v>
          </cell>
          <cell r="JN5" t="str">
            <v>20170801Sector</v>
          </cell>
          <cell r="JO5" t="str">
            <v>20170801Return</v>
          </cell>
          <cell r="JP5" t="str">
            <v>20170802</v>
          </cell>
          <cell r="JQ5" t="str">
            <v>Weight</v>
          </cell>
          <cell r="JR5" t="str">
            <v>Weight(%)</v>
          </cell>
          <cell r="JS5" t="str">
            <v>20170802Sector</v>
          </cell>
          <cell r="JT5" t="str">
            <v>20170802Return</v>
          </cell>
          <cell r="JU5" t="str">
            <v>20170803</v>
          </cell>
          <cell r="JV5" t="str">
            <v>Weight</v>
          </cell>
          <cell r="JW5" t="str">
            <v>Weight(%)</v>
          </cell>
          <cell r="JX5" t="str">
            <v>20170803Sector</v>
          </cell>
          <cell r="JY5" t="str">
            <v>20170803Return</v>
          </cell>
          <cell r="JZ5" t="str">
            <v>20170804</v>
          </cell>
          <cell r="KA5" t="str">
            <v>Weight</v>
          </cell>
          <cell r="KB5" t="str">
            <v>Weight(%)</v>
          </cell>
          <cell r="KC5" t="str">
            <v>20170804Sector</v>
          </cell>
          <cell r="KD5" t="str">
            <v>20170804Return</v>
          </cell>
          <cell r="KE5" t="str">
            <v>20170807</v>
          </cell>
          <cell r="KF5" t="str">
            <v>Weight</v>
          </cell>
          <cell r="KG5" t="str">
            <v>Weight(%)</v>
          </cell>
          <cell r="KH5" t="str">
            <v>20170807Sector</v>
          </cell>
          <cell r="KI5" t="str">
            <v>20170807Return</v>
          </cell>
          <cell r="KJ5" t="str">
            <v>20170808</v>
          </cell>
          <cell r="KK5" t="str">
            <v>Weight</v>
          </cell>
          <cell r="KL5" t="str">
            <v>Weight(%)</v>
          </cell>
          <cell r="KM5" t="str">
            <v>20170808Sector</v>
          </cell>
          <cell r="KN5" t="str">
            <v>20170808Return</v>
          </cell>
          <cell r="KO5" t="str">
            <v>20170809</v>
          </cell>
          <cell r="KP5" t="str">
            <v>Weight</v>
          </cell>
          <cell r="KQ5" t="str">
            <v>Weight(%)</v>
          </cell>
          <cell r="KR5" t="str">
            <v>20170809Sector</v>
          </cell>
          <cell r="KS5" t="str">
            <v>20170809Return</v>
          </cell>
          <cell r="KT5" t="str">
            <v>20170810</v>
          </cell>
          <cell r="KU5" t="str">
            <v>Weight</v>
          </cell>
          <cell r="KV5" t="str">
            <v>Weight(%)</v>
          </cell>
          <cell r="KW5" t="str">
            <v>20170810Sector</v>
          </cell>
          <cell r="KX5" t="str">
            <v>20170810Return</v>
          </cell>
          <cell r="KY5" t="str">
            <v>20170811</v>
          </cell>
          <cell r="KZ5" t="str">
            <v>Weight</v>
          </cell>
          <cell r="LA5" t="str">
            <v>Weight(%)</v>
          </cell>
          <cell r="LB5" t="str">
            <v>20170811Sector</v>
          </cell>
          <cell r="LC5" t="str">
            <v>20170811Return</v>
          </cell>
          <cell r="LD5" t="str">
            <v>20170814</v>
          </cell>
          <cell r="LE5" t="str">
            <v>Weight</v>
          </cell>
          <cell r="LF5" t="str">
            <v>Weight(%)</v>
          </cell>
          <cell r="LG5" t="str">
            <v>20170814Sector</v>
          </cell>
          <cell r="LH5" t="str">
            <v>20170814Return</v>
          </cell>
          <cell r="LI5" t="str">
            <v>20170815</v>
          </cell>
          <cell r="LJ5" t="str">
            <v>Weight</v>
          </cell>
          <cell r="LK5" t="str">
            <v>Weight(%)</v>
          </cell>
          <cell r="LL5" t="str">
            <v>20170815Sector</v>
          </cell>
          <cell r="LM5" t="str">
            <v>20170815Return</v>
          </cell>
          <cell r="LN5" t="str">
            <v>20170816</v>
          </cell>
          <cell r="LO5" t="str">
            <v>Weight</v>
          </cell>
          <cell r="LP5" t="str">
            <v>Weight(%)</v>
          </cell>
          <cell r="LQ5" t="str">
            <v>20170816Sector</v>
          </cell>
          <cell r="LR5" t="str">
            <v>20170816Return</v>
          </cell>
          <cell r="LS5" t="str">
            <v>20170817</v>
          </cell>
          <cell r="LT5" t="str">
            <v>Weight</v>
          </cell>
          <cell r="LU5" t="str">
            <v>Weight(%)</v>
          </cell>
          <cell r="LV5" t="str">
            <v>20170817Sector</v>
          </cell>
          <cell r="LW5" t="str">
            <v>20170817Return</v>
          </cell>
          <cell r="LX5" t="str">
            <v>20170818</v>
          </cell>
          <cell r="LY5" t="str">
            <v>Weight</v>
          </cell>
          <cell r="LZ5" t="str">
            <v>Weight(%)</v>
          </cell>
          <cell r="MA5" t="str">
            <v>20170818Sector</v>
          </cell>
          <cell r="MB5" t="str">
            <v>20170818Return</v>
          </cell>
          <cell r="MC5" t="str">
            <v>20170821</v>
          </cell>
          <cell r="MD5" t="str">
            <v>Weight</v>
          </cell>
          <cell r="ME5" t="str">
            <v>Weight(%)</v>
          </cell>
          <cell r="MF5" t="str">
            <v>20170821Sector</v>
          </cell>
          <cell r="MG5" t="str">
            <v>20170821Return</v>
          </cell>
          <cell r="MH5" t="str">
            <v>20170822</v>
          </cell>
          <cell r="MI5" t="str">
            <v>Weight</v>
          </cell>
          <cell r="MJ5" t="str">
            <v>Weight(%)</v>
          </cell>
          <cell r="MK5" t="str">
            <v>20170822Sector</v>
          </cell>
          <cell r="ML5" t="str">
            <v>20170822Return</v>
          </cell>
          <cell r="MM5" t="str">
            <v>20170823</v>
          </cell>
          <cell r="MN5" t="str">
            <v>Weight</v>
          </cell>
          <cell r="MO5" t="str">
            <v>Weight(%)</v>
          </cell>
          <cell r="MP5" t="str">
            <v>20170823Sector</v>
          </cell>
          <cell r="MQ5" t="str">
            <v>20170823Return</v>
          </cell>
          <cell r="MR5" t="str">
            <v>20170824</v>
          </cell>
          <cell r="MS5" t="str">
            <v>Weight</v>
          </cell>
          <cell r="MT5" t="str">
            <v>Weight(%)</v>
          </cell>
          <cell r="MU5" t="str">
            <v>20170824Sector</v>
          </cell>
          <cell r="MV5" t="str">
            <v>20170824Return</v>
          </cell>
          <cell r="MW5" t="str">
            <v>20170825</v>
          </cell>
          <cell r="MX5" t="str">
            <v>Weight</v>
          </cell>
          <cell r="MY5" t="str">
            <v>Weight(%)</v>
          </cell>
          <cell r="MZ5" t="str">
            <v>20170825Sector</v>
          </cell>
          <cell r="NA5" t="str">
            <v>20170825Return</v>
          </cell>
          <cell r="NB5" t="str">
            <v>20170828</v>
          </cell>
          <cell r="NC5" t="str">
            <v>Weight</v>
          </cell>
          <cell r="ND5" t="str">
            <v>Weight(%)</v>
          </cell>
          <cell r="NE5" t="str">
            <v>20170828Sector</v>
          </cell>
          <cell r="NF5" t="str">
            <v>20170828Return</v>
          </cell>
          <cell r="NG5" t="str">
            <v>20170829</v>
          </cell>
          <cell r="NH5" t="str">
            <v>Weight</v>
          </cell>
          <cell r="NI5" t="str">
            <v>Weight(%)</v>
          </cell>
          <cell r="NJ5" t="str">
            <v>20170829Sector</v>
          </cell>
          <cell r="NK5" t="str">
            <v>20170829Return</v>
          </cell>
          <cell r="NL5" t="str">
            <v>20170830</v>
          </cell>
          <cell r="NM5" t="str">
            <v>Weight</v>
          </cell>
          <cell r="NN5" t="str">
            <v>Weight(%)</v>
          </cell>
          <cell r="NO5" t="str">
            <v>20170830Sector</v>
          </cell>
          <cell r="NP5" t="str">
            <v>20170830Return</v>
          </cell>
          <cell r="NQ5" t="str">
            <v>20170831</v>
          </cell>
          <cell r="NR5" t="str">
            <v>Weight</v>
          </cell>
          <cell r="NS5" t="str">
            <v>Weight(%)</v>
          </cell>
          <cell r="NT5" t="str">
            <v>20170831Sector</v>
          </cell>
          <cell r="NU5" t="str">
            <v>20170831Return</v>
          </cell>
          <cell r="NV5" t="str">
            <v>20170901</v>
          </cell>
          <cell r="NW5" t="str">
            <v>Weight</v>
          </cell>
          <cell r="NX5" t="str">
            <v>Weight(%)</v>
          </cell>
          <cell r="NY5" t="str">
            <v>20170901Sector</v>
          </cell>
          <cell r="NZ5" t="str">
            <v>20170901Return</v>
          </cell>
          <cell r="OA5" t="str">
            <v>20170904</v>
          </cell>
          <cell r="OB5" t="str">
            <v>Weight</v>
          </cell>
          <cell r="OC5" t="str">
            <v>Weight(%)</v>
          </cell>
          <cell r="OD5" t="str">
            <v>20170904Sector</v>
          </cell>
          <cell r="OE5" t="str">
            <v>20170904Return</v>
          </cell>
          <cell r="OF5" t="str">
            <v>20170905</v>
          </cell>
          <cell r="OG5" t="str">
            <v>Weight</v>
          </cell>
          <cell r="OH5" t="str">
            <v>Weight(%)</v>
          </cell>
          <cell r="OI5" t="str">
            <v>20170905Sector</v>
          </cell>
          <cell r="OJ5" t="str">
            <v>20170905Return</v>
          </cell>
          <cell r="OK5" t="str">
            <v>20170906</v>
          </cell>
          <cell r="OL5" t="str">
            <v>Weight</v>
          </cell>
          <cell r="OM5" t="str">
            <v>Weight(%)</v>
          </cell>
          <cell r="ON5" t="str">
            <v>20170906Sector</v>
          </cell>
          <cell r="OO5" t="str">
            <v>20170906Return</v>
          </cell>
          <cell r="OP5" t="str">
            <v>20170908</v>
          </cell>
          <cell r="OQ5" t="str">
            <v>Weight</v>
          </cell>
          <cell r="OR5" t="str">
            <v>Weight(%)</v>
          </cell>
          <cell r="OS5" t="str">
            <v>20170908Sector</v>
          </cell>
          <cell r="OT5" t="str">
            <v>20170908Return</v>
          </cell>
          <cell r="OU5" t="str">
            <v>20170911</v>
          </cell>
          <cell r="OV5" t="str">
            <v>Weight</v>
          </cell>
          <cell r="OW5" t="str">
            <v>Weight(%)</v>
          </cell>
          <cell r="OX5" t="str">
            <v>20170911Sector</v>
          </cell>
          <cell r="OY5" t="str">
            <v>20170911Return</v>
          </cell>
          <cell r="OZ5" t="str">
            <v>20170912</v>
          </cell>
          <cell r="PA5" t="str">
            <v>Weight</v>
          </cell>
          <cell r="PB5" t="str">
            <v>Weight(%)</v>
          </cell>
          <cell r="PC5" t="str">
            <v>20170912Sector</v>
          </cell>
          <cell r="PD5" t="str">
            <v>20170912Return</v>
          </cell>
          <cell r="PE5" t="str">
            <v>20170913</v>
          </cell>
          <cell r="PF5" t="str">
            <v>Weight</v>
          </cell>
          <cell r="PG5" t="str">
            <v>Weight(%)</v>
          </cell>
          <cell r="PH5" t="str">
            <v>20170913Sector</v>
          </cell>
          <cell r="PI5" t="str">
            <v>20170913Return</v>
          </cell>
          <cell r="PJ5" t="str">
            <v>20170914</v>
          </cell>
          <cell r="PK5" t="str">
            <v>Weight</v>
          </cell>
          <cell r="PL5" t="str">
            <v>Weight(%)</v>
          </cell>
          <cell r="PM5" t="str">
            <v>20170914Sector</v>
          </cell>
          <cell r="PN5" t="str">
            <v>20170914Return</v>
          </cell>
          <cell r="PO5" t="str">
            <v>20170915</v>
          </cell>
          <cell r="PP5" t="str">
            <v>Weight</v>
          </cell>
          <cell r="PQ5" t="str">
            <v>Weight(%)</v>
          </cell>
          <cell r="PR5" t="str">
            <v>20170915Sector</v>
          </cell>
          <cell r="PS5" t="str">
            <v>20170915Return</v>
          </cell>
          <cell r="PT5" t="str">
            <v>20170918</v>
          </cell>
          <cell r="PU5" t="str">
            <v>Weight</v>
          </cell>
          <cell r="PV5" t="str">
            <v>Weight(%)</v>
          </cell>
          <cell r="PW5" t="str">
            <v>20170918Sector</v>
          </cell>
          <cell r="PX5" t="str">
            <v>20170918Return</v>
          </cell>
          <cell r="PY5" t="str">
            <v>20170919</v>
          </cell>
          <cell r="PZ5" t="str">
            <v>Weight</v>
          </cell>
          <cell r="QA5" t="str">
            <v>Weight(%)</v>
          </cell>
          <cell r="QB5" t="str">
            <v>20170919Sector</v>
          </cell>
          <cell r="QC5" t="str">
            <v>20170919Return</v>
          </cell>
          <cell r="QD5" t="str">
            <v>20170920</v>
          </cell>
          <cell r="QE5" t="str">
            <v>Weight</v>
          </cell>
          <cell r="QF5" t="str">
            <v>Weight(%)</v>
          </cell>
          <cell r="QG5" t="str">
            <v>20170920Sector</v>
          </cell>
          <cell r="QH5" t="str">
            <v>20170920Return</v>
          </cell>
          <cell r="QI5" t="str">
            <v>20170921</v>
          </cell>
          <cell r="QJ5" t="str">
            <v>Weight</v>
          </cell>
          <cell r="QK5" t="str">
            <v>Weight(%)</v>
          </cell>
          <cell r="QL5" t="str">
            <v>20170921Sector</v>
          </cell>
          <cell r="QM5" t="str">
            <v>20170921Return</v>
          </cell>
          <cell r="QN5" t="str">
            <v>20170922</v>
          </cell>
          <cell r="QO5" t="str">
            <v>Weight</v>
          </cell>
          <cell r="QP5" t="str">
            <v>Weight(%)</v>
          </cell>
          <cell r="QQ5" t="str">
            <v>20170922Sector</v>
          </cell>
          <cell r="QR5" t="str">
            <v>20170922Return</v>
          </cell>
          <cell r="QS5" t="str">
            <v>20170925</v>
          </cell>
          <cell r="QT5" t="str">
            <v>Weight</v>
          </cell>
          <cell r="QU5" t="str">
            <v>Weight(%)</v>
          </cell>
          <cell r="QV5" t="str">
            <v>20170925Sector</v>
          </cell>
          <cell r="QW5" t="str">
            <v>20170925Return</v>
          </cell>
          <cell r="QX5" t="str">
            <v>20170926</v>
          </cell>
          <cell r="QY5" t="str">
            <v>Weight</v>
          </cell>
          <cell r="QZ5" t="str">
            <v>Weight(%)</v>
          </cell>
          <cell r="RA5" t="str">
            <v>20170926Sector</v>
          </cell>
          <cell r="RB5" t="str">
            <v>20170926Return</v>
          </cell>
          <cell r="RC5" t="str">
            <v>20170927</v>
          </cell>
          <cell r="RD5" t="str">
            <v>Weight</v>
          </cell>
          <cell r="RE5" t="str">
            <v>Weight(%)</v>
          </cell>
          <cell r="RF5" t="str">
            <v>20170927Sector</v>
          </cell>
          <cell r="RG5" t="str">
            <v>20170927Return</v>
          </cell>
          <cell r="RH5" t="str">
            <v>20170928</v>
          </cell>
          <cell r="RI5" t="str">
            <v>Weight</v>
          </cell>
          <cell r="RJ5" t="str">
            <v>Weight(%)</v>
          </cell>
          <cell r="RK5" t="str">
            <v>20170928Sector</v>
          </cell>
          <cell r="RL5" t="str">
            <v>20170928Return</v>
          </cell>
          <cell r="RM5" t="str">
            <v>20170929</v>
          </cell>
          <cell r="RN5" t="str">
            <v>Weight</v>
          </cell>
          <cell r="RO5" t="str">
            <v>Weight(%)</v>
          </cell>
          <cell r="RP5" t="str">
            <v>20170929Sector</v>
          </cell>
          <cell r="RQ5" t="str">
            <v>20170929Return</v>
          </cell>
          <cell r="RR5" t="str">
            <v>20171002</v>
          </cell>
          <cell r="RS5" t="str">
            <v>Weight</v>
          </cell>
          <cell r="RT5" t="str">
            <v>Weight(%)</v>
          </cell>
          <cell r="RU5" t="str">
            <v>20171002Sector</v>
          </cell>
          <cell r="RV5" t="str">
            <v>20171002Return</v>
          </cell>
          <cell r="RW5" t="str">
            <v>20171003</v>
          </cell>
          <cell r="RX5" t="str">
            <v>Weight</v>
          </cell>
          <cell r="RY5" t="str">
            <v>Weight(%)</v>
          </cell>
          <cell r="RZ5" t="str">
            <v>20171003Sector</v>
          </cell>
          <cell r="SA5" t="str">
            <v>20171003Return</v>
          </cell>
          <cell r="SB5" t="str">
            <v>20171004</v>
          </cell>
          <cell r="SC5" t="str">
            <v>Weight</v>
          </cell>
          <cell r="SD5" t="str">
            <v>Weight(%)</v>
          </cell>
          <cell r="SE5" t="str">
            <v>20171004Sector</v>
          </cell>
          <cell r="SF5" t="str">
            <v>20171004Return</v>
          </cell>
          <cell r="SG5" t="str">
            <v>20171005</v>
          </cell>
          <cell r="SH5" t="str">
            <v>Weight</v>
          </cell>
          <cell r="SI5" t="str">
            <v>Weight(%)</v>
          </cell>
          <cell r="SJ5" t="str">
            <v>20171005Sector</v>
          </cell>
          <cell r="SK5" t="str">
            <v>20171005Return</v>
          </cell>
          <cell r="SL5" t="str">
            <v>20171006</v>
          </cell>
          <cell r="SM5" t="str">
            <v>Weight</v>
          </cell>
          <cell r="SN5" t="str">
            <v>Weight(%)</v>
          </cell>
          <cell r="SO5" t="str">
            <v>20171006Sector</v>
          </cell>
          <cell r="SP5" t="str">
            <v>20171006Return</v>
          </cell>
          <cell r="SQ5" t="str">
            <v>20171009</v>
          </cell>
          <cell r="SR5" t="str">
            <v>Weight</v>
          </cell>
          <cell r="SS5" t="str">
            <v>Weight(%)</v>
          </cell>
          <cell r="ST5" t="str">
            <v>20171009Sector</v>
          </cell>
          <cell r="SU5" t="str">
            <v>20171009Return</v>
          </cell>
          <cell r="SV5" t="str">
            <v>20171010</v>
          </cell>
          <cell r="SW5" t="str">
            <v>Weight</v>
          </cell>
          <cell r="SX5" t="str">
            <v>Weight(%)</v>
          </cell>
          <cell r="SY5" t="str">
            <v>20171010Sector</v>
          </cell>
          <cell r="SZ5" t="str">
            <v>20171010Return</v>
          </cell>
          <cell r="TA5" t="str">
            <v>20171011</v>
          </cell>
          <cell r="TB5" t="str">
            <v>Weight</v>
          </cell>
          <cell r="TC5" t="str">
            <v>Weight(%)</v>
          </cell>
          <cell r="TD5" t="str">
            <v>20171011Sector</v>
          </cell>
          <cell r="TE5" t="str">
            <v>20171011Return</v>
          </cell>
          <cell r="TF5" t="str">
            <v>20171013</v>
          </cell>
          <cell r="TG5" t="str">
            <v>Weight</v>
          </cell>
          <cell r="TH5" t="str">
            <v>Weight(%)</v>
          </cell>
          <cell r="TI5" t="str">
            <v>20171013Sector</v>
          </cell>
          <cell r="TJ5" t="str">
            <v>20171013Return</v>
          </cell>
          <cell r="TK5" t="str">
            <v>20171016</v>
          </cell>
          <cell r="TL5" t="str">
            <v>Weight</v>
          </cell>
          <cell r="TM5" t="str">
            <v>Weight(%)</v>
          </cell>
          <cell r="TN5" t="str">
            <v>20171016Sector</v>
          </cell>
          <cell r="TO5" t="str">
            <v>20171016Return</v>
          </cell>
          <cell r="TP5" t="str">
            <v>20171017</v>
          </cell>
          <cell r="TQ5" t="str">
            <v>Weight</v>
          </cell>
          <cell r="TR5" t="str">
            <v>Weight(%)</v>
          </cell>
          <cell r="TS5" t="str">
            <v>20171017Sector</v>
          </cell>
          <cell r="TT5" t="str">
            <v>20171017Return</v>
          </cell>
          <cell r="TU5" t="str">
            <v>20171018</v>
          </cell>
          <cell r="TV5" t="str">
            <v>Weight</v>
          </cell>
          <cell r="TW5" t="str">
            <v>Weight(%)</v>
          </cell>
          <cell r="TX5" t="str">
            <v>20171018Sector</v>
          </cell>
          <cell r="TY5" t="str">
            <v>20171018Return</v>
          </cell>
          <cell r="TZ5" t="str">
            <v>20171019</v>
          </cell>
          <cell r="UA5" t="str">
            <v>Weight</v>
          </cell>
          <cell r="UB5" t="str">
            <v>Weight(%)</v>
          </cell>
          <cell r="UC5" t="str">
            <v>20171019Sector</v>
          </cell>
          <cell r="UD5" t="str">
            <v>20171019Return</v>
          </cell>
          <cell r="UE5" t="str">
            <v>20171020</v>
          </cell>
          <cell r="UF5" t="str">
            <v>Weight</v>
          </cell>
          <cell r="UG5" t="str">
            <v>Weight(%)</v>
          </cell>
          <cell r="UH5" t="str">
            <v>20171020Sector</v>
          </cell>
          <cell r="UI5" t="str">
            <v>20171020Return</v>
          </cell>
          <cell r="UJ5" t="str">
            <v>20171023</v>
          </cell>
          <cell r="UK5" t="str">
            <v>Weight</v>
          </cell>
          <cell r="UL5" t="str">
            <v>Weight(%)</v>
          </cell>
          <cell r="UM5" t="str">
            <v>20171023Sector</v>
          </cell>
          <cell r="UN5" t="str">
            <v>20171023Return</v>
          </cell>
          <cell r="UO5" t="str">
            <v>20171024</v>
          </cell>
          <cell r="UP5" t="str">
            <v>Weight</v>
          </cell>
          <cell r="UQ5" t="str">
            <v>Weight(%)</v>
          </cell>
          <cell r="UR5" t="str">
            <v>20171024Sector</v>
          </cell>
          <cell r="US5" t="str">
            <v>20171024Return</v>
          </cell>
          <cell r="UT5" t="str">
            <v>20171025</v>
          </cell>
          <cell r="UU5" t="str">
            <v>Weight</v>
          </cell>
          <cell r="UV5" t="str">
            <v>Weight(%)</v>
          </cell>
          <cell r="UW5" t="str">
            <v>20171025Sector</v>
          </cell>
          <cell r="UX5" t="str">
            <v>20171025Return</v>
          </cell>
          <cell r="UY5" t="str">
            <v>20171026</v>
          </cell>
          <cell r="UZ5" t="str">
            <v>Weight</v>
          </cell>
          <cell r="VA5" t="str">
            <v>Weight(%)</v>
          </cell>
          <cell r="VB5" t="str">
            <v>20171026Sector</v>
          </cell>
          <cell r="VC5" t="str">
            <v>20171026Return</v>
          </cell>
          <cell r="VD5" t="str">
            <v>20171027</v>
          </cell>
          <cell r="VE5" t="str">
            <v>Weight</v>
          </cell>
          <cell r="VF5" t="str">
            <v>Weight(%)</v>
          </cell>
          <cell r="VG5" t="str">
            <v>20171027Sector</v>
          </cell>
          <cell r="VH5" t="str">
            <v>20171027Return</v>
          </cell>
          <cell r="VI5" t="str">
            <v>20171030</v>
          </cell>
          <cell r="VJ5" t="str">
            <v>Weight</v>
          </cell>
          <cell r="VK5" t="str">
            <v>Weight(%)</v>
          </cell>
          <cell r="VL5" t="str">
            <v>20171030Sector</v>
          </cell>
          <cell r="VM5" t="str">
            <v>20171030Return</v>
          </cell>
          <cell r="VN5" t="str">
            <v>20171031</v>
          </cell>
          <cell r="VO5" t="str">
            <v>Weight</v>
          </cell>
          <cell r="VP5" t="str">
            <v>Weight(%)</v>
          </cell>
          <cell r="VQ5" t="str">
            <v>20171031Sector</v>
          </cell>
          <cell r="VR5" t="str">
            <v>20171031Return</v>
          </cell>
          <cell r="VS5" t="str">
            <v>20171101</v>
          </cell>
          <cell r="VT5" t="str">
            <v>Weight</v>
          </cell>
          <cell r="VU5" t="str">
            <v>Weight(%)</v>
          </cell>
          <cell r="VV5" t="str">
            <v>20171101Sector</v>
          </cell>
          <cell r="VW5" t="str">
            <v>20171101Return</v>
          </cell>
          <cell r="VX5" t="str">
            <v>20171103</v>
          </cell>
          <cell r="VY5" t="str">
            <v>Weight</v>
          </cell>
          <cell r="VZ5" t="str">
            <v>Weight(%)</v>
          </cell>
          <cell r="WA5" t="str">
            <v>20171103Sector</v>
          </cell>
          <cell r="WB5" t="str">
            <v>20171103Return</v>
          </cell>
          <cell r="WC5" t="str">
            <v>20171106</v>
          </cell>
          <cell r="WD5" t="str">
            <v>Weight</v>
          </cell>
          <cell r="WE5" t="str">
            <v>Weight(%)</v>
          </cell>
          <cell r="WF5" t="str">
            <v>20171106Sector</v>
          </cell>
          <cell r="WG5" t="str">
            <v>20171106Return</v>
          </cell>
          <cell r="WH5" t="str">
            <v>20171107</v>
          </cell>
          <cell r="WI5" t="str">
            <v>Weight</v>
          </cell>
          <cell r="WJ5" t="str">
            <v>Weight(%)</v>
          </cell>
          <cell r="WK5" t="str">
            <v>20171107Sector</v>
          </cell>
          <cell r="WL5" t="str">
            <v>20171107Return</v>
          </cell>
          <cell r="WM5" t="str">
            <v>20171108</v>
          </cell>
          <cell r="WN5" t="str">
            <v>Weight</v>
          </cell>
          <cell r="WO5" t="str">
            <v>Weight(%)</v>
          </cell>
          <cell r="WP5" t="str">
            <v>20171108Sector</v>
          </cell>
          <cell r="WQ5" t="str">
            <v>20171108Return</v>
          </cell>
          <cell r="WR5" t="str">
            <v>20171109</v>
          </cell>
          <cell r="WS5" t="str">
            <v>Weight</v>
          </cell>
          <cell r="WT5" t="str">
            <v>Weight(%)</v>
          </cell>
          <cell r="WU5" t="str">
            <v>20171109Sector</v>
          </cell>
          <cell r="WV5" t="str">
            <v>20171109Return</v>
          </cell>
          <cell r="WW5" t="str">
            <v>20171110</v>
          </cell>
          <cell r="WX5" t="str">
            <v>Weight</v>
          </cell>
          <cell r="WY5" t="str">
            <v>Weight(%)</v>
          </cell>
          <cell r="WZ5" t="str">
            <v>20171110Sector</v>
          </cell>
          <cell r="XA5" t="str">
            <v>20171110Return</v>
          </cell>
          <cell r="XB5" t="str">
            <v>20171113</v>
          </cell>
          <cell r="XC5" t="str">
            <v>Weight</v>
          </cell>
          <cell r="XD5" t="str">
            <v>Weight(%)</v>
          </cell>
          <cell r="XE5" t="str">
            <v>20171113Sector</v>
          </cell>
          <cell r="XF5" t="str">
            <v>20171113Return</v>
          </cell>
          <cell r="XG5" t="str">
            <v>20171114</v>
          </cell>
          <cell r="XH5" t="str">
            <v>Weight</v>
          </cell>
          <cell r="XI5" t="str">
            <v>Weight(%)</v>
          </cell>
          <cell r="XJ5" t="str">
            <v>20171114Sector</v>
          </cell>
          <cell r="XK5" t="str">
            <v>20171114Return</v>
          </cell>
          <cell r="XL5" t="str">
            <v>20171116</v>
          </cell>
          <cell r="XM5" t="str">
            <v>Weight</v>
          </cell>
          <cell r="XN5" t="str">
            <v>Weight(%)</v>
          </cell>
          <cell r="XO5" t="str">
            <v>20171116Sector</v>
          </cell>
          <cell r="XP5" t="str">
            <v>20171116Return</v>
          </cell>
          <cell r="XQ5" t="str">
            <v>20171117</v>
          </cell>
          <cell r="XR5" t="str">
            <v>Weight</v>
          </cell>
          <cell r="XS5" t="str">
            <v>Weight(%)</v>
          </cell>
          <cell r="XT5" t="str">
            <v>20171117Sector</v>
          </cell>
          <cell r="XU5" t="str">
            <v>20171117Return</v>
          </cell>
          <cell r="XV5" t="str">
            <v>20171120</v>
          </cell>
          <cell r="XW5" t="str">
            <v>Weight</v>
          </cell>
          <cell r="XX5" t="str">
            <v>Weight(%)</v>
          </cell>
          <cell r="XY5" t="str">
            <v>20171120Sector</v>
          </cell>
          <cell r="XZ5" t="str">
            <v>20171120Return</v>
          </cell>
          <cell r="YA5" t="str">
            <v>20171121</v>
          </cell>
          <cell r="YB5" t="str">
            <v>Weight</v>
          </cell>
          <cell r="YC5" t="str">
            <v>Weight(%)</v>
          </cell>
          <cell r="YD5" t="str">
            <v>20171121Sector</v>
          </cell>
          <cell r="YE5" t="str">
            <v>20171121Return</v>
          </cell>
          <cell r="YF5" t="str">
            <v>20171122</v>
          </cell>
          <cell r="YG5" t="str">
            <v>Weight</v>
          </cell>
          <cell r="YH5" t="str">
            <v>Weight(%)</v>
          </cell>
          <cell r="YI5" t="str">
            <v>20171122Sector</v>
          </cell>
          <cell r="YJ5" t="str">
            <v>20171122Return</v>
          </cell>
          <cell r="YK5" t="str">
            <v>20171123</v>
          </cell>
          <cell r="YL5" t="str">
            <v>Weight</v>
          </cell>
          <cell r="YM5" t="str">
            <v>Weight(%)</v>
          </cell>
          <cell r="YN5" t="str">
            <v>20171123Sector</v>
          </cell>
          <cell r="YO5" t="str">
            <v>20171123Return</v>
          </cell>
          <cell r="YP5" t="str">
            <v>20171124</v>
          </cell>
          <cell r="YQ5" t="str">
            <v>Weight</v>
          </cell>
          <cell r="YR5" t="str">
            <v>Weight(%)</v>
          </cell>
          <cell r="YS5" t="str">
            <v>20171124Sector</v>
          </cell>
          <cell r="YT5" t="str">
            <v>20171124Return</v>
          </cell>
          <cell r="YU5" t="str">
            <v>20171127</v>
          </cell>
          <cell r="YV5" t="str">
            <v>Weight</v>
          </cell>
          <cell r="YW5" t="str">
            <v>Weight(%)</v>
          </cell>
          <cell r="YX5" t="str">
            <v>20171127Sector</v>
          </cell>
          <cell r="YY5" t="str">
            <v>20171127Return</v>
          </cell>
          <cell r="YZ5" t="str">
            <v>20171128</v>
          </cell>
          <cell r="ZA5" t="str">
            <v>Weight</v>
          </cell>
          <cell r="ZB5" t="str">
            <v>Weight(%)</v>
          </cell>
          <cell r="ZC5" t="str">
            <v>20171128Sector</v>
          </cell>
          <cell r="ZD5" t="str">
            <v>20171128Return</v>
          </cell>
          <cell r="ZE5" t="str">
            <v>20171129</v>
          </cell>
          <cell r="ZF5" t="str">
            <v>Weight</v>
          </cell>
          <cell r="ZG5" t="str">
            <v>Weight(%)</v>
          </cell>
          <cell r="ZH5" t="str">
            <v>20171129Sector</v>
          </cell>
          <cell r="ZI5" t="str">
            <v>20171129Return</v>
          </cell>
          <cell r="ZJ5" t="str">
            <v>20171130</v>
          </cell>
          <cell r="ZK5" t="str">
            <v>Weight</v>
          </cell>
          <cell r="ZL5" t="str">
            <v>Weight(%)</v>
          </cell>
          <cell r="ZM5" t="str">
            <v>20171130Sector</v>
          </cell>
          <cell r="ZN5" t="str">
            <v>20171130Return</v>
          </cell>
          <cell r="ZO5" t="str">
            <v>20171201</v>
          </cell>
          <cell r="ZP5" t="str">
            <v>Weight</v>
          </cell>
          <cell r="ZQ5" t="str">
            <v>Weight(%)</v>
          </cell>
          <cell r="ZR5" t="str">
            <v>20171201Sector</v>
          </cell>
          <cell r="ZS5" t="str">
            <v>20171201Return</v>
          </cell>
          <cell r="ZT5" t="str">
            <v>20171204</v>
          </cell>
          <cell r="ZU5" t="str">
            <v>Weight</v>
          </cell>
          <cell r="ZV5" t="str">
            <v>Weight(%)</v>
          </cell>
          <cell r="ZW5" t="str">
            <v>20171204Sector</v>
          </cell>
          <cell r="ZX5" t="str">
            <v>20171204Return</v>
          </cell>
          <cell r="ZY5" t="str">
            <v>20171205</v>
          </cell>
          <cell r="ZZ5" t="str">
            <v>Weight</v>
          </cell>
          <cell r="AAA5" t="str">
            <v>Weight(%)</v>
          </cell>
          <cell r="AAB5" t="str">
            <v>20171205Sector</v>
          </cell>
          <cell r="AAC5" t="str">
            <v>20171205Return</v>
          </cell>
          <cell r="AAD5" t="str">
            <v>20171206</v>
          </cell>
          <cell r="AAE5" t="str">
            <v>Weight</v>
          </cell>
          <cell r="AAF5" t="str">
            <v>Weight(%)</v>
          </cell>
          <cell r="AAG5" t="str">
            <v>20171206Sector</v>
          </cell>
          <cell r="AAH5" t="str">
            <v>20171206Return</v>
          </cell>
          <cell r="AAI5" t="str">
            <v>20171207</v>
          </cell>
          <cell r="AAJ5" t="str">
            <v>Weight</v>
          </cell>
          <cell r="AAK5" t="str">
            <v>Weight(%)</v>
          </cell>
          <cell r="AAL5" t="str">
            <v>20171207Sector</v>
          </cell>
          <cell r="AAM5" t="str">
            <v>20171207Return</v>
          </cell>
          <cell r="AAN5" t="str">
            <v>20171208</v>
          </cell>
          <cell r="AAO5" t="str">
            <v>Weight</v>
          </cell>
          <cell r="AAP5" t="str">
            <v>Weight(%)</v>
          </cell>
          <cell r="AAQ5" t="str">
            <v>20171208Sector</v>
          </cell>
          <cell r="AAR5" t="str">
            <v>20171208Return</v>
          </cell>
          <cell r="AAS5" t="str">
            <v>20171211</v>
          </cell>
          <cell r="AAT5" t="str">
            <v>Weight</v>
          </cell>
          <cell r="AAU5" t="str">
            <v>Weight(%)</v>
          </cell>
          <cell r="AAV5" t="str">
            <v>20171211Sector</v>
          </cell>
          <cell r="AAW5" t="str">
            <v>20171211Return</v>
          </cell>
          <cell r="AAX5" t="str">
            <v>20171212</v>
          </cell>
          <cell r="AAY5" t="str">
            <v>Weight</v>
          </cell>
          <cell r="AAZ5" t="str">
            <v>Weight(%)</v>
          </cell>
          <cell r="ABA5" t="str">
            <v>20171212Sector</v>
          </cell>
          <cell r="ABB5" t="str">
            <v>20171212Return</v>
          </cell>
          <cell r="ABC5" t="str">
            <v>20171213</v>
          </cell>
          <cell r="ABD5" t="str">
            <v>Weight</v>
          </cell>
          <cell r="ABE5" t="str">
            <v>Weight(%)</v>
          </cell>
          <cell r="ABF5" t="str">
            <v>20171213Sector</v>
          </cell>
          <cell r="ABG5" t="str">
            <v>20171213Return</v>
          </cell>
          <cell r="ABH5" t="str">
            <v>20171214</v>
          </cell>
          <cell r="ABI5" t="str">
            <v>Weight</v>
          </cell>
          <cell r="ABJ5" t="str">
            <v>Weight(%)</v>
          </cell>
          <cell r="ABK5" t="str">
            <v>20171214Sector</v>
          </cell>
          <cell r="ABL5" t="str">
            <v>20171214Return</v>
          </cell>
          <cell r="ABM5" t="str">
            <v>20171215</v>
          </cell>
          <cell r="ABN5" t="str">
            <v>Weight</v>
          </cell>
          <cell r="ABO5" t="str">
            <v>Weight(%)</v>
          </cell>
          <cell r="ABP5" t="str">
            <v>20171215Sector</v>
          </cell>
          <cell r="ABQ5" t="str">
            <v>20171215Return</v>
          </cell>
          <cell r="ABR5" t="str">
            <v>20171218</v>
          </cell>
          <cell r="ABS5" t="str">
            <v>Weight</v>
          </cell>
          <cell r="ABT5" t="str">
            <v>Weight(%)</v>
          </cell>
          <cell r="ABU5" t="str">
            <v>20171218Sector</v>
          </cell>
          <cell r="ABV5" t="str">
            <v>20171218Return</v>
          </cell>
          <cell r="ABW5" t="str">
            <v>20171219</v>
          </cell>
          <cell r="ABX5" t="str">
            <v>Weight</v>
          </cell>
          <cell r="ABY5" t="str">
            <v>Weight(%)</v>
          </cell>
          <cell r="ABZ5" t="str">
            <v>20171219Sector</v>
          </cell>
          <cell r="ACA5" t="str">
            <v>20171219Return</v>
          </cell>
          <cell r="ACB5" t="str">
            <v>20171220</v>
          </cell>
          <cell r="ACC5" t="str">
            <v>Weight</v>
          </cell>
          <cell r="ACD5" t="str">
            <v>Weight(%)</v>
          </cell>
          <cell r="ACE5" t="str">
            <v>20171220Sector</v>
          </cell>
          <cell r="ACF5" t="str">
            <v>20171220Return</v>
          </cell>
          <cell r="ACG5" t="str">
            <v>20171221</v>
          </cell>
          <cell r="ACH5" t="str">
            <v>Weight</v>
          </cell>
          <cell r="ACI5" t="str">
            <v>Weight(%)</v>
          </cell>
          <cell r="ACJ5" t="str">
            <v>20171221Sector</v>
          </cell>
          <cell r="ACK5" t="str">
            <v>20171221Return</v>
          </cell>
          <cell r="ACL5" t="str">
            <v>20171222</v>
          </cell>
          <cell r="ACM5" t="str">
            <v>Weight</v>
          </cell>
          <cell r="ACN5" t="str">
            <v>Weight(%)</v>
          </cell>
          <cell r="ACO5" t="str">
            <v>20171222Sector</v>
          </cell>
          <cell r="ACP5" t="str">
            <v>20171222Return</v>
          </cell>
          <cell r="ACQ5" t="str">
            <v>20171226</v>
          </cell>
          <cell r="ACR5" t="str">
            <v>Weight</v>
          </cell>
          <cell r="ACS5" t="str">
            <v>Weight(%)</v>
          </cell>
          <cell r="ACT5" t="str">
            <v>20171226Sector</v>
          </cell>
          <cell r="ACU5" t="str">
            <v>20171226Return</v>
          </cell>
          <cell r="ACV5" t="str">
            <v>20171227</v>
          </cell>
          <cell r="ACW5" t="str">
            <v>Weight</v>
          </cell>
          <cell r="ACX5" t="str">
            <v>Weight(%)</v>
          </cell>
          <cell r="ACY5" t="str">
            <v>20171227Sector</v>
          </cell>
          <cell r="ACZ5" t="str">
            <v>20171227Return</v>
          </cell>
          <cell r="ADA5" t="str">
            <v>20171228</v>
          </cell>
          <cell r="ADB5" t="str">
            <v>Weight</v>
          </cell>
          <cell r="ADC5" t="str">
            <v>Weight(%)</v>
          </cell>
          <cell r="ADD5" t="str">
            <v>20171228Sector</v>
          </cell>
          <cell r="ADE5" t="str">
            <v>20171228Return</v>
          </cell>
          <cell r="ADF5" t="str">
            <v>20171229</v>
          </cell>
          <cell r="ADG5" t="str">
            <v>Weight</v>
          </cell>
          <cell r="ADH5" t="str">
            <v>Weight(%)</v>
          </cell>
          <cell r="ADI5" t="str">
            <v>20171229Sector</v>
          </cell>
          <cell r="ADJ5" t="str">
            <v>20171229Return</v>
          </cell>
          <cell r="ADK5" t="str">
            <v>20180102</v>
          </cell>
          <cell r="ADL5" t="str">
            <v>Weight</v>
          </cell>
          <cell r="ADM5" t="str">
            <v>Weight(%)</v>
          </cell>
          <cell r="ADN5" t="str">
            <v>20180102Sector</v>
          </cell>
          <cell r="ADO5" t="str">
            <v>20180102Return</v>
          </cell>
          <cell r="ADP5" t="str">
            <v>20180103</v>
          </cell>
          <cell r="ADQ5" t="str">
            <v>Weight</v>
          </cell>
          <cell r="ADR5" t="str">
            <v>Weight(%)</v>
          </cell>
          <cell r="ADS5" t="str">
            <v>20180103Sector</v>
          </cell>
          <cell r="ADT5" t="str">
            <v>20180103Return</v>
          </cell>
          <cell r="ADU5" t="str">
            <v>20180104</v>
          </cell>
          <cell r="ADV5" t="str">
            <v>Weight</v>
          </cell>
          <cell r="ADW5" t="str">
            <v>Weight(%)</v>
          </cell>
          <cell r="ADX5" t="str">
            <v>20180104Sector</v>
          </cell>
          <cell r="ADY5" t="str">
            <v>20180104Return</v>
          </cell>
          <cell r="ADZ5" t="str">
            <v>20180105</v>
          </cell>
          <cell r="AEA5" t="str">
            <v>Weight</v>
          </cell>
          <cell r="AEB5" t="str">
            <v>Weight(%)</v>
          </cell>
          <cell r="AEC5" t="str">
            <v>20180105Sector</v>
          </cell>
          <cell r="AED5" t="str">
            <v>20180105Return</v>
          </cell>
          <cell r="AEE5" t="str">
            <v>20180108</v>
          </cell>
          <cell r="AEF5" t="str">
            <v>Weight</v>
          </cell>
          <cell r="AEG5" t="str">
            <v>Weight(%)</v>
          </cell>
          <cell r="AEH5" t="str">
            <v>20180108Sector</v>
          </cell>
          <cell r="AEI5" t="str">
            <v>20180108Return</v>
          </cell>
          <cell r="AEJ5" t="str">
            <v>20180109</v>
          </cell>
          <cell r="AEK5" t="str">
            <v>Weight</v>
          </cell>
          <cell r="AEL5" t="str">
            <v>Weight(%)</v>
          </cell>
          <cell r="AEM5" t="str">
            <v>20180109Sector</v>
          </cell>
          <cell r="AEN5" t="str">
            <v>20180109Return</v>
          </cell>
          <cell r="AEO5" t="str">
            <v>20180110</v>
          </cell>
          <cell r="AEP5" t="str">
            <v>Weight</v>
          </cell>
          <cell r="AEQ5" t="str">
            <v>Weight(%)</v>
          </cell>
          <cell r="AER5" t="str">
            <v>20180110Sector</v>
          </cell>
          <cell r="AES5" t="str">
            <v>20180110Return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ttons"/>
      <sheetName val="Textos"/>
      <sheetName val="Imagem Dinamyze"/>
      <sheetName val="Carteira"/>
      <sheetName val="Destaques Ibovespa"/>
      <sheetName val="Bar Chart"/>
      <sheetName val="Curva de Juros"/>
      <sheetName val="BRLUSD Hist"/>
      <sheetName val="Outras Imagens"/>
      <sheetName val="Check Indice"/>
      <sheetName val="Imagens"/>
      <sheetName val="Membros"/>
      <sheetName val="Feriados"/>
      <sheetName val="Sheet1"/>
    </sheetNames>
    <sheetDataSet>
      <sheetData sheetId="0"/>
      <sheetData sheetId="1"/>
      <sheetData sheetId="2"/>
      <sheetData sheetId="3"/>
      <sheetData sheetId="4"/>
      <sheetData sheetId="5"/>
      <sheetData sheetId="6"/>
      <sheetData sheetId="7">
        <row r="1">
          <cell r="A1" t="str">
            <v>USDBRL Curncy</v>
          </cell>
        </row>
        <row r="2">
          <cell r="A2">
            <v>42929</v>
          </cell>
        </row>
        <row r="3">
          <cell r="A3">
            <v>42930</v>
          </cell>
        </row>
        <row r="4">
          <cell r="A4">
            <v>42933</v>
          </cell>
        </row>
        <row r="5">
          <cell r="A5">
            <v>42934</v>
          </cell>
        </row>
        <row r="6">
          <cell r="A6">
            <v>42935</v>
          </cell>
        </row>
        <row r="7">
          <cell r="A7">
            <v>42936</v>
          </cell>
        </row>
        <row r="8">
          <cell r="A8">
            <v>42937</v>
          </cell>
        </row>
        <row r="9">
          <cell r="A9">
            <v>42940</v>
          </cell>
        </row>
        <row r="10">
          <cell r="A10">
            <v>42941</v>
          </cell>
        </row>
        <row r="11">
          <cell r="A11">
            <v>42942</v>
          </cell>
        </row>
        <row r="12">
          <cell r="A12">
            <v>42943</v>
          </cell>
        </row>
        <row r="13">
          <cell r="A13">
            <v>42944</v>
          </cell>
        </row>
        <row r="14">
          <cell r="A14">
            <v>42947</v>
          </cell>
        </row>
        <row r="15">
          <cell r="A15">
            <v>42948</v>
          </cell>
        </row>
        <row r="16">
          <cell r="A16">
            <v>42949</v>
          </cell>
        </row>
        <row r="17">
          <cell r="A17">
            <v>42950</v>
          </cell>
        </row>
        <row r="18">
          <cell r="A18">
            <v>42951</v>
          </cell>
        </row>
        <row r="19">
          <cell r="A19">
            <v>42954</v>
          </cell>
        </row>
        <row r="20">
          <cell r="A20">
            <v>42955</v>
          </cell>
        </row>
        <row r="21">
          <cell r="A21">
            <v>42956</v>
          </cell>
        </row>
        <row r="22">
          <cell r="A22">
            <v>42957</v>
          </cell>
        </row>
        <row r="23">
          <cell r="A23">
            <v>42958</v>
          </cell>
        </row>
        <row r="24">
          <cell r="A24">
            <v>42961</v>
          </cell>
        </row>
        <row r="25">
          <cell r="A25">
            <v>42962</v>
          </cell>
        </row>
        <row r="26">
          <cell r="A26">
            <v>42963</v>
          </cell>
        </row>
        <row r="27">
          <cell r="A27">
            <v>42964</v>
          </cell>
        </row>
        <row r="28">
          <cell r="A28">
            <v>42965</v>
          </cell>
        </row>
        <row r="29">
          <cell r="A29">
            <v>42968</v>
          </cell>
        </row>
        <row r="30">
          <cell r="A30">
            <v>42969</v>
          </cell>
        </row>
        <row r="31">
          <cell r="A31">
            <v>42970</v>
          </cell>
        </row>
        <row r="32">
          <cell r="A32">
            <v>42971</v>
          </cell>
        </row>
        <row r="33">
          <cell r="A33">
            <v>42972</v>
          </cell>
        </row>
        <row r="34">
          <cell r="A34">
            <v>42975</v>
          </cell>
        </row>
        <row r="35">
          <cell r="A35">
            <v>42976</v>
          </cell>
        </row>
        <row r="36">
          <cell r="A36">
            <v>42977</v>
          </cell>
        </row>
        <row r="37">
          <cell r="A37">
            <v>42978</v>
          </cell>
        </row>
        <row r="38">
          <cell r="A38">
            <v>42979</v>
          </cell>
        </row>
        <row r="39">
          <cell r="A39">
            <v>42982</v>
          </cell>
        </row>
        <row r="40">
          <cell r="A40">
            <v>42983</v>
          </cell>
        </row>
        <row r="41">
          <cell r="A41">
            <v>42984</v>
          </cell>
        </row>
        <row r="42">
          <cell r="A42">
            <v>42986</v>
          </cell>
        </row>
        <row r="43">
          <cell r="A43">
            <v>42989</v>
          </cell>
        </row>
        <row r="44">
          <cell r="A44">
            <v>42990</v>
          </cell>
        </row>
        <row r="45">
          <cell r="A45">
            <v>42991</v>
          </cell>
        </row>
        <row r="46">
          <cell r="A46">
            <v>42992</v>
          </cell>
        </row>
        <row r="47">
          <cell r="A47">
            <v>42993</v>
          </cell>
        </row>
        <row r="48">
          <cell r="A48">
            <v>42996</v>
          </cell>
        </row>
        <row r="49">
          <cell r="A49">
            <v>42997</v>
          </cell>
        </row>
        <row r="50">
          <cell r="A50">
            <v>42998</v>
          </cell>
        </row>
        <row r="51">
          <cell r="A51">
            <v>42999</v>
          </cell>
        </row>
        <row r="52">
          <cell r="A52">
            <v>43000</v>
          </cell>
        </row>
        <row r="53">
          <cell r="A53">
            <v>43003</v>
          </cell>
        </row>
        <row r="54">
          <cell r="A54">
            <v>43004</v>
          </cell>
        </row>
        <row r="55">
          <cell r="A55">
            <v>43005</v>
          </cell>
        </row>
        <row r="56">
          <cell r="A56">
            <v>43006</v>
          </cell>
        </row>
        <row r="57">
          <cell r="A57">
            <v>43007</v>
          </cell>
        </row>
        <row r="58">
          <cell r="A58">
            <v>43010</v>
          </cell>
        </row>
        <row r="59">
          <cell r="A59">
            <v>43011</v>
          </cell>
        </row>
        <row r="60">
          <cell r="A60">
            <v>43012</v>
          </cell>
        </row>
        <row r="61">
          <cell r="A61">
            <v>43013</v>
          </cell>
        </row>
        <row r="62">
          <cell r="A62">
            <v>43014</v>
          </cell>
        </row>
        <row r="63">
          <cell r="A63">
            <v>43017</v>
          </cell>
        </row>
        <row r="64">
          <cell r="A64">
            <v>43018</v>
          </cell>
        </row>
        <row r="65">
          <cell r="A65">
            <v>43019</v>
          </cell>
        </row>
        <row r="66">
          <cell r="A66">
            <v>43021</v>
          </cell>
        </row>
        <row r="67">
          <cell r="A67">
            <v>43024</v>
          </cell>
        </row>
        <row r="68">
          <cell r="A68">
            <v>43025</v>
          </cell>
        </row>
        <row r="69">
          <cell r="A69">
            <v>43026</v>
          </cell>
        </row>
        <row r="70">
          <cell r="A70">
            <v>43027</v>
          </cell>
        </row>
        <row r="71">
          <cell r="A71">
            <v>43028</v>
          </cell>
        </row>
        <row r="72">
          <cell r="A72">
            <v>43031</v>
          </cell>
        </row>
        <row r="73">
          <cell r="A73">
            <v>43032</v>
          </cell>
        </row>
        <row r="74">
          <cell r="A74">
            <v>43033</v>
          </cell>
        </row>
        <row r="75">
          <cell r="A75">
            <v>43034</v>
          </cell>
        </row>
        <row r="76">
          <cell r="A76">
            <v>43035</v>
          </cell>
        </row>
        <row r="77">
          <cell r="A77">
            <v>43038</v>
          </cell>
        </row>
        <row r="78">
          <cell r="A78">
            <v>43039</v>
          </cell>
        </row>
        <row r="79">
          <cell r="A79">
            <v>43040</v>
          </cell>
        </row>
        <row r="80">
          <cell r="A80">
            <v>43042</v>
          </cell>
        </row>
        <row r="81">
          <cell r="A81">
            <v>43045</v>
          </cell>
        </row>
        <row r="82">
          <cell r="A82">
            <v>43046</v>
          </cell>
        </row>
        <row r="83">
          <cell r="A83">
            <v>43047</v>
          </cell>
        </row>
        <row r="84">
          <cell r="A84">
            <v>43048</v>
          </cell>
        </row>
        <row r="85">
          <cell r="A85">
            <v>43049</v>
          </cell>
        </row>
        <row r="86">
          <cell r="A86">
            <v>43052</v>
          </cell>
        </row>
        <row r="87">
          <cell r="A87">
            <v>43053</v>
          </cell>
        </row>
        <row r="88">
          <cell r="A88">
            <v>43055</v>
          </cell>
        </row>
        <row r="89">
          <cell r="A89">
            <v>43056</v>
          </cell>
        </row>
        <row r="90">
          <cell r="A90">
            <v>43059</v>
          </cell>
        </row>
        <row r="91">
          <cell r="A91">
            <v>43060</v>
          </cell>
        </row>
        <row r="92">
          <cell r="A92">
            <v>43061</v>
          </cell>
        </row>
        <row r="93">
          <cell r="A93">
            <v>43062</v>
          </cell>
        </row>
        <row r="94">
          <cell r="A94">
            <v>43063</v>
          </cell>
        </row>
        <row r="95">
          <cell r="A95">
            <v>43066</v>
          </cell>
        </row>
        <row r="96">
          <cell r="A96">
            <v>43067</v>
          </cell>
        </row>
        <row r="97">
          <cell r="A97">
            <v>43068</v>
          </cell>
        </row>
        <row r="98">
          <cell r="A98">
            <v>43069</v>
          </cell>
        </row>
        <row r="99">
          <cell r="A99">
            <v>43070</v>
          </cell>
        </row>
        <row r="100">
          <cell r="A100">
            <v>43073</v>
          </cell>
        </row>
        <row r="101">
          <cell r="A101">
            <v>43074</v>
          </cell>
        </row>
        <row r="102">
          <cell r="A102">
            <v>43075</v>
          </cell>
        </row>
        <row r="103">
          <cell r="A103">
            <v>43076</v>
          </cell>
        </row>
        <row r="104">
          <cell r="A104">
            <v>43077</v>
          </cell>
        </row>
        <row r="105">
          <cell r="A105">
            <v>43080</v>
          </cell>
        </row>
        <row r="106">
          <cell r="A106">
            <v>43081</v>
          </cell>
        </row>
        <row r="107">
          <cell r="A107">
            <v>43082</v>
          </cell>
        </row>
        <row r="108">
          <cell r="A108">
            <v>43083</v>
          </cell>
        </row>
        <row r="109">
          <cell r="A109">
            <v>43084</v>
          </cell>
        </row>
        <row r="110">
          <cell r="A110">
            <v>43087</v>
          </cell>
        </row>
        <row r="111">
          <cell r="A111">
            <v>43088</v>
          </cell>
        </row>
        <row r="112">
          <cell r="A112">
            <v>43089</v>
          </cell>
        </row>
        <row r="113">
          <cell r="A113">
            <v>43090</v>
          </cell>
        </row>
        <row r="114">
          <cell r="A114">
            <v>43091</v>
          </cell>
        </row>
        <row r="115">
          <cell r="A115">
            <v>43095</v>
          </cell>
        </row>
        <row r="116">
          <cell r="A116">
            <v>43096</v>
          </cell>
        </row>
        <row r="117">
          <cell r="A117">
            <v>43097</v>
          </cell>
        </row>
        <row r="118">
          <cell r="A118">
            <v>43098</v>
          </cell>
        </row>
        <row r="119">
          <cell r="A119">
            <v>43102</v>
          </cell>
        </row>
        <row r="120">
          <cell r="A120">
            <v>43103</v>
          </cell>
        </row>
        <row r="121">
          <cell r="A121">
            <v>43104</v>
          </cell>
        </row>
        <row r="122">
          <cell r="A122">
            <v>43105</v>
          </cell>
        </row>
        <row r="123">
          <cell r="A123">
            <v>43108</v>
          </cell>
        </row>
        <row r="124">
          <cell r="A124">
            <v>43109</v>
          </cell>
        </row>
        <row r="125">
          <cell r="A125">
            <v>43110</v>
          </cell>
        </row>
        <row r="126">
          <cell r="A126">
            <v>43111</v>
          </cell>
        </row>
        <row r="127">
          <cell r="A127">
            <v>43112</v>
          </cell>
        </row>
        <row r="128">
          <cell r="A128">
            <v>43115</v>
          </cell>
        </row>
        <row r="129">
          <cell r="A129">
            <v>43116</v>
          </cell>
        </row>
        <row r="130">
          <cell r="A130">
            <v>43117</v>
          </cell>
        </row>
        <row r="131">
          <cell r="A131">
            <v>43118</v>
          </cell>
        </row>
        <row r="132">
          <cell r="A132">
            <v>43119</v>
          </cell>
        </row>
        <row r="133">
          <cell r="A133">
            <v>43122</v>
          </cell>
        </row>
        <row r="134">
          <cell r="A134">
            <v>43123</v>
          </cell>
        </row>
        <row r="135">
          <cell r="A135">
            <v>43124</v>
          </cell>
        </row>
        <row r="136">
          <cell r="A136">
            <v>43125</v>
          </cell>
        </row>
        <row r="137">
          <cell r="A137">
            <v>43126</v>
          </cell>
        </row>
        <row r="138">
          <cell r="A138">
            <v>43129</v>
          </cell>
        </row>
        <row r="139">
          <cell r="A139">
            <v>43130</v>
          </cell>
        </row>
        <row r="140">
          <cell r="A140">
            <v>43131</v>
          </cell>
        </row>
        <row r="141">
          <cell r="A141">
            <v>43132</v>
          </cell>
        </row>
        <row r="142">
          <cell r="A142">
            <v>43133</v>
          </cell>
        </row>
        <row r="143">
          <cell r="A143">
            <v>43136</v>
          </cell>
        </row>
        <row r="144">
          <cell r="A144">
            <v>43137</v>
          </cell>
        </row>
        <row r="145">
          <cell r="A145">
            <v>43138</v>
          </cell>
        </row>
        <row r="146">
          <cell r="A146">
            <v>43139</v>
          </cell>
        </row>
        <row r="147">
          <cell r="A147">
            <v>43140</v>
          </cell>
        </row>
        <row r="148">
          <cell r="A148">
            <v>43145</v>
          </cell>
        </row>
        <row r="149">
          <cell r="A149">
            <v>43146</v>
          </cell>
        </row>
        <row r="150">
          <cell r="A150">
            <v>43147</v>
          </cell>
        </row>
        <row r="151">
          <cell r="A151">
            <v>43150</v>
          </cell>
        </row>
        <row r="152">
          <cell r="A152">
            <v>43151</v>
          </cell>
        </row>
        <row r="153">
          <cell r="A153">
            <v>43152</v>
          </cell>
        </row>
        <row r="154">
          <cell r="A154">
            <v>43153</v>
          </cell>
        </row>
        <row r="155">
          <cell r="A155">
            <v>43154</v>
          </cell>
        </row>
        <row r="156">
          <cell r="A156">
            <v>43157</v>
          </cell>
        </row>
        <row r="157">
          <cell r="A157">
            <v>43158</v>
          </cell>
        </row>
        <row r="158">
          <cell r="A158">
            <v>43159</v>
          </cell>
        </row>
        <row r="159">
          <cell r="A159">
            <v>43160</v>
          </cell>
        </row>
        <row r="160">
          <cell r="A160">
            <v>43161</v>
          </cell>
        </row>
        <row r="161">
          <cell r="A161">
            <v>43164</v>
          </cell>
        </row>
        <row r="162">
          <cell r="A162">
            <v>43165</v>
          </cell>
        </row>
        <row r="163">
          <cell r="A163">
            <v>43166</v>
          </cell>
        </row>
        <row r="164">
          <cell r="A164">
            <v>43167</v>
          </cell>
        </row>
        <row r="165">
          <cell r="A165">
            <v>43168</v>
          </cell>
        </row>
        <row r="166">
          <cell r="A166">
            <v>43171</v>
          </cell>
        </row>
        <row r="167">
          <cell r="A167">
            <v>43172</v>
          </cell>
        </row>
        <row r="168">
          <cell r="A168">
            <v>43173</v>
          </cell>
        </row>
        <row r="169">
          <cell r="A169">
            <v>43174</v>
          </cell>
        </row>
        <row r="170">
          <cell r="A170">
            <v>43175</v>
          </cell>
        </row>
        <row r="171">
          <cell r="A171">
            <v>43178</v>
          </cell>
        </row>
        <row r="172">
          <cell r="A172">
            <v>43179</v>
          </cell>
        </row>
        <row r="173">
          <cell r="A173">
            <v>43180</v>
          </cell>
        </row>
        <row r="174">
          <cell r="A174">
            <v>43181</v>
          </cell>
        </row>
        <row r="175">
          <cell r="A175">
            <v>43182</v>
          </cell>
        </row>
        <row r="176">
          <cell r="A176">
            <v>43185</v>
          </cell>
        </row>
        <row r="177">
          <cell r="A177">
            <v>43186</v>
          </cell>
        </row>
        <row r="178">
          <cell r="A178">
            <v>43187</v>
          </cell>
        </row>
        <row r="179">
          <cell r="A179">
            <v>43188</v>
          </cell>
        </row>
        <row r="180">
          <cell r="A180">
            <v>43192</v>
          </cell>
        </row>
        <row r="181">
          <cell r="A181">
            <v>43193</v>
          </cell>
        </row>
        <row r="182">
          <cell r="A182">
            <v>43194</v>
          </cell>
        </row>
        <row r="183">
          <cell r="A183">
            <v>43195</v>
          </cell>
        </row>
        <row r="184">
          <cell r="A184">
            <v>43196</v>
          </cell>
        </row>
        <row r="185">
          <cell r="A185">
            <v>43199</v>
          </cell>
        </row>
        <row r="186">
          <cell r="A186">
            <v>43200</v>
          </cell>
        </row>
        <row r="187">
          <cell r="A187">
            <v>43201</v>
          </cell>
        </row>
        <row r="188">
          <cell r="A188">
            <v>43202</v>
          </cell>
        </row>
        <row r="189">
          <cell r="A189">
            <v>43203</v>
          </cell>
        </row>
        <row r="190">
          <cell r="A190">
            <v>43206</v>
          </cell>
        </row>
        <row r="191">
          <cell r="A191">
            <v>43207</v>
          </cell>
        </row>
        <row r="192">
          <cell r="A192">
            <v>43208</v>
          </cell>
        </row>
        <row r="193">
          <cell r="A193">
            <v>43209</v>
          </cell>
        </row>
        <row r="194">
          <cell r="A194">
            <v>43210</v>
          </cell>
        </row>
        <row r="195">
          <cell r="A195">
            <v>43213</v>
          </cell>
        </row>
        <row r="196">
          <cell r="A196">
            <v>43214</v>
          </cell>
        </row>
        <row r="197">
          <cell r="A197">
            <v>43215</v>
          </cell>
        </row>
        <row r="198">
          <cell r="A198">
            <v>43216</v>
          </cell>
        </row>
        <row r="199">
          <cell r="A199">
            <v>43217</v>
          </cell>
        </row>
        <row r="200">
          <cell r="A200">
            <v>43220</v>
          </cell>
        </row>
        <row r="201">
          <cell r="A201">
            <v>43222</v>
          </cell>
        </row>
        <row r="202">
          <cell r="A202">
            <v>43223</v>
          </cell>
        </row>
        <row r="203">
          <cell r="A203">
            <v>43224</v>
          </cell>
        </row>
        <row r="204">
          <cell r="A204">
            <v>43227</v>
          </cell>
        </row>
        <row r="205">
          <cell r="A205">
            <v>43228</v>
          </cell>
        </row>
        <row r="206">
          <cell r="A206">
            <v>43229</v>
          </cell>
        </row>
        <row r="207">
          <cell r="A207">
            <v>43230</v>
          </cell>
        </row>
        <row r="208">
          <cell r="A208">
            <v>43231</v>
          </cell>
        </row>
        <row r="209">
          <cell r="A209">
            <v>43234</v>
          </cell>
        </row>
        <row r="210">
          <cell r="A210">
            <v>43235</v>
          </cell>
        </row>
        <row r="211">
          <cell r="A211">
            <v>43236</v>
          </cell>
        </row>
        <row r="212">
          <cell r="A212">
            <v>43237</v>
          </cell>
        </row>
        <row r="213">
          <cell r="A213">
            <v>43238</v>
          </cell>
        </row>
        <row r="214">
          <cell r="A214">
            <v>43241</v>
          </cell>
        </row>
        <row r="215">
          <cell r="A215">
            <v>43242</v>
          </cell>
        </row>
        <row r="216">
          <cell r="A216">
            <v>43243</v>
          </cell>
        </row>
        <row r="217">
          <cell r="A217">
            <v>43244</v>
          </cell>
        </row>
        <row r="218">
          <cell r="A218">
            <v>43245</v>
          </cell>
        </row>
        <row r="219">
          <cell r="A219">
            <v>43248</v>
          </cell>
        </row>
        <row r="220">
          <cell r="A220">
            <v>43249</v>
          </cell>
        </row>
        <row r="221">
          <cell r="A221">
            <v>43250</v>
          </cell>
        </row>
        <row r="222">
          <cell r="A222">
            <v>43252</v>
          </cell>
        </row>
        <row r="223">
          <cell r="A223">
            <v>43255</v>
          </cell>
        </row>
        <row r="224">
          <cell r="A224">
            <v>43256</v>
          </cell>
        </row>
        <row r="225">
          <cell r="A225">
            <v>43257</v>
          </cell>
        </row>
        <row r="226">
          <cell r="A226">
            <v>43258</v>
          </cell>
        </row>
        <row r="227">
          <cell r="A227">
            <v>43259</v>
          </cell>
        </row>
        <row r="228">
          <cell r="A228">
            <v>43262</v>
          </cell>
        </row>
        <row r="229">
          <cell r="A229">
            <v>43263</v>
          </cell>
        </row>
        <row r="230">
          <cell r="A230">
            <v>43264</v>
          </cell>
        </row>
        <row r="231">
          <cell r="A231">
            <v>43265</v>
          </cell>
        </row>
        <row r="232">
          <cell r="A232">
            <v>43266</v>
          </cell>
        </row>
        <row r="233">
          <cell r="A233">
            <v>43269</v>
          </cell>
        </row>
        <row r="234">
          <cell r="A234">
            <v>43270</v>
          </cell>
        </row>
        <row r="235">
          <cell r="A235">
            <v>43271</v>
          </cell>
        </row>
        <row r="236">
          <cell r="A236">
            <v>43272</v>
          </cell>
        </row>
        <row r="237">
          <cell r="A237">
            <v>43273</v>
          </cell>
        </row>
        <row r="238">
          <cell r="A238">
            <v>43276</v>
          </cell>
        </row>
        <row r="239">
          <cell r="A239">
            <v>43277</v>
          </cell>
        </row>
        <row r="240">
          <cell r="A240">
            <v>43278</v>
          </cell>
        </row>
        <row r="241">
          <cell r="A241">
            <v>43279</v>
          </cell>
        </row>
        <row r="242">
          <cell r="A242">
            <v>43280</v>
          </cell>
        </row>
        <row r="243">
          <cell r="A243">
            <v>43283</v>
          </cell>
        </row>
        <row r="244">
          <cell r="A244">
            <v>43284</v>
          </cell>
        </row>
        <row r="245">
          <cell r="A245">
            <v>43285</v>
          </cell>
        </row>
        <row r="246">
          <cell r="A246">
            <v>43286</v>
          </cell>
        </row>
        <row r="247">
          <cell r="A247">
            <v>43287</v>
          </cell>
        </row>
        <row r="248">
          <cell r="A248">
            <v>43290</v>
          </cell>
        </row>
        <row r="249">
          <cell r="A249">
            <v>43291</v>
          </cell>
        </row>
        <row r="250">
          <cell r="A250">
            <v>43292</v>
          </cell>
        </row>
        <row r="251">
          <cell r="A251">
            <v>43293</v>
          </cell>
        </row>
        <row r="252">
          <cell r="A252">
            <v>43294</v>
          </cell>
        </row>
        <row r="253">
          <cell r="A253">
            <v>43297</v>
          </cell>
        </row>
        <row r="254">
          <cell r="A254">
            <v>43298</v>
          </cell>
        </row>
        <row r="255">
          <cell r="A255">
            <v>43299</v>
          </cell>
        </row>
        <row r="256">
          <cell r="A256">
            <v>43300</v>
          </cell>
        </row>
        <row r="257">
          <cell r="A257">
            <v>43301</v>
          </cell>
        </row>
        <row r="258">
          <cell r="A258">
            <v>43304</v>
          </cell>
        </row>
        <row r="259">
          <cell r="A259">
            <v>43305</v>
          </cell>
        </row>
        <row r="260">
          <cell r="A260">
            <v>43306</v>
          </cell>
        </row>
        <row r="261">
          <cell r="A261">
            <v>43307</v>
          </cell>
        </row>
        <row r="262">
          <cell r="A262">
            <v>43308</v>
          </cell>
        </row>
        <row r="263">
          <cell r="A263">
            <v>43311</v>
          </cell>
        </row>
        <row r="264">
          <cell r="A264">
            <v>43312</v>
          </cell>
        </row>
        <row r="265">
          <cell r="A265">
            <v>43313</v>
          </cell>
        </row>
        <row r="266">
          <cell r="A266">
            <v>43314</v>
          </cell>
        </row>
        <row r="267">
          <cell r="A267">
            <v>43315</v>
          </cell>
        </row>
        <row r="268">
          <cell r="A268">
            <v>43318</v>
          </cell>
        </row>
        <row r="269">
          <cell r="A269">
            <v>43319</v>
          </cell>
        </row>
        <row r="270">
          <cell r="A270">
            <v>43320</v>
          </cell>
        </row>
        <row r="271">
          <cell r="A271">
            <v>43321</v>
          </cell>
        </row>
        <row r="272">
          <cell r="A272">
            <v>43322</v>
          </cell>
        </row>
        <row r="273">
          <cell r="A273">
            <v>43325</v>
          </cell>
        </row>
        <row r="274">
          <cell r="A274">
            <v>43326</v>
          </cell>
        </row>
        <row r="275">
          <cell r="A275">
            <v>43327</v>
          </cell>
        </row>
        <row r="276">
          <cell r="A276">
            <v>43328</v>
          </cell>
        </row>
        <row r="277">
          <cell r="A277">
            <v>43329</v>
          </cell>
        </row>
        <row r="278">
          <cell r="A278">
            <v>43332</v>
          </cell>
        </row>
        <row r="279">
          <cell r="A279">
            <v>43333</v>
          </cell>
        </row>
        <row r="280">
          <cell r="A280">
            <v>43334</v>
          </cell>
        </row>
        <row r="281">
          <cell r="A281">
            <v>43335</v>
          </cell>
        </row>
        <row r="282">
          <cell r="A282">
            <v>43336</v>
          </cell>
        </row>
        <row r="283">
          <cell r="A283">
            <v>43339</v>
          </cell>
        </row>
        <row r="284">
          <cell r="A284">
            <v>43340</v>
          </cell>
        </row>
        <row r="285">
          <cell r="A285">
            <v>43341</v>
          </cell>
        </row>
        <row r="286">
          <cell r="A286">
            <v>43342</v>
          </cell>
        </row>
        <row r="287">
          <cell r="A287">
            <v>43343</v>
          </cell>
        </row>
        <row r="288">
          <cell r="A288">
            <v>43346</v>
          </cell>
        </row>
        <row r="289">
          <cell r="A289">
            <v>43347</v>
          </cell>
        </row>
        <row r="290">
          <cell r="A290">
            <v>43348</v>
          </cell>
        </row>
        <row r="291">
          <cell r="A291">
            <v>43349</v>
          </cell>
        </row>
        <row r="292">
          <cell r="A292">
            <v>43353</v>
          </cell>
        </row>
        <row r="293">
          <cell r="A293">
            <v>43354</v>
          </cell>
        </row>
        <row r="294">
          <cell r="A294">
            <v>43355</v>
          </cell>
        </row>
        <row r="295">
          <cell r="A295">
            <v>43356</v>
          </cell>
        </row>
        <row r="296">
          <cell r="A296">
            <v>43357</v>
          </cell>
        </row>
        <row r="297">
          <cell r="A297">
            <v>43360</v>
          </cell>
        </row>
        <row r="298">
          <cell r="A298">
            <v>43361</v>
          </cell>
        </row>
        <row r="299">
          <cell r="A299">
            <v>43362</v>
          </cell>
        </row>
        <row r="300">
          <cell r="A300">
            <v>43363</v>
          </cell>
        </row>
        <row r="301">
          <cell r="A301">
            <v>43364</v>
          </cell>
        </row>
        <row r="302">
          <cell r="A302">
            <v>43367</v>
          </cell>
        </row>
        <row r="303">
          <cell r="A303">
            <v>43368</v>
          </cell>
        </row>
        <row r="304">
          <cell r="A304">
            <v>43369</v>
          </cell>
        </row>
        <row r="305">
          <cell r="A305">
            <v>43370</v>
          </cell>
        </row>
        <row r="306">
          <cell r="A306">
            <v>43371</v>
          </cell>
        </row>
        <row r="307">
          <cell r="A307">
            <v>43374</v>
          </cell>
        </row>
        <row r="308">
          <cell r="A308">
            <v>43375</v>
          </cell>
        </row>
        <row r="309">
          <cell r="A309">
            <v>43376</v>
          </cell>
        </row>
        <row r="310">
          <cell r="A310">
            <v>43377</v>
          </cell>
        </row>
        <row r="311">
          <cell r="A311">
            <v>43378</v>
          </cell>
        </row>
        <row r="312">
          <cell r="A312">
            <v>43381</v>
          </cell>
        </row>
        <row r="313">
          <cell r="A313">
            <v>43382</v>
          </cell>
        </row>
        <row r="314">
          <cell r="A314">
            <v>43383</v>
          </cell>
        </row>
        <row r="315">
          <cell r="A315">
            <v>43384</v>
          </cell>
        </row>
        <row r="316">
          <cell r="A316">
            <v>43388</v>
          </cell>
        </row>
        <row r="317">
          <cell r="A317">
            <v>43389</v>
          </cell>
        </row>
        <row r="318">
          <cell r="A318">
            <v>43390</v>
          </cell>
        </row>
        <row r="319">
          <cell r="A319">
            <v>43391</v>
          </cell>
        </row>
        <row r="320">
          <cell r="A320">
            <v>43392</v>
          </cell>
        </row>
        <row r="321">
          <cell r="A321">
            <v>43395</v>
          </cell>
        </row>
        <row r="322">
          <cell r="A322">
            <v>43396</v>
          </cell>
        </row>
        <row r="323">
          <cell r="A323">
            <v>43397</v>
          </cell>
        </row>
        <row r="324">
          <cell r="A324">
            <v>43398</v>
          </cell>
        </row>
        <row r="325">
          <cell r="A325">
            <v>43399</v>
          </cell>
        </row>
        <row r="326">
          <cell r="A326">
            <v>43402</v>
          </cell>
        </row>
        <row r="327">
          <cell r="A327">
            <v>43403</v>
          </cell>
        </row>
        <row r="328">
          <cell r="A328">
            <v>43404</v>
          </cell>
        </row>
        <row r="329">
          <cell r="A329">
            <v>43405</v>
          </cell>
        </row>
        <row r="330">
          <cell r="A330">
            <v>43409</v>
          </cell>
        </row>
        <row r="331">
          <cell r="A331">
            <v>43410</v>
          </cell>
        </row>
        <row r="332">
          <cell r="A332">
            <v>43411</v>
          </cell>
        </row>
        <row r="333">
          <cell r="A333">
            <v>43412</v>
          </cell>
        </row>
        <row r="334">
          <cell r="A334">
            <v>43413</v>
          </cell>
        </row>
        <row r="335">
          <cell r="A335">
            <v>43416</v>
          </cell>
        </row>
        <row r="336">
          <cell r="A336">
            <v>43417</v>
          </cell>
        </row>
        <row r="337">
          <cell r="A337">
            <v>43418</v>
          </cell>
        </row>
        <row r="338">
          <cell r="A338">
            <v>43420</v>
          </cell>
        </row>
        <row r="339">
          <cell r="A339">
            <v>43423</v>
          </cell>
        </row>
        <row r="340">
          <cell r="A340">
            <v>43424</v>
          </cell>
        </row>
        <row r="341">
          <cell r="A341">
            <v>43425</v>
          </cell>
        </row>
        <row r="342">
          <cell r="A342">
            <v>43426</v>
          </cell>
        </row>
        <row r="343">
          <cell r="A343">
            <v>43427</v>
          </cell>
        </row>
        <row r="344">
          <cell r="A344">
            <v>43430</v>
          </cell>
        </row>
        <row r="345">
          <cell r="A345">
            <v>43431</v>
          </cell>
        </row>
        <row r="346">
          <cell r="A346">
            <v>43432</v>
          </cell>
        </row>
        <row r="347">
          <cell r="A347">
            <v>43433</v>
          </cell>
        </row>
        <row r="348">
          <cell r="A348">
            <v>43434</v>
          </cell>
        </row>
        <row r="349">
          <cell r="A349">
            <v>43437</v>
          </cell>
        </row>
        <row r="350">
          <cell r="A350">
            <v>43438</v>
          </cell>
        </row>
        <row r="351">
          <cell r="A351">
            <v>43439</v>
          </cell>
        </row>
        <row r="352">
          <cell r="A352">
            <v>43440</v>
          </cell>
        </row>
        <row r="353">
          <cell r="A353">
            <v>43441</v>
          </cell>
        </row>
        <row r="354">
          <cell r="A354">
            <v>43444</v>
          </cell>
        </row>
        <row r="355">
          <cell r="A355">
            <v>43445</v>
          </cell>
        </row>
        <row r="356">
          <cell r="A356">
            <v>43446</v>
          </cell>
        </row>
        <row r="357">
          <cell r="A357">
            <v>43447</v>
          </cell>
        </row>
        <row r="358">
          <cell r="A358">
            <v>43448</v>
          </cell>
        </row>
        <row r="359">
          <cell r="A359">
            <v>43451</v>
          </cell>
        </row>
        <row r="360">
          <cell r="A360">
            <v>43452</v>
          </cell>
        </row>
        <row r="361">
          <cell r="A361">
            <v>43453</v>
          </cell>
        </row>
        <row r="362">
          <cell r="A362">
            <v>43454</v>
          </cell>
        </row>
        <row r="363">
          <cell r="A363">
            <v>43455</v>
          </cell>
        </row>
        <row r="364">
          <cell r="A364">
            <v>43458</v>
          </cell>
        </row>
        <row r="365">
          <cell r="A365">
            <v>43460</v>
          </cell>
        </row>
        <row r="366">
          <cell r="A366">
            <v>43461</v>
          </cell>
        </row>
        <row r="367">
          <cell r="A367">
            <v>43462</v>
          </cell>
        </row>
        <row r="368">
          <cell r="A368">
            <v>43465</v>
          </cell>
        </row>
        <row r="369">
          <cell r="A369">
            <v>43467</v>
          </cell>
        </row>
        <row r="370">
          <cell r="A370">
            <v>43468</v>
          </cell>
        </row>
        <row r="371">
          <cell r="A371">
            <v>43469</v>
          </cell>
        </row>
        <row r="372">
          <cell r="A372">
            <v>43472</v>
          </cell>
        </row>
        <row r="373">
          <cell r="A373">
            <v>43473</v>
          </cell>
        </row>
        <row r="374">
          <cell r="A374">
            <v>43474</v>
          </cell>
        </row>
        <row r="375">
          <cell r="A375">
            <v>43475</v>
          </cell>
        </row>
        <row r="376">
          <cell r="A376">
            <v>43476</v>
          </cell>
        </row>
        <row r="377">
          <cell r="A377">
            <v>43479</v>
          </cell>
        </row>
        <row r="378">
          <cell r="A378">
            <v>43480</v>
          </cell>
        </row>
        <row r="379">
          <cell r="A379">
            <v>43481</v>
          </cell>
        </row>
        <row r="380">
          <cell r="A380">
            <v>43482</v>
          </cell>
        </row>
        <row r="381">
          <cell r="A381">
            <v>43483</v>
          </cell>
        </row>
        <row r="382">
          <cell r="A382">
            <v>43486</v>
          </cell>
        </row>
        <row r="383">
          <cell r="A383">
            <v>43487</v>
          </cell>
        </row>
        <row r="384">
          <cell r="A384">
            <v>43488</v>
          </cell>
        </row>
        <row r="385">
          <cell r="A385">
            <v>43489</v>
          </cell>
        </row>
        <row r="386">
          <cell r="A386">
            <v>43490</v>
          </cell>
        </row>
        <row r="387">
          <cell r="A387">
            <v>43493</v>
          </cell>
        </row>
        <row r="388">
          <cell r="A388">
            <v>43494</v>
          </cell>
        </row>
        <row r="389">
          <cell r="A389">
            <v>43495</v>
          </cell>
        </row>
        <row r="390">
          <cell r="A390">
            <v>43496</v>
          </cell>
        </row>
        <row r="391">
          <cell r="A391">
            <v>43497</v>
          </cell>
        </row>
        <row r="392">
          <cell r="A392">
            <v>43500</v>
          </cell>
        </row>
        <row r="393">
          <cell r="A393">
            <v>43501</v>
          </cell>
        </row>
        <row r="394">
          <cell r="A394">
            <v>43502</v>
          </cell>
        </row>
        <row r="395">
          <cell r="A395">
            <v>43503</v>
          </cell>
        </row>
        <row r="396">
          <cell r="A396">
            <v>43504</v>
          </cell>
        </row>
        <row r="397">
          <cell r="A397">
            <v>43507</v>
          </cell>
        </row>
        <row r="398">
          <cell r="A398">
            <v>43508</v>
          </cell>
        </row>
        <row r="399">
          <cell r="A399">
            <v>43509</v>
          </cell>
        </row>
        <row r="400">
          <cell r="A400">
            <v>43510</v>
          </cell>
        </row>
        <row r="401">
          <cell r="A401">
            <v>43511</v>
          </cell>
        </row>
        <row r="402">
          <cell r="A402">
            <v>43514</v>
          </cell>
        </row>
        <row r="403">
          <cell r="A403">
            <v>43515</v>
          </cell>
        </row>
        <row r="404">
          <cell r="A404">
            <v>43516</v>
          </cell>
        </row>
        <row r="405">
          <cell r="A405">
            <v>43517</v>
          </cell>
        </row>
        <row r="406">
          <cell r="A406">
            <v>43518</v>
          </cell>
        </row>
        <row r="407">
          <cell r="A407">
            <v>43521</v>
          </cell>
        </row>
        <row r="408">
          <cell r="A408">
            <v>43522</v>
          </cell>
        </row>
        <row r="409">
          <cell r="A409">
            <v>43523</v>
          </cell>
        </row>
        <row r="410">
          <cell r="A410">
            <v>43524</v>
          </cell>
        </row>
        <row r="411">
          <cell r="A411">
            <v>43525</v>
          </cell>
        </row>
        <row r="412">
          <cell r="A412">
            <v>43530</v>
          </cell>
        </row>
        <row r="413">
          <cell r="A413">
            <v>43531</v>
          </cell>
        </row>
        <row r="414">
          <cell r="A414">
            <v>43532</v>
          </cell>
        </row>
        <row r="415">
          <cell r="A415">
            <v>43535</v>
          </cell>
        </row>
        <row r="416">
          <cell r="A416">
            <v>43536</v>
          </cell>
        </row>
        <row r="417">
          <cell r="A417">
            <v>43537</v>
          </cell>
        </row>
        <row r="418">
          <cell r="A418">
            <v>43538</v>
          </cell>
        </row>
        <row r="419">
          <cell r="A419">
            <v>43539</v>
          </cell>
        </row>
      </sheetData>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ultiples"/>
      <sheetName val="Operational Data"/>
    </sheetNames>
    <sheetDataSet>
      <sheetData sheetId="0">
        <row r="1">
          <cell r="A1" t="str">
            <v>NAME</v>
          </cell>
          <cell r="B1" t="str">
            <v>TICKER</v>
          </cell>
          <cell r="C1" t="str">
            <v>SECTOR_XP</v>
          </cell>
          <cell r="D1" t="str">
            <v>LEAD_ANALYST</v>
          </cell>
          <cell r="E1" t="str">
            <v>RECOMMENDATION</v>
          </cell>
          <cell r="F1" t="str">
            <v>RESTRICTED</v>
          </cell>
          <cell r="G1" t="str">
            <v>MODEL_CURRENCY</v>
          </cell>
          <cell r="H1" t="str">
            <v>PRICE_CURRENCY</v>
          </cell>
          <cell r="I1" t="str">
            <v>TARGET</v>
          </cell>
          <cell r="J1" t="str">
            <v>adj_close_price</v>
          </cell>
          <cell r="K1" t="str">
            <v>UPSIDE</v>
          </cell>
          <cell r="L1" t="str">
            <v>P/E_2026</v>
          </cell>
          <cell r="M1" t="str">
            <v>EV/EBITDA_2026</v>
          </cell>
          <cell r="N1" t="str">
            <v>NET_DEBT/EBITDA_2026</v>
          </cell>
          <cell r="O1" t="str">
            <v>P/BV_2026</v>
          </cell>
          <cell r="P1" t="str">
            <v>ROE_2026</v>
          </cell>
          <cell r="Q1" t="str">
            <v>DIV_YIELD_2026</v>
          </cell>
          <cell r="R1" t="str">
            <v>P/E_2027</v>
          </cell>
          <cell r="S1" t="str">
            <v>EV/EBITDA_2027</v>
          </cell>
          <cell r="T1" t="str">
            <v>NET_DEBT/EBITDA_2027</v>
          </cell>
          <cell r="U1" t="str">
            <v>P/BV_2027</v>
          </cell>
          <cell r="V1" t="str">
            <v>ROE_2027</v>
          </cell>
          <cell r="W1" t="str">
            <v>DIV_YIELD_2027</v>
          </cell>
        </row>
      </sheetData>
      <sheetData sheetId="1">
        <row r="1">
          <cell r="A1" t="str">
            <v>NAME</v>
          </cell>
          <cell r="B1" t="str">
            <v>TICKER</v>
          </cell>
          <cell r="C1" t="str">
            <v>SECTOR_XP</v>
          </cell>
          <cell r="D1" t="str">
            <v>LEAD_ANALYST</v>
          </cell>
          <cell r="E1" t="str">
            <v>RECOMMENDATION</v>
          </cell>
          <cell r="F1" t="str">
            <v>RESTRICTED</v>
          </cell>
          <cell r="G1" t="str">
            <v>MODEL_CURRENCY</v>
          </cell>
          <cell r="H1" t="str">
            <v>PRICE_CURRENCY</v>
          </cell>
          <cell r="I1" t="str">
            <v>TARGET</v>
          </cell>
          <cell r="J1" t="str">
            <v>adj_close_price</v>
          </cell>
          <cell r="K1" t="str">
            <v>UPSIDE</v>
          </cell>
          <cell r="L1" t="str">
            <v>market_cap_company</v>
          </cell>
          <cell r="M1" t="str">
            <v>NET_REV_2026</v>
          </cell>
          <cell r="N1" t="str">
            <v>EBITDA_2026</v>
          </cell>
          <cell r="O1" t="str">
            <v>NET_INCOME_2026</v>
          </cell>
          <cell r="P1" t="str">
            <v>NET_INT_INCOME_2026</v>
          </cell>
          <cell r="Q1" t="str">
            <v>EPS_2026</v>
          </cell>
          <cell r="R1" t="str">
            <v>NET_REV_2027</v>
          </cell>
          <cell r="S1" t="str">
            <v>EBITDA_2027</v>
          </cell>
          <cell r="T1" t="str">
            <v>NET_INCOME_2027</v>
          </cell>
          <cell r="U1" t="str">
            <v>NET_INT_INCOME_2027</v>
          </cell>
          <cell r="V1" t="str">
            <v>EPS_2027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1">
          <cell r="A1" t="str">
            <v>TICKER</v>
          </cell>
          <cell r="B1" t="str">
            <v>NAME</v>
          </cell>
          <cell r="C1" t="str">
            <v>SECTOR_XP</v>
          </cell>
          <cell r="D1" t="str">
            <v>LEAD_ANALYST</v>
          </cell>
          <cell r="E1" t="str">
            <v>PDATE</v>
          </cell>
          <cell r="F1" t="str">
            <v>RECOMMENDATION</v>
          </cell>
          <cell r="G1" t="str">
            <v>RESTRICTED</v>
          </cell>
          <cell r="H1" t="str">
            <v>MODEL_CURRENCY</v>
          </cell>
          <cell r="I1" t="str">
            <v>PRICE_CURRENCY</v>
          </cell>
          <cell r="J1" t="str">
            <v>TARGET</v>
          </cell>
          <cell r="K1" t="str">
            <v>KE</v>
          </cell>
          <cell r="L1" t="str">
            <v>KD</v>
          </cell>
          <cell r="M1" t="str">
            <v>WACC</v>
          </cell>
          <cell r="N1" t="str">
            <v>NET_REV_2021</v>
          </cell>
          <cell r="O1" t="str">
            <v>GROSS_PROFIT_2021</v>
          </cell>
          <cell r="P1" t="str">
            <v>EBIT_2021</v>
          </cell>
          <cell r="Q1" t="str">
            <v>EBITDA_2021</v>
          </cell>
          <cell r="R1" t="str">
            <v>EBITDA_ADJ_2021</v>
          </cell>
          <cell r="S1" t="str">
            <v>NET_INCOME_2021</v>
          </cell>
          <cell r="T1" t="str">
            <v>NOSH_2021</v>
          </cell>
          <cell r="U1" t="str">
            <v>TOTAL_ASSETS_2021</v>
          </cell>
          <cell r="V1" t="str">
            <v>CASH_EQUIV_2021</v>
          </cell>
          <cell r="W1" t="str">
            <v>PP_E_2021</v>
          </cell>
          <cell r="X1" t="str">
            <v>TOTAL_LIAB_2021</v>
          </cell>
          <cell r="Y1" t="str">
            <v>SHAREHOLDERS_EQUITY_2021</v>
          </cell>
          <cell r="Z1" t="str">
            <v>GROSS_DEBT_2021</v>
          </cell>
          <cell r="AA1" t="str">
            <v>NET_DEBT_2021</v>
          </cell>
          <cell r="AB1" t="str">
            <v>CAPEX_2021</v>
          </cell>
          <cell r="AC1" t="str">
            <v>FCFF_2021</v>
          </cell>
          <cell r="AD1" t="str">
            <v>FCFE_2021</v>
          </cell>
          <cell r="AE1" t="str">
            <v>DIVIDENDS_2021</v>
          </cell>
          <cell r="AF1" t="str">
            <v>NET_REV_2022</v>
          </cell>
          <cell r="AG1" t="str">
            <v>GROSS_PROFIT_2022</v>
          </cell>
          <cell r="AH1" t="str">
            <v>EBIT_2022</v>
          </cell>
          <cell r="AI1" t="str">
            <v>EBITDA_2022</v>
          </cell>
          <cell r="AJ1" t="str">
            <v>EBITDA_ADJ_2022</v>
          </cell>
          <cell r="AK1" t="str">
            <v>NET_INCOME_2022</v>
          </cell>
          <cell r="AL1" t="str">
            <v>NOSH_2022</v>
          </cell>
          <cell r="AM1" t="str">
            <v>TOTAL_ASSETS_2022</v>
          </cell>
          <cell r="AN1" t="str">
            <v>CASH_EQUIV_2022</v>
          </cell>
          <cell r="AO1" t="str">
            <v>PP_E_2022</v>
          </cell>
          <cell r="AP1" t="str">
            <v>TOTAL_LIAB_2022</v>
          </cell>
          <cell r="AQ1" t="str">
            <v>SHAREHOLDERS_EQUITY_2022</v>
          </cell>
          <cell r="AR1" t="str">
            <v>GROSS_DEBT_2022</v>
          </cell>
          <cell r="AS1" t="str">
            <v>NET_DEBT_2022</v>
          </cell>
          <cell r="AT1" t="str">
            <v>CAPEX_2022</v>
          </cell>
          <cell r="AU1" t="str">
            <v>FCFF_2022</v>
          </cell>
          <cell r="AV1" t="str">
            <v>FCFE_2022</v>
          </cell>
          <cell r="AW1" t="str">
            <v>DIVIDENDS_2022</v>
          </cell>
          <cell r="AX1" t="str">
            <v>NET_REV_2023</v>
          </cell>
          <cell r="AY1" t="str">
            <v>GROSS_PROFIT_2023</v>
          </cell>
          <cell r="AZ1" t="str">
            <v>EBIT_2023</v>
          </cell>
          <cell r="BA1" t="str">
            <v>EBITDA_2023</v>
          </cell>
          <cell r="BB1" t="str">
            <v>EBITDA_ADJ_2023</v>
          </cell>
          <cell r="BC1" t="str">
            <v>NET_INCOME_2023</v>
          </cell>
          <cell r="BD1" t="str">
            <v>NOSH_2023</v>
          </cell>
          <cell r="BE1" t="str">
            <v>TOTAL_ASSETS_2023</v>
          </cell>
          <cell r="BF1" t="str">
            <v>CASH_EQUIV_2023</v>
          </cell>
          <cell r="BG1" t="str">
            <v>PP_E_2023</v>
          </cell>
          <cell r="BH1" t="str">
            <v>TOTAL_LIAB_2023</v>
          </cell>
          <cell r="BI1" t="str">
            <v>SHAREHOLDERS_EQUITY_2023</v>
          </cell>
          <cell r="BJ1" t="str">
            <v>GROSS_DEBT_2023</v>
          </cell>
          <cell r="BK1" t="str">
            <v>NET_DEBT_2023</v>
          </cell>
          <cell r="BL1" t="str">
            <v>CAPEX_2023</v>
          </cell>
          <cell r="BM1" t="str">
            <v>FCFF_2023</v>
          </cell>
          <cell r="BN1" t="str">
            <v>FCFE_2023</v>
          </cell>
          <cell r="BO1" t="str">
            <v>DIVIDENDS_2023</v>
          </cell>
          <cell r="BP1" t="str">
            <v>NET_REV_2024</v>
          </cell>
          <cell r="BQ1" t="str">
            <v>GROSS_PROFIT_2024</v>
          </cell>
          <cell r="BR1" t="str">
            <v>EBIT_2024</v>
          </cell>
          <cell r="BS1" t="str">
            <v>EBITDA_2024</v>
          </cell>
          <cell r="BT1" t="str">
            <v>EBITDA_ADJ_2024</v>
          </cell>
          <cell r="BU1" t="str">
            <v>NET_INCOME_2024</v>
          </cell>
          <cell r="BV1" t="str">
            <v>NOSH_2024</v>
          </cell>
          <cell r="BW1" t="str">
            <v>TOTAL_ASSETS_2024</v>
          </cell>
          <cell r="BX1" t="str">
            <v>CASH_EQUIV_2024</v>
          </cell>
          <cell r="BY1" t="str">
            <v>PP_E_2024</v>
          </cell>
          <cell r="BZ1" t="str">
            <v>TOTAL_LIAB_2024</v>
          </cell>
          <cell r="CA1" t="str">
            <v>SHAREHOLDERS_EQUITY_2024</v>
          </cell>
          <cell r="CB1" t="str">
            <v>GROSS_DEBT_2024</v>
          </cell>
          <cell r="CC1" t="str">
            <v>NET_DEBT_2024</v>
          </cell>
          <cell r="CD1" t="str">
            <v>CAPEX_2024</v>
          </cell>
          <cell r="CE1" t="str">
            <v>FCFF_2024</v>
          </cell>
          <cell r="CF1" t="str">
            <v>FCFE_2024</v>
          </cell>
          <cell r="CG1" t="str">
            <v>DIVIDENDS_2024</v>
          </cell>
          <cell r="CH1" t="str">
            <v>NET_REV_2025</v>
          </cell>
          <cell r="CI1" t="str">
            <v>GROSS_PROFIT_2025</v>
          </cell>
          <cell r="CJ1" t="str">
            <v>EBIT_2025</v>
          </cell>
          <cell r="CK1" t="str">
            <v>EBITDA_2025</v>
          </cell>
          <cell r="CL1" t="str">
            <v>EBITDA_ADJ_2025</v>
          </cell>
          <cell r="CM1" t="str">
            <v>NET_INCOME_2025</v>
          </cell>
          <cell r="CN1" t="str">
            <v>NOSH_2025</v>
          </cell>
          <cell r="CO1" t="str">
            <v>TOTAL_ASSETS_2025</v>
          </cell>
          <cell r="CP1" t="str">
            <v>CASH_EQUIV_2025</v>
          </cell>
          <cell r="CQ1" t="str">
            <v>PP_E_2025</v>
          </cell>
          <cell r="CR1" t="str">
            <v>TOTAL_LIAB_2025</v>
          </cell>
          <cell r="CS1" t="str">
            <v>SHAREHOLDERS_EQUITY_2025</v>
          </cell>
          <cell r="CT1" t="str">
            <v>GROSS_DEBT_2025</v>
          </cell>
          <cell r="CU1" t="str">
            <v>NET_DEBT_2025</v>
          </cell>
          <cell r="CV1" t="str">
            <v>CAPEX_2025</v>
          </cell>
          <cell r="CW1" t="str">
            <v>FCFF_2025</v>
          </cell>
          <cell r="CX1" t="str">
            <v>FCFE_2025</v>
          </cell>
          <cell r="CY1" t="str">
            <v>DIVIDENDS_2025</v>
          </cell>
          <cell r="CZ1" t="str">
            <v>NET_REV_2026</v>
          </cell>
          <cell r="DA1" t="str">
            <v>GROSS_PROFIT_2026</v>
          </cell>
          <cell r="DB1" t="str">
            <v>EBIT_2026</v>
          </cell>
          <cell r="DC1" t="str">
            <v>EBITDA_2026</v>
          </cell>
          <cell r="DD1" t="str">
            <v>EBITDA_ADJ_2026</v>
          </cell>
          <cell r="DE1" t="str">
            <v>NET_INCOME_2026</v>
          </cell>
          <cell r="DF1" t="str">
            <v>NOSH_2026</v>
          </cell>
          <cell r="DG1" t="str">
            <v>TOTAL_ASSETS_2026</v>
          </cell>
          <cell r="DH1" t="str">
            <v>CASH_EQUIV_2026</v>
          </cell>
          <cell r="DI1" t="str">
            <v>PP_E_2026</v>
          </cell>
          <cell r="DJ1" t="str">
            <v>TOTAL_LIAB_2026</v>
          </cell>
          <cell r="DK1" t="str">
            <v>SHAREHOLDERS_EQUITY_2026</v>
          </cell>
          <cell r="DL1" t="str">
            <v>GROSS_DEBT_2026</v>
          </cell>
          <cell r="DM1" t="str">
            <v>NET_DEBT_2026</v>
          </cell>
          <cell r="DN1" t="str">
            <v>CAPEX_2026</v>
          </cell>
          <cell r="DO1" t="str">
            <v>FCFF_2026</v>
          </cell>
          <cell r="DP1" t="str">
            <v>FCFE_2026</v>
          </cell>
          <cell r="DQ1" t="str">
            <v>DIVIDENDS_2026</v>
          </cell>
          <cell r="DR1" t="str">
            <v>NET_REV_2027</v>
          </cell>
          <cell r="DS1" t="str">
            <v>GROSS_PROFIT_2027</v>
          </cell>
          <cell r="DT1" t="str">
            <v>EBIT_2027</v>
          </cell>
          <cell r="DU1" t="str">
            <v>EBITDA_2027</v>
          </cell>
          <cell r="DV1" t="str">
            <v>EBITDA_ADJ_2027</v>
          </cell>
          <cell r="DW1" t="str">
            <v>NET_INCOME_2027</v>
          </cell>
          <cell r="DX1" t="str">
            <v>NOSH_2027</v>
          </cell>
          <cell r="DY1" t="str">
            <v>TOTAL_ASSETS_2027</v>
          </cell>
          <cell r="DZ1" t="str">
            <v>CASH_EQUIV_2027</v>
          </cell>
          <cell r="EA1" t="str">
            <v>PP_E_2027</v>
          </cell>
          <cell r="EB1" t="str">
            <v>TOTAL_LIAB_2027</v>
          </cell>
          <cell r="EC1" t="str">
            <v>SHAREHOLDERS_EQUITY_2027</v>
          </cell>
          <cell r="ED1" t="str">
            <v>GROSS_DEBT_2027</v>
          </cell>
          <cell r="EE1" t="str">
            <v>NET_DEBT_2027</v>
          </cell>
          <cell r="EF1" t="str">
            <v>CAPEX_2027</v>
          </cell>
          <cell r="EG1" t="str">
            <v>FCFF_2027</v>
          </cell>
          <cell r="EH1" t="str">
            <v>FCFE_2027</v>
          </cell>
          <cell r="EI1" t="str">
            <v>DIVIDENDS_2027</v>
          </cell>
          <cell r="EJ1" t="str">
            <v>NET_REV_2028</v>
          </cell>
          <cell r="EK1" t="str">
            <v>GROSS_PROFIT_2028</v>
          </cell>
          <cell r="EL1" t="str">
            <v>EBIT_2028</v>
          </cell>
          <cell r="EM1" t="str">
            <v>EBITDA_2028</v>
          </cell>
          <cell r="EN1" t="str">
            <v>EBITDA_ADJ_2028</v>
          </cell>
          <cell r="EO1" t="str">
            <v>NET_INCOME_2028</v>
          </cell>
          <cell r="EP1" t="str">
            <v>NOSH_2028</v>
          </cell>
          <cell r="EQ1" t="str">
            <v>TOTAL_ASSETS_2028</v>
          </cell>
          <cell r="ER1" t="str">
            <v>CASH_EQUIV_2028</v>
          </cell>
          <cell r="ES1" t="str">
            <v>PP_E_2028</v>
          </cell>
          <cell r="ET1" t="str">
            <v>TOTAL_LIAB_2028</v>
          </cell>
          <cell r="EU1" t="str">
            <v>SHAREHOLDERS_EQUITY_2028</v>
          </cell>
          <cell r="EV1" t="str">
            <v>GROSS_DEBT_2028</v>
          </cell>
          <cell r="EW1" t="str">
            <v>NET_DEBT_2028</v>
          </cell>
          <cell r="EX1" t="str">
            <v>CAPEX_2028</v>
          </cell>
          <cell r="EY1" t="str">
            <v>FCFF_2028</v>
          </cell>
          <cell r="EZ1" t="str">
            <v>FCFE_2028</v>
          </cell>
          <cell r="FA1" t="str">
            <v>DIVIDENDS_2028</v>
          </cell>
          <cell r="FB1" t="str">
            <v>NET_REV_2029</v>
          </cell>
          <cell r="FC1" t="str">
            <v>GROSS_PROFIT_2029</v>
          </cell>
          <cell r="FD1" t="str">
            <v>EBIT_2029</v>
          </cell>
          <cell r="FE1" t="str">
            <v>EBITDA_2029</v>
          </cell>
          <cell r="FF1" t="str">
            <v>EBITDA_ADJ_2029</v>
          </cell>
          <cell r="FG1" t="str">
            <v>NET_INCOME_2029</v>
          </cell>
          <cell r="FH1" t="str">
            <v>NOSH_2029</v>
          </cell>
          <cell r="FI1" t="str">
            <v>TOTAL_ASSETS_2029</v>
          </cell>
          <cell r="FJ1" t="str">
            <v>CASH_EQUIV_2029</v>
          </cell>
          <cell r="FK1" t="str">
            <v>PP_E_2029</v>
          </cell>
          <cell r="FL1" t="str">
            <v>TOTAL_LIAB_2029</v>
          </cell>
          <cell r="FM1" t="str">
            <v>SHAREHOLDERS_EQUITY_2029</v>
          </cell>
          <cell r="FN1" t="str">
            <v>GROSS_DEBT_2029</v>
          </cell>
          <cell r="FO1" t="str">
            <v>NET_DEBT_2029</v>
          </cell>
          <cell r="FP1" t="str">
            <v>CAPEX_2029</v>
          </cell>
          <cell r="FQ1" t="str">
            <v>FCFF_2029</v>
          </cell>
          <cell r="FR1" t="str">
            <v>FCFE_2029</v>
          </cell>
          <cell r="FS1" t="str">
            <v>DIVIDENDS_2029</v>
          </cell>
          <cell r="FT1" t="str">
            <v>NET_REV_2030</v>
          </cell>
          <cell r="FU1" t="str">
            <v>GROSS_PROFIT_2030</v>
          </cell>
          <cell r="FV1" t="str">
            <v>EBIT_2030</v>
          </cell>
          <cell r="FW1" t="str">
            <v>EBITDA_2030</v>
          </cell>
          <cell r="FX1" t="str">
            <v>EBITDA_ADJ_2030</v>
          </cell>
          <cell r="FY1" t="str">
            <v>NET_INCOME_2030</v>
          </cell>
          <cell r="FZ1" t="str">
            <v>NOSH_2030</v>
          </cell>
          <cell r="GA1" t="str">
            <v>TOTAL_ASSETS_2030</v>
          </cell>
          <cell r="GB1" t="str">
            <v>CASH_EQUIV_2030</v>
          </cell>
          <cell r="GC1" t="str">
            <v>PP_E_2030</v>
          </cell>
          <cell r="GD1" t="str">
            <v>TOTAL_LIAB_2030</v>
          </cell>
          <cell r="GE1" t="str">
            <v>SHAREHOLDERS_EQUITY_2030</v>
          </cell>
          <cell r="GF1" t="str">
            <v>GROSS_DEBT_2030</v>
          </cell>
          <cell r="GG1" t="str">
            <v>NET_DEBT_2030</v>
          </cell>
          <cell r="GH1" t="str">
            <v>CAPEX_2030</v>
          </cell>
          <cell r="GI1" t="str">
            <v>FCFF_2030</v>
          </cell>
          <cell r="GJ1" t="str">
            <v>FCFE_2030</v>
          </cell>
          <cell r="GK1" t="str">
            <v>DIVIDENDS_2030</v>
          </cell>
          <cell r="GL1" t="str">
            <v>NET_REV_1Q22</v>
          </cell>
          <cell r="GM1" t="str">
            <v>GROSS_PROFIT_1Q22</v>
          </cell>
          <cell r="GN1" t="str">
            <v>EBIT_1Q22</v>
          </cell>
          <cell r="GO1" t="str">
            <v>EBITDA_1Q22</v>
          </cell>
          <cell r="GP1" t="str">
            <v>EBITDA_ADJ_1Q22</v>
          </cell>
          <cell r="GQ1" t="str">
            <v>NET_INCOME_1Q22</v>
          </cell>
          <cell r="GR1" t="str">
            <v>NOSH_1Q22</v>
          </cell>
          <cell r="GS1" t="str">
            <v>TOTAL_ASSETS_1Q22</v>
          </cell>
          <cell r="GT1" t="str">
            <v>CASH_EQUIV_1Q22</v>
          </cell>
          <cell r="GU1" t="str">
            <v>PP_E_1Q22</v>
          </cell>
          <cell r="GV1" t="str">
            <v>TOTAL_LIAB_1Q22</v>
          </cell>
          <cell r="GW1" t="str">
            <v>SHAREHOLDERS_EQUITY_1Q22</v>
          </cell>
          <cell r="GX1" t="str">
            <v>GROSS_DEBT_1Q22</v>
          </cell>
          <cell r="GY1" t="str">
            <v>NET_DEBT_1Q22</v>
          </cell>
          <cell r="GZ1" t="str">
            <v>CAPEX_1Q22</v>
          </cell>
          <cell r="HA1" t="str">
            <v>FCFF_1Q22</v>
          </cell>
          <cell r="HB1" t="str">
            <v>FCFE_1Q22</v>
          </cell>
          <cell r="HC1" t="str">
            <v>DIVIDENDS_1Q22</v>
          </cell>
          <cell r="HD1" t="str">
            <v>NET_REV_2Q22</v>
          </cell>
          <cell r="HE1" t="str">
            <v>GROSS_PROFIT_2Q22</v>
          </cell>
          <cell r="HF1" t="str">
            <v>EBIT_2Q22</v>
          </cell>
          <cell r="HG1" t="str">
            <v>EBITDA_2Q22</v>
          </cell>
          <cell r="HH1" t="str">
            <v>EBITDA_ADJ_2Q22</v>
          </cell>
          <cell r="HI1" t="str">
            <v>NET_INCOME_2Q22</v>
          </cell>
          <cell r="HJ1" t="str">
            <v>NOSH_2Q22</v>
          </cell>
          <cell r="HK1" t="str">
            <v>TOTAL_ASSETS_2Q22</v>
          </cell>
          <cell r="HL1" t="str">
            <v>CASH_EQUIV_2Q22</v>
          </cell>
          <cell r="HM1" t="str">
            <v>PP_E_2Q22</v>
          </cell>
          <cell r="HN1" t="str">
            <v>TOTAL_LIAB_2Q22</v>
          </cell>
          <cell r="HO1" t="str">
            <v>SHAREHOLDERS_EQUITY_2Q22</v>
          </cell>
          <cell r="HP1" t="str">
            <v>GROSS_DEBT_2Q22</v>
          </cell>
          <cell r="HQ1" t="str">
            <v>NET_DEBT_2Q22</v>
          </cell>
          <cell r="HR1" t="str">
            <v>CAPEX_2Q22</v>
          </cell>
          <cell r="HS1" t="str">
            <v>FCFF_2Q22</v>
          </cell>
          <cell r="HT1" t="str">
            <v>FCFE_2Q22</v>
          </cell>
          <cell r="HU1" t="str">
            <v>DIVIDENDS_2Q22</v>
          </cell>
          <cell r="HV1" t="str">
            <v>NET_REV_3Q22</v>
          </cell>
          <cell r="HW1" t="str">
            <v>GROSS_PROFIT_3Q22</v>
          </cell>
          <cell r="HX1" t="str">
            <v>EBIT_3Q22</v>
          </cell>
          <cell r="HY1" t="str">
            <v>EBITDA_3Q22</v>
          </cell>
          <cell r="HZ1" t="str">
            <v>EBITDA_ADJ_3Q22</v>
          </cell>
          <cell r="IA1" t="str">
            <v>NET_INCOME_3Q22</v>
          </cell>
          <cell r="IB1" t="str">
            <v>NOSH_3Q22</v>
          </cell>
          <cell r="IC1" t="str">
            <v>TOTAL_ASSETS_3Q22</v>
          </cell>
          <cell r="ID1" t="str">
            <v>CASH_EQUIV_3Q22</v>
          </cell>
          <cell r="IE1" t="str">
            <v>PP_E_3Q22</v>
          </cell>
          <cell r="IF1" t="str">
            <v>TOTAL_LIAB_3Q22</v>
          </cell>
          <cell r="IG1" t="str">
            <v>SHAREHOLDERS_EQUITY_3Q22</v>
          </cell>
          <cell r="IH1" t="str">
            <v>GROSS_DEBT_3Q22</v>
          </cell>
          <cell r="II1" t="str">
            <v>NET_DEBT_3Q22</v>
          </cell>
          <cell r="IJ1" t="str">
            <v>CAPEX_3Q22</v>
          </cell>
          <cell r="IK1" t="str">
            <v>FCFF_3Q22</v>
          </cell>
          <cell r="IL1" t="str">
            <v>FCFE_3Q22</v>
          </cell>
          <cell r="IM1" t="str">
            <v>DIVIDENDS_3Q22</v>
          </cell>
          <cell r="IN1" t="str">
            <v>NET_REV_4Q22</v>
          </cell>
          <cell r="IO1" t="str">
            <v>GROSS_PROFIT_4Q22</v>
          </cell>
          <cell r="IP1" t="str">
            <v>EBIT_4Q22</v>
          </cell>
          <cell r="IQ1" t="str">
            <v>EBITDA_4Q22</v>
          </cell>
          <cell r="IR1" t="str">
            <v>EBITDA_ADJ_4Q22</v>
          </cell>
          <cell r="IS1" t="str">
            <v>NET_INCOME_4Q22</v>
          </cell>
          <cell r="IT1" t="str">
            <v>NOSH_4Q22</v>
          </cell>
          <cell r="IU1" t="str">
            <v>TOTAL_ASSETS_4Q22</v>
          </cell>
          <cell r="IV1" t="str">
            <v>CASH_EQUIV_4Q22</v>
          </cell>
          <cell r="IW1" t="str">
            <v>PP_E_4Q22</v>
          </cell>
          <cell r="IX1" t="str">
            <v>TOTAL_LIAB_4Q22</v>
          </cell>
          <cell r="IY1" t="str">
            <v>SHAREHOLDERS_EQUITY_4Q22</v>
          </cell>
          <cell r="IZ1" t="str">
            <v>GROSS_DEBT_4Q22</v>
          </cell>
          <cell r="JA1" t="str">
            <v>NET_DEBT_4Q22</v>
          </cell>
          <cell r="JB1" t="str">
            <v>CAPEX_4Q22</v>
          </cell>
          <cell r="JC1" t="str">
            <v>FCFF_4Q22</v>
          </cell>
          <cell r="JD1" t="str">
            <v>FCFE_4Q22</v>
          </cell>
          <cell r="JE1" t="str">
            <v>DIVIDENDS_4Q22</v>
          </cell>
          <cell r="JF1" t="str">
            <v>NET_REV_1Q23</v>
          </cell>
          <cell r="JG1" t="str">
            <v>GROSS_PROFIT_1Q23</v>
          </cell>
          <cell r="JH1" t="str">
            <v>EBIT_1Q23</v>
          </cell>
          <cell r="JI1" t="str">
            <v>EBITDA_1Q23</v>
          </cell>
          <cell r="JJ1" t="str">
            <v>EBITDA_ADJ_1Q23</v>
          </cell>
          <cell r="JK1" t="str">
            <v>NET_INCOME_1Q23</v>
          </cell>
          <cell r="JL1" t="str">
            <v>NOSH_1Q23</v>
          </cell>
          <cell r="JM1" t="str">
            <v>TOTAL_ASSETS_1Q23</v>
          </cell>
          <cell r="JN1" t="str">
            <v>CASH_EQUIV_1Q23</v>
          </cell>
          <cell r="JO1" t="str">
            <v>PP_E_1Q23</v>
          </cell>
          <cell r="JP1" t="str">
            <v>TOTAL_LIAB_1Q23</v>
          </cell>
          <cell r="JQ1" t="str">
            <v>SHAREHOLDERS_EQUITY_1Q23</v>
          </cell>
          <cell r="JR1" t="str">
            <v>GROSS_DEBT_1Q23</v>
          </cell>
          <cell r="JS1" t="str">
            <v>NET_DEBT_1Q23</v>
          </cell>
          <cell r="JT1" t="str">
            <v>CAPEX_1Q23</v>
          </cell>
          <cell r="JU1" t="str">
            <v>FCFF_1Q23</v>
          </cell>
          <cell r="JV1" t="str">
            <v>FCFE_1Q23</v>
          </cell>
          <cell r="JW1" t="str">
            <v>DIVIDENDS_1Q23</v>
          </cell>
          <cell r="JX1" t="str">
            <v>NET_REV_2Q23</v>
          </cell>
          <cell r="JY1" t="str">
            <v>GROSS_PROFIT_2Q23</v>
          </cell>
          <cell r="JZ1" t="str">
            <v>EBIT_2Q23</v>
          </cell>
          <cell r="KA1" t="str">
            <v>EBITDA_2Q23</v>
          </cell>
          <cell r="KB1" t="str">
            <v>EBITDA_ADJ_2Q23</v>
          </cell>
          <cell r="KC1" t="str">
            <v>NET_INCOME_2Q23</v>
          </cell>
          <cell r="KD1" t="str">
            <v>NOSH_2Q23</v>
          </cell>
          <cell r="KE1" t="str">
            <v>TOTAL_ASSETS_2Q23</v>
          </cell>
          <cell r="KF1" t="str">
            <v>CASH_EQUIV_2Q23</v>
          </cell>
          <cell r="KG1" t="str">
            <v>PP_E_2Q23</v>
          </cell>
          <cell r="KH1" t="str">
            <v>TOTAL_LIAB_2Q23</v>
          </cell>
          <cell r="KI1" t="str">
            <v>SHAREHOLDERS_EQUITY_2Q23</v>
          </cell>
          <cell r="KJ1" t="str">
            <v>GROSS_DEBT_2Q23</v>
          </cell>
          <cell r="KK1" t="str">
            <v>NET_DEBT_2Q23</v>
          </cell>
          <cell r="KL1" t="str">
            <v>CAPEX_2Q23</v>
          </cell>
          <cell r="KM1" t="str">
            <v>FCFF_2Q23</v>
          </cell>
          <cell r="KN1" t="str">
            <v>FCFE_2Q23</v>
          </cell>
          <cell r="KO1" t="str">
            <v>DIVIDENDS_2Q23</v>
          </cell>
          <cell r="KP1" t="str">
            <v>NET_REV_3Q23</v>
          </cell>
          <cell r="KQ1" t="str">
            <v>GROSS_PROFIT_3Q23</v>
          </cell>
          <cell r="KR1" t="str">
            <v>EBIT_3Q23</v>
          </cell>
          <cell r="KS1" t="str">
            <v>EBITDA_3Q23</v>
          </cell>
          <cell r="KT1" t="str">
            <v>EBITDA_ADJ_3Q23</v>
          </cell>
          <cell r="KU1" t="str">
            <v>NET_INCOME_3Q23</v>
          </cell>
          <cell r="KV1" t="str">
            <v>NOSH_3Q23</v>
          </cell>
          <cell r="KW1" t="str">
            <v>TOTAL_ASSETS_3Q23</v>
          </cell>
          <cell r="KX1" t="str">
            <v>CASH_EQUIV_3Q23</v>
          </cell>
          <cell r="KY1" t="str">
            <v>PP_E_3Q23</v>
          </cell>
          <cell r="KZ1" t="str">
            <v>TOTAL_LIAB_3Q23</v>
          </cell>
          <cell r="LA1" t="str">
            <v>SHAREHOLDERS_EQUITY_3Q23</v>
          </cell>
          <cell r="LB1" t="str">
            <v>GROSS_DEBT_3Q23</v>
          </cell>
          <cell r="LC1" t="str">
            <v>NET_DEBT_3Q23</v>
          </cell>
          <cell r="LD1" t="str">
            <v>CAPEX_3Q23</v>
          </cell>
          <cell r="LE1" t="str">
            <v>FCFF_3Q23</v>
          </cell>
          <cell r="LF1" t="str">
            <v>FCFE_3Q23</v>
          </cell>
          <cell r="LG1" t="str">
            <v>DIVIDENDS_3Q23</v>
          </cell>
          <cell r="LH1" t="str">
            <v>NET_REV_4Q23</v>
          </cell>
          <cell r="LI1" t="str">
            <v>GROSS_PROFIT_4Q23</v>
          </cell>
          <cell r="LJ1" t="str">
            <v>EBIT_4Q23</v>
          </cell>
          <cell r="LK1" t="str">
            <v>EBITDA_4Q23</v>
          </cell>
          <cell r="LL1" t="str">
            <v>EBITDA_ADJ_4Q23</v>
          </cell>
          <cell r="LM1" t="str">
            <v>NET_INCOME_4Q23</v>
          </cell>
          <cell r="LN1" t="str">
            <v>NOSH_4Q23</v>
          </cell>
          <cell r="LO1" t="str">
            <v>TOTAL_ASSETS_4Q23</v>
          </cell>
          <cell r="LP1" t="str">
            <v>CASH_EQUIV_4Q23</v>
          </cell>
          <cell r="LQ1" t="str">
            <v>PP_E_4Q23</v>
          </cell>
          <cell r="LR1" t="str">
            <v>TOTAL_LIAB_4Q23</v>
          </cell>
          <cell r="LS1" t="str">
            <v>SHAREHOLDERS_EQUITY_4Q23</v>
          </cell>
          <cell r="LT1" t="str">
            <v>GROSS_DEBT_4Q23</v>
          </cell>
          <cell r="LU1" t="str">
            <v>NET_DEBT_4Q23</v>
          </cell>
          <cell r="LV1" t="str">
            <v>CAPEX_4Q23</v>
          </cell>
          <cell r="LW1" t="str">
            <v>FCFF_4Q23</v>
          </cell>
          <cell r="LX1" t="str">
            <v>FCFE_4Q23</v>
          </cell>
          <cell r="LY1" t="str">
            <v>DIVIDENDS_4Q23</v>
          </cell>
          <cell r="LZ1" t="str">
            <v>NET_REV_1Q24</v>
          </cell>
          <cell r="MA1" t="str">
            <v>GROSS_PROFIT_1Q24</v>
          </cell>
          <cell r="MB1" t="str">
            <v>EBIT_1Q24</v>
          </cell>
          <cell r="MC1" t="str">
            <v>EBITDA_1Q24</v>
          </cell>
          <cell r="MD1" t="str">
            <v>EBITDA_ADJ_1Q24</v>
          </cell>
          <cell r="ME1" t="str">
            <v>NET_INCOME_1Q24</v>
          </cell>
          <cell r="MF1" t="str">
            <v>NOSH_1Q24</v>
          </cell>
          <cell r="MG1" t="str">
            <v>TOTAL_ASSETS_1Q24</v>
          </cell>
          <cell r="MH1" t="str">
            <v>CASH_EQUIV_1Q24</v>
          </cell>
          <cell r="MI1" t="str">
            <v>PP_E_1Q24</v>
          </cell>
          <cell r="MJ1" t="str">
            <v>TOTAL_LIAB_1Q24</v>
          </cell>
          <cell r="MK1" t="str">
            <v>SHAREHOLDERS_EQUITY_1Q24</v>
          </cell>
          <cell r="ML1" t="str">
            <v>GROSS_DEBT_1Q24</v>
          </cell>
          <cell r="MM1" t="str">
            <v>NET_DEBT_1Q24</v>
          </cell>
          <cell r="MN1" t="str">
            <v>CAPEX_1Q24</v>
          </cell>
          <cell r="MO1" t="str">
            <v>FCFF_1Q24</v>
          </cell>
          <cell r="MP1" t="str">
            <v>FCFE_1Q24</v>
          </cell>
          <cell r="MQ1" t="str">
            <v>DIVIDENDS_1Q24</v>
          </cell>
          <cell r="MR1" t="str">
            <v>NET_REV_2Q24</v>
          </cell>
          <cell r="MS1" t="str">
            <v>GROSS_PROFIT_2Q24</v>
          </cell>
          <cell r="MT1" t="str">
            <v>EBIT_2Q24</v>
          </cell>
          <cell r="MU1" t="str">
            <v>EBITDA_2Q24</v>
          </cell>
          <cell r="MV1" t="str">
            <v>EBITDA_ADJ_2Q24</v>
          </cell>
          <cell r="MW1" t="str">
            <v>NET_INCOME_2Q24</v>
          </cell>
          <cell r="MX1" t="str">
            <v>NOSH_2Q24</v>
          </cell>
          <cell r="MY1" t="str">
            <v>TOTAL_ASSETS_2Q24</v>
          </cell>
          <cell r="MZ1" t="str">
            <v>CASH_EQUIV_2Q24</v>
          </cell>
          <cell r="NA1" t="str">
            <v>PP_E_2Q24</v>
          </cell>
          <cell r="NB1" t="str">
            <v>TOTAL_LIAB_2Q24</v>
          </cell>
          <cell r="NC1" t="str">
            <v>SHAREHOLDERS_EQUITY_2Q24</v>
          </cell>
          <cell r="ND1" t="str">
            <v>GROSS_DEBT_2Q24</v>
          </cell>
          <cell r="NE1" t="str">
            <v>NET_DEBT_2Q24</v>
          </cell>
          <cell r="NF1" t="str">
            <v>CAPEX_2Q24</v>
          </cell>
          <cell r="NG1" t="str">
            <v>FCFF_2Q24</v>
          </cell>
          <cell r="NH1" t="str">
            <v>FCFE_2Q24</v>
          </cell>
          <cell r="NI1" t="str">
            <v>DIVIDENDS_2Q24</v>
          </cell>
          <cell r="NJ1" t="str">
            <v>NET_REV_3Q24</v>
          </cell>
          <cell r="NK1" t="str">
            <v>GROSS_PROFIT_3Q24</v>
          </cell>
          <cell r="NL1" t="str">
            <v>EBIT_3Q24</v>
          </cell>
          <cell r="NM1" t="str">
            <v>EBITDA_3Q24</v>
          </cell>
          <cell r="NN1" t="str">
            <v>EBITDA_ADJ_3Q24</v>
          </cell>
          <cell r="NO1" t="str">
            <v>NET_INCOME_3Q24</v>
          </cell>
          <cell r="NP1" t="str">
            <v>NOSH_3Q24</v>
          </cell>
          <cell r="NQ1" t="str">
            <v>TOTAL_ASSETS_3Q24</v>
          </cell>
          <cell r="NR1" t="str">
            <v>CASH_EQUIV_3Q24</v>
          </cell>
          <cell r="NS1" t="str">
            <v>PP_E_3Q24</v>
          </cell>
          <cell r="NT1" t="str">
            <v>TOTAL_LIAB_3Q24</v>
          </cell>
          <cell r="NU1" t="str">
            <v>SHAREHOLDERS_EQUITY_3Q24</v>
          </cell>
          <cell r="NV1" t="str">
            <v>GROSS_DEBT_3Q24</v>
          </cell>
          <cell r="NW1" t="str">
            <v>NET_DEBT_3Q24</v>
          </cell>
          <cell r="NX1" t="str">
            <v>CAPEX_3Q24</v>
          </cell>
          <cell r="NY1" t="str">
            <v>FCFF_3Q24</v>
          </cell>
          <cell r="NZ1" t="str">
            <v>FCFE_3Q24</v>
          </cell>
          <cell r="OA1" t="str">
            <v>DIVIDENDS_3Q24</v>
          </cell>
          <cell r="OB1" t="str">
            <v>NET_REV_4Q24</v>
          </cell>
          <cell r="OC1" t="str">
            <v>GROSS_PROFIT_4Q24</v>
          </cell>
          <cell r="OD1" t="str">
            <v>EBIT_4Q24</v>
          </cell>
          <cell r="OE1" t="str">
            <v>EBITDA_4Q24</v>
          </cell>
          <cell r="OF1" t="str">
            <v>EBITDA_ADJ_4Q24</v>
          </cell>
          <cell r="OG1" t="str">
            <v>NET_INCOME_4Q24</v>
          </cell>
          <cell r="OH1" t="str">
            <v>NOSH_4Q24</v>
          </cell>
          <cell r="OI1" t="str">
            <v>TOTAL_ASSETS_4Q24</v>
          </cell>
          <cell r="OJ1" t="str">
            <v>CASH_EQUIV_4Q24</v>
          </cell>
          <cell r="OK1" t="str">
            <v>PP_E_4Q24</v>
          </cell>
          <cell r="OL1" t="str">
            <v>TOTAL_LIAB_4Q24</v>
          </cell>
          <cell r="OM1" t="str">
            <v>SHAREHOLDERS_EQUITY_4Q24</v>
          </cell>
          <cell r="ON1" t="str">
            <v>GROSS_DEBT_4Q24</v>
          </cell>
          <cell r="OO1" t="str">
            <v>NET_DEBT_4Q24</v>
          </cell>
          <cell r="OP1" t="str">
            <v>CAPEX_4Q24</v>
          </cell>
          <cell r="OQ1" t="str">
            <v>FCFF_4Q24</v>
          </cell>
          <cell r="OR1" t="str">
            <v>FCFE_4Q24</v>
          </cell>
          <cell r="OS1" t="str">
            <v>DIVIDENDS_4Q24</v>
          </cell>
          <cell r="OT1" t="str">
            <v>NET_REV_1Q25</v>
          </cell>
          <cell r="OU1" t="str">
            <v>GROSS_PROFIT_1Q25</v>
          </cell>
          <cell r="OV1" t="str">
            <v>EBIT_1Q25</v>
          </cell>
          <cell r="OW1" t="str">
            <v>EBITDA_1Q25</v>
          </cell>
          <cell r="OX1" t="str">
            <v>EBITDA_ADJ_1Q25</v>
          </cell>
          <cell r="OY1" t="str">
            <v>NET_INCOME_1Q25</v>
          </cell>
          <cell r="OZ1" t="str">
            <v>NOSH_1Q25</v>
          </cell>
          <cell r="PA1" t="str">
            <v>TOTAL_ASSETS_1Q25</v>
          </cell>
          <cell r="PB1" t="str">
            <v>CASH_EQUIV_1Q25</v>
          </cell>
          <cell r="PC1" t="str">
            <v>PP_E_1Q25</v>
          </cell>
          <cell r="PD1" t="str">
            <v>TOTAL_LIAB_1Q25</v>
          </cell>
          <cell r="PE1" t="str">
            <v>SHAREHOLDERS_EQUITY_1Q25</v>
          </cell>
          <cell r="PF1" t="str">
            <v>GROSS_DEBT_1Q25</v>
          </cell>
          <cell r="PG1" t="str">
            <v>NET_DEBT_1Q25</v>
          </cell>
          <cell r="PH1" t="str">
            <v>CAPEX_1Q25</v>
          </cell>
          <cell r="PI1" t="str">
            <v>FCFF_1Q25</v>
          </cell>
          <cell r="PJ1" t="str">
            <v>FCFE_1Q25</v>
          </cell>
          <cell r="PK1" t="str">
            <v>DIVIDENDS_1Q25</v>
          </cell>
          <cell r="PL1" t="str">
            <v>NET_REV_2Q25</v>
          </cell>
          <cell r="PM1" t="str">
            <v>GROSS_PROFIT_2Q25</v>
          </cell>
          <cell r="PN1" t="str">
            <v>EBIT_2Q25</v>
          </cell>
          <cell r="PO1" t="str">
            <v>EBITDA_2Q25</v>
          </cell>
          <cell r="PP1" t="str">
            <v>EBITDA_ADJ_2Q25</v>
          </cell>
          <cell r="PQ1" t="str">
            <v>NET_INCOME_2Q25</v>
          </cell>
          <cell r="PR1" t="str">
            <v>NOSH_2Q25</v>
          </cell>
          <cell r="PS1" t="str">
            <v>TOTAL_ASSETS_2Q25</v>
          </cell>
          <cell r="PT1" t="str">
            <v>CASH_EQUIV_2Q25</v>
          </cell>
          <cell r="PU1" t="str">
            <v>PP_E_2Q25</v>
          </cell>
          <cell r="PV1" t="str">
            <v>TOTAL_LIAB_2Q25</v>
          </cell>
          <cell r="PW1" t="str">
            <v>SHAREHOLDERS_EQUITY_2Q25</v>
          </cell>
          <cell r="PX1" t="str">
            <v>GROSS_DEBT_2Q25</v>
          </cell>
          <cell r="PY1" t="str">
            <v>NET_DEBT_2Q25</v>
          </cell>
          <cell r="PZ1" t="str">
            <v>CAPEX_2Q25</v>
          </cell>
          <cell r="QA1" t="str">
            <v>FCFF_2Q25</v>
          </cell>
          <cell r="QB1" t="str">
            <v>FCFE_2Q25</v>
          </cell>
          <cell r="QC1" t="str">
            <v>DIVIDENDS_2Q25</v>
          </cell>
          <cell r="QD1" t="str">
            <v>NET_REV_3Q25</v>
          </cell>
          <cell r="QE1" t="str">
            <v>GROSS_PROFIT_3Q25</v>
          </cell>
          <cell r="QF1" t="str">
            <v>EBIT_3Q25</v>
          </cell>
          <cell r="QG1" t="str">
            <v>EBITDA_3Q25</v>
          </cell>
          <cell r="QH1" t="str">
            <v>EBITDA_ADJ_3Q25</v>
          </cell>
          <cell r="QI1" t="str">
            <v>NET_INCOME_3Q25</v>
          </cell>
          <cell r="QJ1" t="str">
            <v>NOSH_3Q25</v>
          </cell>
          <cell r="QK1" t="str">
            <v>TOTAL_ASSETS_3Q25</v>
          </cell>
          <cell r="QL1" t="str">
            <v>CASH_EQUIV_3Q25</v>
          </cell>
          <cell r="QM1" t="str">
            <v>PP_E_3Q25</v>
          </cell>
          <cell r="QN1" t="str">
            <v>TOTAL_LIAB_3Q25</v>
          </cell>
          <cell r="QO1" t="str">
            <v>SHAREHOLDERS_EQUITY_3Q25</v>
          </cell>
          <cell r="QP1" t="str">
            <v>GROSS_DEBT_3Q25</v>
          </cell>
          <cell r="QQ1" t="str">
            <v>NET_DEBT_3Q25</v>
          </cell>
          <cell r="QR1" t="str">
            <v>CAPEX_3Q25</v>
          </cell>
          <cell r="QS1" t="str">
            <v>FCFF_3Q25</v>
          </cell>
          <cell r="QT1" t="str">
            <v>FCFE_3Q25</v>
          </cell>
          <cell r="QU1" t="str">
            <v>DIVIDENDS_3Q25</v>
          </cell>
          <cell r="QV1" t="str">
            <v>NET_REV_4Q25</v>
          </cell>
          <cell r="QW1" t="str">
            <v>GROSS_PROFIT_4Q25</v>
          </cell>
          <cell r="QX1" t="str">
            <v>EBIT_4Q25</v>
          </cell>
          <cell r="QY1" t="str">
            <v>EBITDA_4Q25</v>
          </cell>
          <cell r="QZ1" t="str">
            <v>EBITDA_ADJ_4Q25</v>
          </cell>
          <cell r="RA1" t="str">
            <v>NET_INCOME_4Q25</v>
          </cell>
          <cell r="RB1" t="str">
            <v>NOSH_4Q25</v>
          </cell>
          <cell r="RC1" t="str">
            <v>TOTAL_ASSETS_4Q25</v>
          </cell>
          <cell r="RD1" t="str">
            <v>CASH_EQUIV_4Q25</v>
          </cell>
          <cell r="RE1" t="str">
            <v>PP_E_4Q25</v>
          </cell>
          <cell r="RF1" t="str">
            <v>TOTAL_LIAB_4Q25</v>
          </cell>
          <cell r="RG1" t="str">
            <v>SHAREHOLDERS_EQUITY_4Q25</v>
          </cell>
          <cell r="RH1" t="str">
            <v>GROSS_DEBT_4Q25</v>
          </cell>
          <cell r="RI1" t="str">
            <v>NET_DEBT_4Q25</v>
          </cell>
          <cell r="RJ1" t="str">
            <v>CAPEX_4Q25</v>
          </cell>
          <cell r="RK1" t="str">
            <v>FCFF_4Q25</v>
          </cell>
          <cell r="RL1" t="str">
            <v>FCFE_4Q25</v>
          </cell>
          <cell r="RM1" t="str">
            <v>DIVIDENDS_4Q25</v>
          </cell>
          <cell r="RN1" t="str">
            <v>NET_REV_1Q26</v>
          </cell>
          <cell r="RO1" t="str">
            <v>GROSS_PROFIT_1Q26</v>
          </cell>
          <cell r="RP1" t="str">
            <v>EBIT_1Q26</v>
          </cell>
          <cell r="RQ1" t="str">
            <v>EBITDA_1Q26</v>
          </cell>
          <cell r="RR1" t="str">
            <v>EBITDA_ADJ_1Q26</v>
          </cell>
          <cell r="RS1" t="str">
            <v>NET_INCOME_1Q26</v>
          </cell>
          <cell r="RT1" t="str">
            <v>NOSH_1Q26</v>
          </cell>
          <cell r="RU1" t="str">
            <v>TOTAL_ASSETS_1Q26</v>
          </cell>
          <cell r="RV1" t="str">
            <v>CASH_EQUIV_1Q26</v>
          </cell>
          <cell r="RW1" t="str">
            <v>PP_E_1Q26</v>
          </cell>
          <cell r="RX1" t="str">
            <v>TOTAL_LIAB_1Q26</v>
          </cell>
          <cell r="RY1" t="str">
            <v>SHAREHOLDERS_EQUITY_1Q26</v>
          </cell>
          <cell r="RZ1" t="str">
            <v>GROSS_DEBT_1Q26</v>
          </cell>
          <cell r="SA1" t="str">
            <v>NET_DEBT_1Q26</v>
          </cell>
          <cell r="SB1" t="str">
            <v>CAPEX_1Q26</v>
          </cell>
          <cell r="SC1" t="str">
            <v>FCFF_1Q26</v>
          </cell>
          <cell r="SD1" t="str">
            <v>FCFE_1Q26</v>
          </cell>
          <cell r="SE1" t="str">
            <v>DIVIDENDS_1Q26</v>
          </cell>
          <cell r="SF1" t="str">
            <v>NET_REV_2Q26</v>
          </cell>
          <cell r="SG1" t="str">
            <v>GROSS_PROFIT_2Q26</v>
          </cell>
          <cell r="SH1" t="str">
            <v>EBIT_2Q26</v>
          </cell>
          <cell r="SI1" t="str">
            <v>EBITDA_2Q26</v>
          </cell>
          <cell r="SJ1" t="str">
            <v>EBITDA_ADJ_2Q26</v>
          </cell>
          <cell r="SK1" t="str">
            <v>NET_INCOME_2Q26</v>
          </cell>
          <cell r="SL1" t="str">
            <v>NOSH_2Q26</v>
          </cell>
          <cell r="SM1" t="str">
            <v>TOTAL_ASSETS_2Q26</v>
          </cell>
          <cell r="SN1" t="str">
            <v>CASH_EQUIV_2Q26</v>
          </cell>
          <cell r="SO1" t="str">
            <v>PP_E_2Q26</v>
          </cell>
          <cell r="SP1" t="str">
            <v>TOTAL_LIAB_2Q26</v>
          </cell>
          <cell r="SQ1" t="str">
            <v>SHAREHOLDERS_EQUITY_2Q26</v>
          </cell>
          <cell r="SR1" t="str">
            <v>GROSS_DEBT_2Q26</v>
          </cell>
          <cell r="SS1" t="str">
            <v>NET_DEBT_2Q26</v>
          </cell>
          <cell r="ST1" t="str">
            <v>CAPEX_2Q26</v>
          </cell>
          <cell r="SU1" t="str">
            <v>FCFF_2Q26</v>
          </cell>
          <cell r="SV1" t="str">
            <v>FCFE_2Q26</v>
          </cell>
          <cell r="SW1" t="str">
            <v>DIVIDENDS_2Q26</v>
          </cell>
          <cell r="SX1" t="str">
            <v>NET_REV_3Q26</v>
          </cell>
          <cell r="SY1" t="str">
            <v>GROSS_PROFIT_3Q26</v>
          </cell>
          <cell r="SZ1" t="str">
            <v>EBIT_3Q26</v>
          </cell>
          <cell r="TA1" t="str">
            <v>EBITDA_3Q26</v>
          </cell>
          <cell r="TB1" t="str">
            <v>EBITDA_ADJ_3Q26</v>
          </cell>
          <cell r="TC1" t="str">
            <v>NET_INCOME_3Q26</v>
          </cell>
          <cell r="TD1" t="str">
            <v>NOSH_3Q26</v>
          </cell>
          <cell r="TE1" t="str">
            <v>TOTAL_ASSETS_3Q26</v>
          </cell>
          <cell r="TF1" t="str">
            <v>CASH_EQUIV_3Q26</v>
          </cell>
          <cell r="TG1" t="str">
            <v>PP_E_3Q26</v>
          </cell>
          <cell r="TH1" t="str">
            <v>TOTAL_LIAB_3Q26</v>
          </cell>
          <cell r="TI1" t="str">
            <v>SHAREHOLDERS_EQUITY_3Q26</v>
          </cell>
          <cell r="TJ1" t="str">
            <v>GROSS_DEBT_3Q26</v>
          </cell>
          <cell r="TK1" t="str">
            <v>NET_DEBT_3Q26</v>
          </cell>
          <cell r="TL1" t="str">
            <v>CAPEX_3Q26</v>
          </cell>
          <cell r="TM1" t="str">
            <v>FCFF_3Q26</v>
          </cell>
          <cell r="TN1" t="str">
            <v>FCFE_3Q26</v>
          </cell>
          <cell r="TO1" t="str">
            <v>DIVIDENDS_3Q26</v>
          </cell>
          <cell r="TP1" t="str">
            <v>NET_REV_4Q26</v>
          </cell>
          <cell r="TQ1" t="str">
            <v>GROSS_PROFIT_4Q26</v>
          </cell>
          <cell r="TR1" t="str">
            <v>EBIT_4Q26</v>
          </cell>
          <cell r="TS1" t="str">
            <v>EBITDA_4Q26</v>
          </cell>
          <cell r="TT1" t="str">
            <v>EBITDA_ADJ_4Q26</v>
          </cell>
          <cell r="TU1" t="str">
            <v>NET_INCOME_4Q26</v>
          </cell>
          <cell r="TV1" t="str">
            <v>NOSH_4Q26</v>
          </cell>
          <cell r="TW1" t="str">
            <v>TOTAL_ASSETS_4Q26</v>
          </cell>
          <cell r="TX1" t="str">
            <v>CASH_EQUIV_4Q26</v>
          </cell>
          <cell r="TY1" t="str">
            <v>PP_E_4Q26</v>
          </cell>
          <cell r="TZ1" t="str">
            <v>TOTAL_LIAB_4Q26</v>
          </cell>
          <cell r="UA1" t="str">
            <v>SHAREHOLDERS_EQUITY_4Q26</v>
          </cell>
          <cell r="UB1" t="str">
            <v>GROSS_DEBT_4Q26</v>
          </cell>
          <cell r="UC1" t="str">
            <v>NET_DEBT_4Q26</v>
          </cell>
          <cell r="UD1" t="str">
            <v>CAPEX_4Q26</v>
          </cell>
          <cell r="UE1" t="str">
            <v>FCFF_4Q26</v>
          </cell>
          <cell r="UF1" t="str">
            <v>FCFE_4Q26</v>
          </cell>
          <cell r="UG1" t="str">
            <v>DIVIDENDS_4Q26</v>
          </cell>
          <cell r="UH1" t="str">
            <v>NET_REV_2031</v>
          </cell>
          <cell r="UI1" t="str">
            <v>GROSS_PROFIT_2031</v>
          </cell>
          <cell r="UJ1" t="str">
            <v>EBIT_2031</v>
          </cell>
          <cell r="UK1" t="str">
            <v>EBITDA_2031</v>
          </cell>
          <cell r="UL1" t="str">
            <v>EBITDA_ADJ_2031</v>
          </cell>
          <cell r="UM1" t="str">
            <v>NET_INCOME_2031</v>
          </cell>
          <cell r="UN1" t="str">
            <v>NOSH_2031</v>
          </cell>
          <cell r="UO1" t="str">
            <v>TOTAL_ASSETS_2031</v>
          </cell>
          <cell r="UP1" t="str">
            <v>CASH_EQUIV_2031</v>
          </cell>
          <cell r="UQ1" t="str">
            <v>PP_E_2031</v>
          </cell>
          <cell r="UR1" t="str">
            <v>TOTAL_LIAB_2031</v>
          </cell>
          <cell r="US1" t="str">
            <v>SHAREHOLDERS_EQUITY_2031</v>
          </cell>
          <cell r="UT1" t="str">
            <v>GROSS_DEBT_2031</v>
          </cell>
          <cell r="UU1" t="str">
            <v>NET_DEBT_2031</v>
          </cell>
          <cell r="UV1" t="str">
            <v>CAPEX_2031</v>
          </cell>
          <cell r="UW1" t="str">
            <v>FCFF_2031</v>
          </cell>
          <cell r="UX1" t="str">
            <v>FCFE_2031</v>
          </cell>
          <cell r="UY1" t="str">
            <v>DIVIDENDS_2031</v>
          </cell>
          <cell r="UZ1" t="str">
            <v>NET_INT_INCOME_2023</v>
          </cell>
          <cell r="VA1" t="str">
            <v>NET_INT_INCOME_2024</v>
          </cell>
          <cell r="VB1" t="str">
            <v>NET_INT_INCOME_2025</v>
          </cell>
          <cell r="VC1" t="str">
            <v>NET_INT_INCOME_2026</v>
          </cell>
          <cell r="VD1" t="str">
            <v>NET_INT_INCOME_2027</v>
          </cell>
          <cell r="VE1" t="str">
            <v>NET_INT_INCOME_2028</v>
          </cell>
          <cell r="VF1" t="str">
            <v>NET_INT_INCOME_2029</v>
          </cell>
          <cell r="VG1" t="str">
            <v>NET_INT_INCOME_2030</v>
          </cell>
          <cell r="VH1" t="str">
            <v>NET_INT_INCOME_2031</v>
          </cell>
          <cell r="VI1" t="str">
            <v>NET_INT_INCOME_1Q23</v>
          </cell>
          <cell r="VJ1" t="str">
            <v>NET_INT_INCOME_2Q23</v>
          </cell>
          <cell r="VK1" t="str">
            <v>NET_INT_INCOME_3Q23</v>
          </cell>
          <cell r="VL1" t="str">
            <v>NET_INT_INCOME_4Q23</v>
          </cell>
          <cell r="VM1" t="str">
            <v>NET_INT_INCOME_1Q24</v>
          </cell>
          <cell r="VN1" t="str">
            <v>NET_INT_INCOME_2Q24</v>
          </cell>
          <cell r="VO1" t="str">
            <v>NET_INT_INCOME_3Q24</v>
          </cell>
          <cell r="VP1" t="str">
            <v>NET_INT_INCOME_4Q24</v>
          </cell>
          <cell r="VQ1" t="str">
            <v>NET_INT_INCOME_1Q25</v>
          </cell>
          <cell r="VR1" t="str">
            <v>NET_INT_INCOME_2Q25</v>
          </cell>
          <cell r="VS1" t="str">
            <v>NET_INT_INCOME_3Q25</v>
          </cell>
          <cell r="VT1" t="str">
            <v>NET_INT_INCOME_4Q25</v>
          </cell>
          <cell r="VU1" t="str">
            <v>NET_INT_INCOME_1Q26</v>
          </cell>
          <cell r="VV1" t="str">
            <v>NET_INT_INCOME_2Q26</v>
          </cell>
          <cell r="VW1" t="str">
            <v>NET_INT_INCOME_3Q26</v>
          </cell>
          <cell r="VX1" t="str">
            <v>NET_INT_INCOME_4Q26</v>
          </cell>
          <cell r="VY1" t="str">
            <v>NET_INT_INCOME_2022</v>
          </cell>
          <cell r="VZ1" t="str">
            <v>NET_INT_INCOME_1Q22</v>
          </cell>
          <cell r="WA1" t="str">
            <v>NET_INT_INCOME_2Q22</v>
          </cell>
          <cell r="WB1" t="str">
            <v>NET_INT_INCOME_3Q22</v>
          </cell>
          <cell r="WC1" t="str">
            <v>NET_INT_INCOME_4Q22</v>
          </cell>
          <cell r="WD1" t="str">
            <v>NET_REV_1Q27</v>
          </cell>
          <cell r="WE1" t="str">
            <v>GROSS_PROFIT_1Q27</v>
          </cell>
          <cell r="WF1" t="str">
            <v>EBIT_1Q27</v>
          </cell>
          <cell r="WG1" t="str">
            <v>EBITDA_1Q27</v>
          </cell>
          <cell r="WH1" t="str">
            <v>EBITDA_ADJ_1Q27</v>
          </cell>
          <cell r="WI1" t="str">
            <v>NET_INCOME_1Q27</v>
          </cell>
          <cell r="WJ1" t="str">
            <v>NOSH_1Q27</v>
          </cell>
          <cell r="WK1" t="str">
            <v>TOTAL_ASSETS_1Q27</v>
          </cell>
          <cell r="WL1" t="str">
            <v>CASH_EQUIV_1Q27</v>
          </cell>
          <cell r="WM1" t="str">
            <v>PP_E_1Q27</v>
          </cell>
          <cell r="WN1" t="str">
            <v>TOTAL_LIAB_1Q27</v>
          </cell>
          <cell r="WO1" t="str">
            <v>SHAREHOLDERS_EQUITY_1Q27</v>
          </cell>
          <cell r="WP1" t="str">
            <v>NET_DEBT_1Q27</v>
          </cell>
          <cell r="WQ1" t="str">
            <v>CAPEX_1Q27</v>
          </cell>
          <cell r="WR1" t="str">
            <v>DIVIDENDS_1Q27</v>
          </cell>
          <cell r="WS1" t="str">
            <v>NET_REV_2Q27</v>
          </cell>
          <cell r="WT1" t="str">
            <v>GROSS_PROFIT_2Q27</v>
          </cell>
          <cell r="WU1" t="str">
            <v>EBIT_2Q27</v>
          </cell>
          <cell r="WV1" t="str">
            <v>EBITDA_2Q27</v>
          </cell>
          <cell r="WW1" t="str">
            <v>EBITDA_ADJ_2Q27</v>
          </cell>
          <cell r="WX1" t="str">
            <v>NET_INCOME_2Q27</v>
          </cell>
          <cell r="WY1" t="str">
            <v>NOSH_2Q27</v>
          </cell>
          <cell r="WZ1" t="str">
            <v>TOTAL_ASSETS_2Q27</v>
          </cell>
          <cell r="XA1" t="str">
            <v>CASH_EQUIV_2Q27</v>
          </cell>
          <cell r="XB1" t="str">
            <v>PP_E_2Q27</v>
          </cell>
          <cell r="XC1" t="str">
            <v>TOTAL_LIAB_2Q27</v>
          </cell>
          <cell r="XD1" t="str">
            <v>SHAREHOLDERS_EQUITY_2Q27</v>
          </cell>
          <cell r="XE1" t="str">
            <v>NET_DEBT_2Q27</v>
          </cell>
          <cell r="XF1" t="str">
            <v>CAPEX_2Q27</v>
          </cell>
          <cell r="XG1" t="str">
            <v>DIVIDENDS_2Q27</v>
          </cell>
          <cell r="XH1" t="str">
            <v>NET_REV_3Q27</v>
          </cell>
          <cell r="XI1" t="str">
            <v>GROSS_PROFIT_3Q27</v>
          </cell>
          <cell r="XJ1" t="str">
            <v>EBIT_3Q27</v>
          </cell>
          <cell r="XK1" t="str">
            <v>EBITDA_3Q27</v>
          </cell>
          <cell r="XL1" t="str">
            <v>EBITDA_ADJ_3Q27</v>
          </cell>
          <cell r="XM1" t="str">
            <v>NET_INCOME_3Q27</v>
          </cell>
          <cell r="XN1" t="str">
            <v>NOSH_3Q27</v>
          </cell>
          <cell r="XO1" t="str">
            <v>TOTAL_ASSETS_3Q27</v>
          </cell>
          <cell r="XP1" t="str">
            <v>CASH_EQUIV_3Q27</v>
          </cell>
          <cell r="XQ1" t="str">
            <v>PP_E_3Q27</v>
          </cell>
          <cell r="XR1" t="str">
            <v>TOTAL_LIAB_3Q27</v>
          </cell>
          <cell r="XS1" t="str">
            <v>SHAREHOLDERS_EQUITY_3Q27</v>
          </cell>
          <cell r="XT1" t="str">
            <v>NET_DEBT_3Q27</v>
          </cell>
          <cell r="XU1" t="str">
            <v>CAPEX_3Q27</v>
          </cell>
          <cell r="XV1" t="str">
            <v>DIVIDENDS_3Q27</v>
          </cell>
          <cell r="XW1" t="str">
            <v>NET_REV_4Q27</v>
          </cell>
          <cell r="XX1" t="str">
            <v>GROSS_PROFIT_4Q27</v>
          </cell>
          <cell r="XY1" t="str">
            <v>EBIT_4Q27</v>
          </cell>
          <cell r="XZ1" t="str">
            <v>EBITDA_4Q27</v>
          </cell>
          <cell r="YA1" t="str">
            <v>EBITDA_ADJ_4Q27</v>
          </cell>
          <cell r="YB1" t="str">
            <v>NET_INCOME_4Q27</v>
          </cell>
          <cell r="YC1" t="str">
            <v>NOSH_4Q27</v>
          </cell>
          <cell r="YD1" t="str">
            <v>TOTAL_ASSETS_4Q27</v>
          </cell>
          <cell r="YE1" t="str">
            <v>CASH_EQUIV_4Q27</v>
          </cell>
          <cell r="YF1" t="str">
            <v>PP_E_4Q27</v>
          </cell>
          <cell r="YG1" t="str">
            <v>TOTAL_LIAB_4Q27</v>
          </cell>
          <cell r="YH1" t="str">
            <v>SHAREHOLDERS_EQUITY_4Q27</v>
          </cell>
          <cell r="YI1" t="str">
            <v>NET_DEBT_4Q27</v>
          </cell>
          <cell r="YJ1" t="str">
            <v>CAPEX_4Q27</v>
          </cell>
          <cell r="YK1" t="str">
            <v>DIVIDENDS_4Q27</v>
          </cell>
          <cell r="YL1" t="str">
            <v>GROSS_DEBT_1Q27</v>
          </cell>
          <cell r="YM1" t="str">
            <v>GROSS_DEBT_2Q27</v>
          </cell>
          <cell r="YN1" t="str">
            <v>GROSS_DEBT_3Q27</v>
          </cell>
          <cell r="YO1" t="str">
            <v>GROSS_DEBT_4Q27</v>
          </cell>
          <cell r="YP1" t="str">
            <v>CREDIT_COST_2025</v>
          </cell>
          <cell r="YQ1" t="str">
            <v>EBT_2025</v>
          </cell>
          <cell r="YR1" t="str">
            <v>COMMOM_EQUITY_2025</v>
          </cell>
          <cell r="YS1" t="str">
            <v>BIS_RATIO_2025</v>
          </cell>
          <cell r="YT1" t="str">
            <v>CREDIT_COST_2026</v>
          </cell>
          <cell r="YU1" t="str">
            <v>EBT_2026</v>
          </cell>
          <cell r="YV1" t="str">
            <v>COMMOM_EQUITY_2026</v>
          </cell>
          <cell r="YW1" t="str">
            <v>BIS_RATIO_2026</v>
          </cell>
          <cell r="YX1" t="str">
            <v>CREDIT_COST_2027</v>
          </cell>
          <cell r="YY1" t="str">
            <v>EBT_2027</v>
          </cell>
          <cell r="YZ1" t="str">
            <v>COMMOM_EQUITY_2027</v>
          </cell>
          <cell r="ZA1" t="str">
            <v>BIS_RATIO_2027</v>
          </cell>
          <cell r="ZB1" t="str">
            <v>CREDIT_COST_2028</v>
          </cell>
          <cell r="ZC1" t="str">
            <v>EBT_2028</v>
          </cell>
          <cell r="ZD1" t="str">
            <v>COMMOM_EQUITY_2028</v>
          </cell>
          <cell r="ZE1" t="str">
            <v>BIS_RATIO_2028</v>
          </cell>
          <cell r="ZF1" t="str">
            <v>CREDIT_COST_2029</v>
          </cell>
          <cell r="ZG1" t="str">
            <v>EBT_2029</v>
          </cell>
          <cell r="ZH1" t="str">
            <v>COMMOM_EQUITY_2029</v>
          </cell>
          <cell r="ZI1" t="str">
            <v>BIS_RATIO_2029</v>
          </cell>
          <cell r="ZJ1" t="str">
            <v>CREDIT_COST_2030</v>
          </cell>
          <cell r="ZK1" t="str">
            <v>EBT_2030</v>
          </cell>
          <cell r="ZL1" t="str">
            <v>COMMOM_EQUITY_2030</v>
          </cell>
          <cell r="ZM1" t="str">
            <v>BIS_RATIO_2030</v>
          </cell>
          <cell r="ZN1" t="str">
            <v>CREDIT_COST_2031</v>
          </cell>
          <cell r="ZO1" t="str">
            <v>EBT_2031</v>
          </cell>
          <cell r="ZP1" t="str">
            <v>COMMOM_EQUITY_2031</v>
          </cell>
          <cell r="ZQ1" t="str">
            <v>BIS_RATIO_2031</v>
          </cell>
          <cell r="ZR1" t="str">
            <v>NET_REV_2032</v>
          </cell>
          <cell r="ZS1" t="str">
            <v>NET_INT_INCOME_2032</v>
          </cell>
          <cell r="ZT1" t="str">
            <v>CREDIT_COST_2032</v>
          </cell>
          <cell r="ZU1" t="str">
            <v>EBT_2032</v>
          </cell>
          <cell r="ZV1" t="str">
            <v>NET_INCOME_2032</v>
          </cell>
          <cell r="ZW1" t="str">
            <v>NOSH_2032</v>
          </cell>
          <cell r="ZX1" t="str">
            <v>TOTAL_ASSETS_2032</v>
          </cell>
          <cell r="ZY1" t="str">
            <v>TOTAL_LIAB_2032</v>
          </cell>
          <cell r="ZZ1" t="str">
            <v>SHAREHOLDERS_EQUITY_2032</v>
          </cell>
          <cell r="AAA1" t="str">
            <v>COMMOM_EQUITY_2032</v>
          </cell>
          <cell r="AAB1" t="str">
            <v>BIS_RATIO_2032</v>
          </cell>
          <cell r="AAC1" t="str">
            <v>DIVIDENDS_2032</v>
          </cell>
          <cell r="AAD1" t="str">
            <v>NET_REV_2033</v>
          </cell>
          <cell r="AAE1" t="str">
            <v>NET_INT_INCOME_2033</v>
          </cell>
          <cell r="AAF1" t="str">
            <v>CREDIT_COST_2033</v>
          </cell>
          <cell r="AAG1" t="str">
            <v>EBT_2033</v>
          </cell>
          <cell r="AAH1" t="str">
            <v>NET_INCOME_2033</v>
          </cell>
          <cell r="AAI1" t="str">
            <v>NOSH_2033</v>
          </cell>
          <cell r="AAJ1" t="str">
            <v>TOTAL_ASSETS_2033</v>
          </cell>
          <cell r="AAK1" t="str">
            <v>TOTAL_LIAB_2033</v>
          </cell>
          <cell r="AAL1" t="str">
            <v>SHAREHOLDERS_EQUITY_2033</v>
          </cell>
          <cell r="AAM1" t="str">
            <v>COMMOM_EQUITY_2033</v>
          </cell>
          <cell r="AAN1" t="str">
            <v>BIS_RATIO_2033</v>
          </cell>
          <cell r="AAO1" t="str">
            <v>DIVIDENDS_2033</v>
          </cell>
          <cell r="AAP1" t="str">
            <v>CREDIT_COST_1Q25</v>
          </cell>
          <cell r="AAQ1" t="str">
            <v>EBT_1Q25</v>
          </cell>
          <cell r="AAR1" t="str">
            <v>COMMOM_EQUITY_1Q25</v>
          </cell>
          <cell r="AAS1" t="str">
            <v>BIS_RATIO_1Q25</v>
          </cell>
          <cell r="AAT1" t="str">
            <v>CREDIT_COST_2Q25</v>
          </cell>
          <cell r="AAU1" t="str">
            <v>EBT_2Q25</v>
          </cell>
          <cell r="AAV1" t="str">
            <v>COMMOM_EQUITY_2Q25</v>
          </cell>
          <cell r="AAW1" t="str">
            <v>BIS_RATIO_2Q25</v>
          </cell>
          <cell r="AAX1" t="str">
            <v>CREDIT_COST_3Q25</v>
          </cell>
          <cell r="AAY1" t="str">
            <v>EBT_3Q25</v>
          </cell>
          <cell r="AAZ1" t="str">
            <v>COMMOM_EQUITY_3Q25</v>
          </cell>
          <cell r="ABA1" t="str">
            <v>BIS_RATIO_3Q25</v>
          </cell>
          <cell r="ABB1" t="str">
            <v>CREDIT_COST_4Q25</v>
          </cell>
          <cell r="ABC1" t="str">
            <v>EBT_4Q25</v>
          </cell>
          <cell r="ABD1" t="str">
            <v>COMMOM_EQUITY_4Q25</v>
          </cell>
          <cell r="ABE1" t="str">
            <v>BIS_RATIO_4Q25</v>
          </cell>
          <cell r="ABF1" t="str">
            <v>CREDIT_COST_1Q26</v>
          </cell>
          <cell r="ABG1" t="str">
            <v>EBT_1Q26</v>
          </cell>
          <cell r="ABH1" t="str">
            <v>COMMOM_EQUITY_1Q26</v>
          </cell>
          <cell r="ABI1" t="str">
            <v>BIS_RATIO_1Q26</v>
          </cell>
          <cell r="ABJ1" t="str">
            <v>CREDIT_COST_2Q26</v>
          </cell>
          <cell r="ABK1" t="str">
            <v>EBT_2Q26</v>
          </cell>
          <cell r="ABL1" t="str">
            <v>COMMOM_EQUITY_2Q26</v>
          </cell>
          <cell r="ABM1" t="str">
            <v>BIS_RATIO_2Q26</v>
          </cell>
          <cell r="ABN1" t="str">
            <v>CREDIT_COST_3Q26</v>
          </cell>
          <cell r="ABO1" t="str">
            <v>EBT_3Q26</v>
          </cell>
          <cell r="ABP1" t="str">
            <v>COMMOM_EQUITY_3Q26</v>
          </cell>
          <cell r="ABQ1" t="str">
            <v>BIS_RATIO_3Q26</v>
          </cell>
          <cell r="ABR1" t="str">
            <v>CREDIT_COST_4Q26</v>
          </cell>
          <cell r="ABS1" t="str">
            <v>EBT_4Q26</v>
          </cell>
          <cell r="ABT1" t="str">
            <v>COMMOM_EQUITY_4Q26</v>
          </cell>
          <cell r="ABU1" t="str">
            <v>BIS_RATIO_4Q26</v>
          </cell>
          <cell r="ABV1" t="str">
            <v>NET_INT_INCOME_1Q27</v>
          </cell>
          <cell r="ABW1" t="str">
            <v>CREDIT_COST_1Q27</v>
          </cell>
          <cell r="ABX1" t="str">
            <v>EBT_1Q27</v>
          </cell>
          <cell r="ABY1" t="str">
            <v>COMMOM_EQUITY_1Q27</v>
          </cell>
          <cell r="ABZ1" t="str">
            <v>BIS_RATIO_1Q27</v>
          </cell>
          <cell r="ACA1" t="str">
            <v>NET_INT_INCOME_2Q27</v>
          </cell>
          <cell r="ACB1" t="str">
            <v>CREDIT_COST_2Q27</v>
          </cell>
          <cell r="ACC1" t="str">
            <v>EBT_2Q27</v>
          </cell>
          <cell r="ACD1" t="str">
            <v>COMMOM_EQUITY_2Q27</v>
          </cell>
          <cell r="ACE1" t="str">
            <v>BIS_RATIO_2Q27</v>
          </cell>
          <cell r="ACF1" t="str">
            <v>NET_INT_INCOME_3Q27</v>
          </cell>
          <cell r="ACG1" t="str">
            <v>CREDIT_COST_3Q27</v>
          </cell>
          <cell r="ACH1" t="str">
            <v>EBT_3Q27</v>
          </cell>
          <cell r="ACI1" t="str">
            <v>COMMOM_EQUITY_3Q27</v>
          </cell>
          <cell r="ACJ1" t="str">
            <v>BIS_RATIO_3Q27</v>
          </cell>
          <cell r="ACK1" t="str">
            <v>NET_INT_INCOME_4Q27</v>
          </cell>
          <cell r="ACL1" t="str">
            <v>CREDIT_COST_4Q27</v>
          </cell>
          <cell r="ACM1" t="str">
            <v>EBT_4Q27</v>
          </cell>
          <cell r="ACN1" t="str">
            <v>COMMOM_EQUITY_4Q27</v>
          </cell>
          <cell r="ACO1" t="str">
            <v>BIS_RATIO_4Q27</v>
          </cell>
          <cell r="ACP1" t="str">
            <v>NET_REV_1Q28</v>
          </cell>
          <cell r="ACQ1" t="str">
            <v>NET_INT_INCOME_1Q28</v>
          </cell>
          <cell r="ACR1" t="str">
            <v>CREDIT_COST_1Q28</v>
          </cell>
          <cell r="ACS1" t="str">
            <v>EBT_1Q28</v>
          </cell>
          <cell r="ACT1" t="str">
            <v>NET_INCOME_1Q28</v>
          </cell>
          <cell r="ACU1" t="str">
            <v>NOSH_1Q28</v>
          </cell>
          <cell r="ACV1" t="str">
            <v>TOTAL_ASSETS_1Q28</v>
          </cell>
          <cell r="ACW1" t="str">
            <v>TOTAL_LIAB_1Q28</v>
          </cell>
          <cell r="ACX1" t="str">
            <v>SHAREHOLDERS_EQUITY_1Q28</v>
          </cell>
          <cell r="ACY1" t="str">
            <v>COMMOM_EQUITY_1Q28</v>
          </cell>
          <cell r="ACZ1" t="str">
            <v>BIS_RATIO_1Q28</v>
          </cell>
          <cell r="ADA1" t="str">
            <v>DIVIDENDS_1Q28</v>
          </cell>
          <cell r="ADB1" t="str">
            <v>NET_REV_2Q28</v>
          </cell>
          <cell r="ADC1" t="str">
            <v>NET_INT_INCOME_2Q28</v>
          </cell>
          <cell r="ADD1" t="str">
            <v>CREDIT_COST_2Q28</v>
          </cell>
          <cell r="ADE1" t="str">
            <v>EBT_2Q28</v>
          </cell>
          <cell r="ADF1" t="str">
            <v>NET_INCOME_2Q28</v>
          </cell>
          <cell r="ADG1" t="str">
            <v>NOSH_2Q28</v>
          </cell>
          <cell r="ADH1" t="str">
            <v>TOTAL_ASSETS_2Q28</v>
          </cell>
          <cell r="ADI1" t="str">
            <v>TOTAL_LIAB_2Q28</v>
          </cell>
          <cell r="ADJ1" t="str">
            <v>SHAREHOLDERS_EQUITY_2Q28</v>
          </cell>
          <cell r="ADK1" t="str">
            <v>COMMOM_EQUITY_2Q28</v>
          </cell>
          <cell r="ADL1" t="str">
            <v>BIS_RATIO_2Q28</v>
          </cell>
          <cell r="ADM1" t="str">
            <v>DIVIDENDS_2Q28</v>
          </cell>
          <cell r="ADN1" t="str">
            <v>NET_REV_3Q28</v>
          </cell>
          <cell r="ADO1" t="str">
            <v>NET_INT_INCOME_3Q28</v>
          </cell>
          <cell r="ADP1" t="str">
            <v>CREDIT_COST_3Q28</v>
          </cell>
          <cell r="ADQ1" t="str">
            <v>EBT_3Q28</v>
          </cell>
          <cell r="ADR1" t="str">
            <v>NET_INCOME_3Q28</v>
          </cell>
          <cell r="ADS1" t="str">
            <v>NOSH_3Q28</v>
          </cell>
          <cell r="ADT1" t="str">
            <v>TOTAL_ASSETS_3Q28</v>
          </cell>
          <cell r="ADU1" t="str">
            <v>TOTAL_LIAB_3Q28</v>
          </cell>
          <cell r="ADV1" t="str">
            <v>SHAREHOLDERS_EQUITY_3Q28</v>
          </cell>
          <cell r="ADW1" t="str">
            <v>COMMOM_EQUITY_3Q28</v>
          </cell>
          <cell r="ADX1" t="str">
            <v>BIS_RATIO_3Q28</v>
          </cell>
          <cell r="ADY1" t="str">
            <v>DIVIDENDS_3Q28</v>
          </cell>
          <cell r="ADZ1" t="str">
            <v>NET_REV_4Q28</v>
          </cell>
          <cell r="AEA1" t="str">
            <v>NET_INT_INCOME_4Q28</v>
          </cell>
          <cell r="AEB1" t="str">
            <v>CREDIT_COST_4Q28</v>
          </cell>
          <cell r="AEC1" t="str">
            <v>EBT_4Q28</v>
          </cell>
          <cell r="AED1" t="str">
            <v>NET_INCOME_4Q28</v>
          </cell>
          <cell r="AEE1" t="str">
            <v>NOSH_4Q28</v>
          </cell>
          <cell r="AEF1" t="str">
            <v>TOTAL_ASSETS_4Q28</v>
          </cell>
          <cell r="AEG1" t="str">
            <v>TOTAL_LIAB_4Q28</v>
          </cell>
          <cell r="AEH1" t="str">
            <v>SHAREHOLDERS_EQUITY_4Q28</v>
          </cell>
          <cell r="AEI1" t="str">
            <v>COMMOM_EQUITY_4Q28</v>
          </cell>
          <cell r="AEJ1" t="str">
            <v>BIS_RATIO_4Q28</v>
          </cell>
          <cell r="AEK1" t="str">
            <v>DIVIDENDS_4Q28</v>
          </cell>
          <cell r="AEL1" t="str">
            <v>FCFF_1Q27</v>
          </cell>
          <cell r="AEM1" t="str">
            <v>FCFE_1Q27</v>
          </cell>
          <cell r="AEN1" t="str">
            <v>FCFF_2Q27</v>
          </cell>
          <cell r="AEO1" t="str">
            <v>FCFE_2Q27</v>
          </cell>
          <cell r="AEP1" t="str">
            <v>FCFF_3Q27</v>
          </cell>
          <cell r="AEQ1" t="str">
            <v>FCFE_3Q27</v>
          </cell>
          <cell r="AER1" t="str">
            <v>FCFF_4Q27</v>
          </cell>
          <cell r="AES1" t="str">
            <v>FCFE_4Q27</v>
          </cell>
          <cell r="AET1" t="str">
            <v>CREDIT_COST_2022</v>
          </cell>
          <cell r="AEU1" t="str">
            <v>COMMOM_EQUITY_2022</v>
          </cell>
          <cell r="AEV1" t="str">
            <v>TIER_1_2022</v>
          </cell>
          <cell r="AEW1" t="str">
            <v>BIS_RATIO_2022</v>
          </cell>
          <cell r="AEX1" t="str">
            <v>CREDIT_COST_2023</v>
          </cell>
          <cell r="AEY1" t="str">
            <v>COMMOM_EQUITY_2023</v>
          </cell>
          <cell r="AEZ1" t="str">
            <v>TIER_1_2023</v>
          </cell>
          <cell r="AFA1" t="str">
            <v>BIS_RATIO_2023</v>
          </cell>
          <cell r="AFB1" t="str">
            <v>CREDIT_COST_2024</v>
          </cell>
          <cell r="AFC1" t="str">
            <v>COMMOM_EQUITY_2024</v>
          </cell>
          <cell r="AFD1" t="str">
            <v>TIER_1_2024</v>
          </cell>
          <cell r="AFE1" t="str">
            <v>BIS_RATIO_2024</v>
          </cell>
          <cell r="AFF1" t="str">
            <v>TIER_1_2025</v>
          </cell>
          <cell r="AFG1" t="str">
            <v>TIER_1_2026</v>
          </cell>
          <cell r="AFH1" t="str">
            <v>TIER_1_2027</v>
          </cell>
          <cell r="AFI1" t="str">
            <v>TIER_1_2028</v>
          </cell>
          <cell r="AFJ1" t="str">
            <v>TIER_1_2029</v>
          </cell>
          <cell r="AFK1" t="str">
            <v>TIER_1_2030</v>
          </cell>
          <cell r="AFL1" t="str">
            <v>CREDIT_COST_1Q24</v>
          </cell>
          <cell r="AFM1" t="str">
            <v>COMMOM_EQUITY_1Q24</v>
          </cell>
          <cell r="AFN1" t="str">
            <v>TIER_1_1Q24</v>
          </cell>
          <cell r="AFO1" t="str">
            <v>BIS_RATIO_1Q24</v>
          </cell>
          <cell r="AFP1" t="str">
            <v>CREDIT_COST_2Q24</v>
          </cell>
          <cell r="AFQ1" t="str">
            <v>COMMOM_EQUITY_2Q24</v>
          </cell>
          <cell r="AFR1" t="str">
            <v>TIER_1_2Q24</v>
          </cell>
          <cell r="AFS1" t="str">
            <v>BIS_RATIO_2Q24</v>
          </cell>
          <cell r="AFT1" t="str">
            <v>CREDIT_COST_3Q24</v>
          </cell>
          <cell r="AFU1" t="str">
            <v>COMMOM_EQUITY_3Q24</v>
          </cell>
          <cell r="AFV1" t="str">
            <v>TIER_1_3Q24</v>
          </cell>
          <cell r="AFW1" t="str">
            <v>BIS_RATIO_3Q24</v>
          </cell>
          <cell r="AFX1" t="str">
            <v>CREDIT_COST_4Q24</v>
          </cell>
          <cell r="AFY1" t="str">
            <v>COMMOM_EQUITY_4Q24</v>
          </cell>
          <cell r="AFZ1" t="str">
            <v>TIER_1_4Q24</v>
          </cell>
          <cell r="AGA1" t="str">
            <v>BIS_RATIO_4Q24</v>
          </cell>
          <cell r="AGB1" t="str">
            <v>TIER_1_1Q25</v>
          </cell>
          <cell r="AGC1" t="str">
            <v>TIER_1_2Q25</v>
          </cell>
          <cell r="AGD1" t="str">
            <v>TIER_1_3Q25</v>
          </cell>
          <cell r="AGE1" t="str">
            <v>TIER_1_4Q25</v>
          </cell>
          <cell r="AGF1" t="str">
            <v>TIER_1_1Q26</v>
          </cell>
          <cell r="AGG1" t="str">
            <v>TIER_1_2Q26</v>
          </cell>
          <cell r="AGH1" t="str">
            <v>TIER_1_3Q26</v>
          </cell>
          <cell r="AGI1" t="str">
            <v>TIER_1_4Q26</v>
          </cell>
          <cell r="AGJ1" t="str">
            <v>TIER_1_1Q27</v>
          </cell>
          <cell r="AGK1" t="str">
            <v>TIER_1_2Q27</v>
          </cell>
          <cell r="AGL1" t="str">
            <v>TIER_1_3Q27</v>
          </cell>
          <cell r="AGM1" t="str">
            <v>TIER_1_4Q27</v>
          </cell>
          <cell r="AGN1" t="str">
            <v>NET_REV_4Q25.1</v>
          </cell>
          <cell r="AGO1" t="str">
            <v>GROSS_PROFIT_4Q25.1</v>
          </cell>
          <cell r="AGP1" t="str">
            <v>EBIT_4Q25.1</v>
          </cell>
          <cell r="AGQ1" t="str">
            <v>EBITDA_4Q25.1</v>
          </cell>
          <cell r="AGR1" t="str">
            <v>EBITDA_ADJ_4Q25.1</v>
          </cell>
          <cell r="AGS1" t="str">
            <v>NET_INCOME_4Q25.1</v>
          </cell>
          <cell r="AGT1" t="str">
            <v>NOSH_4Q25.1</v>
          </cell>
          <cell r="AGU1" t="str">
            <v>TOTAL_ASSETS_4Q25.1</v>
          </cell>
          <cell r="AGV1" t="str">
            <v>CASH_EQUIV_4Q25.1</v>
          </cell>
          <cell r="AGW1" t="str">
            <v>PP_E_4Q25.1</v>
          </cell>
          <cell r="AGX1" t="str">
            <v>TOTAL_LIAB_4Q25.1</v>
          </cell>
          <cell r="AGY1" t="str">
            <v>SHAREHOLDERS_EQUITY_4Q25.1</v>
          </cell>
          <cell r="AGZ1" t="str">
            <v>GROSS_DEBT_4Q25.1</v>
          </cell>
          <cell r="AHA1" t="str">
            <v>NET_DEBT_4Q25.1</v>
          </cell>
          <cell r="AHB1" t="str">
            <v>CAPEX_4Q25.1</v>
          </cell>
          <cell r="AHC1" t="str">
            <v>DIVIDENDS_4Q25.1</v>
          </cell>
          <cell r="AHD1" t="str">
            <v>NET_REV_4Q25.2</v>
          </cell>
          <cell r="AHE1" t="str">
            <v>GROSS_PROFIT_4Q25.2</v>
          </cell>
          <cell r="AHF1" t="str">
            <v>EBIT_4Q25.2</v>
          </cell>
          <cell r="AHG1" t="str">
            <v>EBITDA_4Q25.2</v>
          </cell>
          <cell r="AHH1" t="str">
            <v>EBITDA_ADJ_4Q25.2</v>
          </cell>
          <cell r="AHI1" t="str">
            <v>NET_INCOME_4Q25.2</v>
          </cell>
          <cell r="AHJ1" t="str">
            <v>NOSH_4Q25.2</v>
          </cell>
          <cell r="AHK1" t="str">
            <v>TOTAL_ASSETS_4Q25.2</v>
          </cell>
          <cell r="AHL1" t="str">
            <v>CASH_EQUIV_4Q25.2</v>
          </cell>
          <cell r="AHM1" t="str">
            <v>PP_E_4Q25.2</v>
          </cell>
          <cell r="AHN1" t="str">
            <v>TOTAL_LIAB_4Q25.2</v>
          </cell>
          <cell r="AHO1" t="str">
            <v>SHAREHOLDERS_EQUITY_4Q25.2</v>
          </cell>
          <cell r="AHP1" t="str">
            <v>GROSS_DEBT_4Q25.2</v>
          </cell>
          <cell r="AHQ1" t="str">
            <v>NET_DEBT_4Q25.2</v>
          </cell>
          <cell r="AHR1" t="str">
            <v>CAPEX_4Q25.2</v>
          </cell>
          <cell r="AHS1" t="str">
            <v>DIVIDENDS_4Q25.2</v>
          </cell>
          <cell r="AHT1" t="str">
            <v>NET_REV_4Q25.3</v>
          </cell>
          <cell r="AHU1" t="str">
            <v>GROSS_PROFIT_4Q25.3</v>
          </cell>
          <cell r="AHV1" t="str">
            <v>EBIT_4Q25.3</v>
          </cell>
          <cell r="AHW1" t="str">
            <v>EBITDA_4Q25.3</v>
          </cell>
          <cell r="AHX1" t="str">
            <v>EBITDA_ADJ_4Q25.3</v>
          </cell>
          <cell r="AHY1" t="str">
            <v>NET_INCOME_4Q25.3</v>
          </cell>
          <cell r="AHZ1" t="str">
            <v>NOSH_4Q25.3</v>
          </cell>
          <cell r="AIA1" t="str">
            <v>TOTAL_ASSETS_4Q25.3</v>
          </cell>
          <cell r="AIB1" t="str">
            <v>CASH_EQUIV_4Q25.3</v>
          </cell>
          <cell r="AIC1" t="str">
            <v>PP_E_4Q25.3</v>
          </cell>
          <cell r="AID1" t="str">
            <v>TOTAL_LIAB_4Q25.3</v>
          </cell>
          <cell r="AIE1" t="str">
            <v>SHAREHOLDERS_EQUITY_4Q25.3</v>
          </cell>
          <cell r="AIF1" t="str">
            <v>GROSS_DEBT_4Q25.3</v>
          </cell>
          <cell r="AIG1" t="str">
            <v>NET_DEBT_4Q25.3</v>
          </cell>
          <cell r="AIH1" t="str">
            <v>CAPEX_4Q25.3</v>
          </cell>
          <cell r="AII1" t="str">
            <v>DIVIDENDS_4Q25.3</v>
          </cell>
          <cell r="AIJ1" t="str">
            <v>NET_REV_4Q25.4</v>
          </cell>
          <cell r="AIK1" t="str">
            <v>GROSS_PROFIT_4Q25.4</v>
          </cell>
          <cell r="AIL1" t="str">
            <v>EBIT_4Q25.4</v>
          </cell>
          <cell r="AIM1" t="str">
            <v>EBITDA_4Q25.4</v>
          </cell>
          <cell r="AIN1" t="str">
            <v>EBITDA_ADJ_4Q25.4</v>
          </cell>
          <cell r="AIO1" t="str">
            <v>NET_INCOME_4Q25.4</v>
          </cell>
          <cell r="AIP1" t="str">
            <v>NOSH_4Q25.4</v>
          </cell>
          <cell r="AIQ1" t="str">
            <v>TOTAL_ASSETS_4Q25.4</v>
          </cell>
          <cell r="AIR1" t="str">
            <v>CASH_EQUIV_4Q25.4</v>
          </cell>
          <cell r="AIS1" t="str">
            <v>PP_E_4Q25.4</v>
          </cell>
          <cell r="AIT1" t="str">
            <v>TOTAL_LIAB_4Q25.4</v>
          </cell>
          <cell r="AIU1" t="str">
            <v>SHAREHOLDERS_EQUITY_4Q25.4</v>
          </cell>
          <cell r="AIV1" t="str">
            <v>GROSS_DEBT_4Q25.4</v>
          </cell>
          <cell r="AIW1" t="str">
            <v>NET_DEBT_4Q25.4</v>
          </cell>
          <cell r="AIX1" t="str">
            <v>CAPEX_4Q25.4</v>
          </cell>
          <cell r="AIY1" t="str">
            <v>DIVIDENDS_4Q25.4</v>
          </cell>
          <cell r="AIZ1" t="str">
            <v>GROSS_PROFIT_2032</v>
          </cell>
          <cell r="AJA1" t="str">
            <v>EBIT_2032</v>
          </cell>
          <cell r="AJB1" t="str">
            <v>EBITDA_2032</v>
          </cell>
          <cell r="AJC1" t="str">
            <v>EBITDA_ADJ_2032</v>
          </cell>
          <cell r="AJD1" t="str">
            <v>CASH_EQUIV_2032</v>
          </cell>
          <cell r="AJE1" t="str">
            <v>PP_E_2032</v>
          </cell>
          <cell r="AJF1" t="str">
            <v>GROSS_DEBT_2032</v>
          </cell>
          <cell r="AJG1" t="str">
            <v>NET_DEBT_2032</v>
          </cell>
          <cell r="AJH1" t="str">
            <v>CAPEX_2032</v>
          </cell>
          <cell r="AJI1" t="str">
            <v>FCFE_2032</v>
          </cell>
          <cell r="AJJ1" t="str">
            <v>NET_REV_1Q26e</v>
          </cell>
          <cell r="AJK1" t="str">
            <v>NET_INT_INCOME_1Q26e</v>
          </cell>
          <cell r="AJL1" t="str">
            <v>GROSS_PROFIT_1Q26e</v>
          </cell>
          <cell r="AJM1" t="str">
            <v>EBIT_1Q26e</v>
          </cell>
          <cell r="AJN1" t="str">
            <v>EBITDA_1Q26e</v>
          </cell>
          <cell r="AJO1" t="str">
            <v>EBITDA_ADJ_1Q26e</v>
          </cell>
          <cell r="AJP1" t="str">
            <v>NET_INCOME_1Q26e</v>
          </cell>
          <cell r="AJQ1" t="str">
            <v>NOSH_1Q26e</v>
          </cell>
          <cell r="AJR1" t="str">
            <v>TOTAL_ASSETS_1Q26e</v>
          </cell>
          <cell r="AJS1" t="str">
            <v>CASH_EQUIV_1Q26e</v>
          </cell>
          <cell r="AJT1" t="str">
            <v>PP_E_1Q26e</v>
          </cell>
          <cell r="AJU1" t="str">
            <v>TOTAL_LIAB_1Q26e</v>
          </cell>
          <cell r="AJV1" t="str">
            <v>SHAREHOLDERS_EQUITY_1Q26e</v>
          </cell>
          <cell r="AJW1" t="str">
            <v>GROSS_DEBT_1Q26e</v>
          </cell>
          <cell r="AJX1" t="str">
            <v>NET_DEBT_1Q26e</v>
          </cell>
          <cell r="AJY1" t="str">
            <v>CAPEX_1Q26e</v>
          </cell>
          <cell r="AJZ1" t="str">
            <v>DIVIDENDS_1Q26e</v>
          </cell>
          <cell r="AKA1" t="str">
            <v>NET_REV_2Q26e</v>
          </cell>
          <cell r="AKB1" t="str">
            <v>NET_INT_INCOME_2Q26e</v>
          </cell>
          <cell r="AKC1" t="str">
            <v>GROSS_PROFIT_2Q26e</v>
          </cell>
          <cell r="AKD1" t="str">
            <v>EBIT_2Q26e</v>
          </cell>
          <cell r="AKE1" t="str">
            <v>EBITDA_2Q26e</v>
          </cell>
          <cell r="AKF1" t="str">
            <v>EBITDA_ADJ_2Q26e</v>
          </cell>
          <cell r="AKG1" t="str">
            <v>NET_INCOME_2Q26e</v>
          </cell>
          <cell r="AKH1" t="str">
            <v>NOSH_2Q26e</v>
          </cell>
          <cell r="AKI1" t="str">
            <v>TOTAL_ASSETS_2Q26e</v>
          </cell>
          <cell r="AKJ1" t="str">
            <v>CASH_EQUIV_2Q26e</v>
          </cell>
          <cell r="AKK1" t="str">
            <v>PP_E_2Q26e</v>
          </cell>
          <cell r="AKL1" t="str">
            <v>TOTAL_LIAB_2Q26e</v>
          </cell>
          <cell r="AKM1" t="str">
            <v>SHAREHOLDERS_EQUITY_2Q26e</v>
          </cell>
          <cell r="AKN1" t="str">
            <v>GROSS_DEBT_2Q26e</v>
          </cell>
          <cell r="AKO1" t="str">
            <v>NET_DEBT_2Q26e</v>
          </cell>
          <cell r="AKP1" t="str">
            <v>CAPEX_2Q26e</v>
          </cell>
          <cell r="AKQ1" t="str">
            <v>DIVIDENDS_2Q26e</v>
          </cell>
          <cell r="AKR1" t="str">
            <v>NET_REV_3Q26e</v>
          </cell>
          <cell r="AKS1" t="str">
            <v>NET_INT_INCOME_3Q26e</v>
          </cell>
          <cell r="AKT1" t="str">
            <v>GROSS_PROFIT_3Q26e</v>
          </cell>
          <cell r="AKU1" t="str">
            <v>EBIT_3Q26e</v>
          </cell>
          <cell r="AKV1" t="str">
            <v>EBITDA_3Q26e</v>
          </cell>
          <cell r="AKW1" t="str">
            <v>EBITDA_ADJ_3Q26e</v>
          </cell>
          <cell r="AKX1" t="str">
            <v>NET_INCOME_3Q26e</v>
          </cell>
          <cell r="AKY1" t="str">
            <v>NOSH_3Q26e</v>
          </cell>
          <cell r="AKZ1" t="str">
            <v>TOTAL_ASSETS_3Q26e</v>
          </cell>
          <cell r="ALA1" t="str">
            <v>CASH_EQUIV_3Q26e</v>
          </cell>
          <cell r="ALB1" t="str">
            <v>PP_E_3Q26e</v>
          </cell>
          <cell r="ALC1" t="str">
            <v>TOTAL_LIAB_3Q26e</v>
          </cell>
          <cell r="ALD1" t="str">
            <v>SHAREHOLDERS_EQUITY_3Q26e</v>
          </cell>
          <cell r="ALE1" t="str">
            <v>GROSS_DEBT_3Q26e</v>
          </cell>
          <cell r="ALF1" t="str">
            <v>NET_DEBT_3Q26e</v>
          </cell>
          <cell r="ALG1" t="str">
            <v>CAPEX_3Q26e</v>
          </cell>
          <cell r="ALH1" t="str">
            <v>DIVIDENDS_3Q26e</v>
          </cell>
          <cell r="ALI1" t="str">
            <v>NET_REV_4Q26e</v>
          </cell>
          <cell r="ALJ1" t="str">
            <v>NET_INT_INCOME_4Q26e</v>
          </cell>
          <cell r="ALK1" t="str">
            <v>GROSS_PROFIT_4Q26e</v>
          </cell>
          <cell r="ALL1" t="str">
            <v>EBIT_4Q26e</v>
          </cell>
          <cell r="ALM1" t="str">
            <v>EBITDA_4Q26e</v>
          </cell>
          <cell r="ALN1" t="str">
            <v>EBITDA_ADJ_4Q26e</v>
          </cell>
          <cell r="ALO1" t="str">
            <v>NET_INCOME_4Q26e</v>
          </cell>
          <cell r="ALP1" t="str">
            <v>NOSH_4Q26e</v>
          </cell>
          <cell r="ALQ1" t="str">
            <v>TOTAL_ASSETS_4Q26e</v>
          </cell>
          <cell r="ALR1" t="str">
            <v>CASH_EQUIV_4Q26e</v>
          </cell>
          <cell r="ALS1" t="str">
            <v>PP_E_4Q26e</v>
          </cell>
          <cell r="ALT1" t="str">
            <v>TOTAL_LIAB_4Q26e</v>
          </cell>
          <cell r="ALU1" t="str">
            <v>SHAREHOLDERS_EQUITY_4Q26e</v>
          </cell>
          <cell r="ALV1" t="str">
            <v>GROSS_DEBT_4Q26e</v>
          </cell>
          <cell r="ALW1" t="str">
            <v>NET_DEBT_4Q26e</v>
          </cell>
          <cell r="ALX1" t="str">
            <v>CAPEX_4Q26e</v>
          </cell>
          <cell r="ALY1" t="str">
            <v>DIVIDENDS_4Q26e</v>
          </cell>
          <cell r="ALZ1" t="str">
            <v>NET_REV_1T22</v>
          </cell>
          <cell r="AMA1" t="str">
            <v>GROSS_PROFIT_1T22</v>
          </cell>
          <cell r="AMB1" t="str">
            <v>EBIT_1T22</v>
          </cell>
          <cell r="AMC1" t="str">
            <v>EBITDA_1T22</v>
          </cell>
          <cell r="AMD1" t="str">
            <v>EBITDA_ADJ_1T22</v>
          </cell>
          <cell r="AME1" t="str">
            <v>NET_INCOME_1T22</v>
          </cell>
          <cell r="AMF1" t="str">
            <v>NOSH_1T22</v>
          </cell>
          <cell r="AMG1" t="str">
            <v>TOTAL_ASSETS_1T22</v>
          </cell>
          <cell r="AMH1" t="str">
            <v>CASH_EQUIV_1T22</v>
          </cell>
          <cell r="AMI1" t="str">
            <v>PP_E_1T22</v>
          </cell>
          <cell r="AMJ1" t="str">
            <v>TOTAL_LIAB_1T22</v>
          </cell>
          <cell r="AMK1" t="str">
            <v>SHAREHOLDERS_EQUITY_1T22</v>
          </cell>
          <cell r="AML1" t="str">
            <v>GROSS_DEBT_1T22</v>
          </cell>
          <cell r="AMM1" t="str">
            <v>NET_DEBT_1T22</v>
          </cell>
          <cell r="AMN1" t="str">
            <v>CAPEX_1T22</v>
          </cell>
          <cell r="AMO1" t="str">
            <v>DIVIDENDS_1T22</v>
          </cell>
          <cell r="AMP1" t="str">
            <v>NET_REV_2T22</v>
          </cell>
          <cell r="AMQ1" t="str">
            <v>GROSS_PROFIT_2T22</v>
          </cell>
          <cell r="AMR1" t="str">
            <v>EBIT_2T22</v>
          </cell>
          <cell r="AMS1" t="str">
            <v>EBITDA_2T22</v>
          </cell>
          <cell r="AMT1" t="str">
            <v>EBITDA_ADJ_2T22</v>
          </cell>
          <cell r="AMU1" t="str">
            <v>NET_INCOME_2T22</v>
          </cell>
          <cell r="AMV1" t="str">
            <v>NOSH_2T22</v>
          </cell>
          <cell r="AMW1" t="str">
            <v>TOTAL_ASSETS_2T22</v>
          </cell>
          <cell r="AMX1" t="str">
            <v>CASH_EQUIV_2T22</v>
          </cell>
          <cell r="AMY1" t="str">
            <v>PP_E_2T22</v>
          </cell>
          <cell r="AMZ1" t="str">
            <v>TOTAL_LIAB_2T22</v>
          </cell>
          <cell r="ANA1" t="str">
            <v>SHAREHOLDERS_EQUITY_2T22</v>
          </cell>
          <cell r="ANB1" t="str">
            <v>GROSS_DEBT_2T22</v>
          </cell>
          <cell r="ANC1" t="str">
            <v>NET_DEBT_2T22</v>
          </cell>
          <cell r="AND1" t="str">
            <v>CAPEX_2T22</v>
          </cell>
          <cell r="ANE1" t="str">
            <v>DIVIDENDS_2T22</v>
          </cell>
          <cell r="ANF1" t="str">
            <v>NET_REV_3T22</v>
          </cell>
          <cell r="ANG1" t="str">
            <v>GROSS_PROFIT_3T22</v>
          </cell>
          <cell r="ANH1" t="str">
            <v>EBIT_3T22</v>
          </cell>
          <cell r="ANI1" t="str">
            <v>EBITDA_3T22</v>
          </cell>
          <cell r="ANJ1" t="str">
            <v>EBITDA_ADJ_3T22</v>
          </cell>
          <cell r="ANK1" t="str">
            <v>NET_INCOME_3T22</v>
          </cell>
          <cell r="ANL1" t="str">
            <v>NOSH_3T22</v>
          </cell>
          <cell r="ANM1" t="str">
            <v>TOTAL_ASSETS_3T22</v>
          </cell>
          <cell r="ANN1" t="str">
            <v>CASH_EQUIV_3T22</v>
          </cell>
          <cell r="ANO1" t="str">
            <v>PP_E_3T22</v>
          </cell>
          <cell r="ANP1" t="str">
            <v>TOTAL_LIAB_3T22</v>
          </cell>
          <cell r="ANQ1" t="str">
            <v>SHAREHOLDERS_EQUITY_3T22</v>
          </cell>
          <cell r="ANR1" t="str">
            <v>GROSS_DEBT_3T22</v>
          </cell>
          <cell r="ANS1" t="str">
            <v>NET_DEBT_3T22</v>
          </cell>
          <cell r="ANT1" t="str">
            <v>CAPEX_3T22</v>
          </cell>
          <cell r="ANU1" t="str">
            <v>DIVIDENDS_3T22</v>
          </cell>
          <cell r="ANV1" t="str">
            <v>NET_REV_4T22</v>
          </cell>
          <cell r="ANW1" t="str">
            <v>GROSS_PROFIT_4T22</v>
          </cell>
          <cell r="ANX1" t="str">
            <v>EBIT_4T22</v>
          </cell>
          <cell r="ANY1" t="str">
            <v>EBITDA_4T22</v>
          </cell>
          <cell r="ANZ1" t="str">
            <v>EBITDA_ADJ_4T22</v>
          </cell>
          <cell r="AOA1" t="str">
            <v>NET_INCOME_4T22</v>
          </cell>
          <cell r="AOB1" t="str">
            <v>NOSH_4T22</v>
          </cell>
          <cell r="AOC1" t="str">
            <v>TOTAL_ASSETS_4T22</v>
          </cell>
          <cell r="AOD1" t="str">
            <v>CASH_EQUIV_4T22</v>
          </cell>
          <cell r="AOE1" t="str">
            <v>PP_E_4T22</v>
          </cell>
          <cell r="AOF1" t="str">
            <v>TOTAL_LIAB_4T22</v>
          </cell>
          <cell r="AOG1" t="str">
            <v>SHAREHOLDERS_EQUITY_4T22</v>
          </cell>
          <cell r="AOH1" t="str">
            <v>GROSS_DEBT_4T22</v>
          </cell>
          <cell r="AOI1" t="str">
            <v>NET_DEBT_4T22</v>
          </cell>
          <cell r="AOJ1" t="str">
            <v>CAPEX_4T22</v>
          </cell>
          <cell r="AOK1" t="str">
            <v>DIVIDENDS_4T22</v>
          </cell>
          <cell r="AOL1" t="str">
            <v>TIER_1_2031</v>
          </cell>
          <cell r="AOM1" t="str">
            <v>TIER_1_2032</v>
          </cell>
          <cell r="AON1" t="str">
            <v>EBT_2024</v>
          </cell>
          <cell r="AOO1" t="str">
            <v>EBT_1Q24</v>
          </cell>
          <cell r="AOP1" t="str">
            <v>EBT_2Q24</v>
          </cell>
          <cell r="AOQ1" t="str">
            <v>EBT_3Q24</v>
          </cell>
          <cell r="AOR1" t="str">
            <v>EBT_4Q24</v>
          </cell>
          <cell r="AOS1" t="str">
            <v>COMMOM_EQUITY_1Q22</v>
          </cell>
          <cell r="AOT1" t="str">
            <v>TIER_1_1Q22</v>
          </cell>
          <cell r="AOU1" t="str">
            <v>BIS_RATIO_1Q22</v>
          </cell>
          <cell r="AOV1" t="str">
            <v>COMMOM_EQUITY_2Q22</v>
          </cell>
          <cell r="AOW1" t="str">
            <v>TIER_1_2Q22</v>
          </cell>
          <cell r="AOX1" t="str">
            <v>BIS_RATIO_2Q22</v>
          </cell>
          <cell r="AOY1" t="str">
            <v>COMMOM_EQUITY_3Q22</v>
          </cell>
          <cell r="AOZ1" t="str">
            <v>TIER_1_3Q22</v>
          </cell>
          <cell r="APA1" t="str">
            <v>BIS_RATIO_3Q22</v>
          </cell>
          <cell r="APB1" t="str">
            <v>COMMOM_EQUITY_4Q22</v>
          </cell>
          <cell r="APC1" t="str">
            <v>TIER_1_4Q22</v>
          </cell>
          <cell r="APD1" t="str">
            <v>BIS_RATIO_4Q22</v>
          </cell>
          <cell r="APE1" t="str">
            <v>COMMOM_EQUITY_1Q23</v>
          </cell>
          <cell r="APF1" t="str">
            <v>TIER_1_1Q23</v>
          </cell>
          <cell r="APG1" t="str">
            <v>BIS_RATIO_1Q23</v>
          </cell>
          <cell r="APH1" t="str">
            <v>COMMOM_EQUITY_2Q23</v>
          </cell>
          <cell r="API1" t="str">
            <v>TIER_1_2Q23</v>
          </cell>
          <cell r="APJ1" t="str">
            <v>BIS_RATIO_2Q23</v>
          </cell>
          <cell r="APK1" t="str">
            <v>COMMOM_EQUITY_3Q23</v>
          </cell>
          <cell r="APL1" t="str">
            <v>TIER_1_3Q23</v>
          </cell>
          <cell r="APM1" t="str">
            <v>BIS_RATIO_3Q23</v>
          </cell>
          <cell r="APN1" t="str">
            <v>COMMOM_EQUITY_4Q23</v>
          </cell>
          <cell r="APO1" t="str">
            <v>TIER_1_4Q23</v>
          </cell>
          <cell r="APP1" t="str">
            <v>BIS_RATIO_4Q23</v>
          </cell>
          <cell r="APQ1" t="str">
            <v>GROSS_PROFIT_1Q28</v>
          </cell>
          <cell r="APR1" t="str">
            <v>EBIT_1Q28</v>
          </cell>
          <cell r="APS1" t="str">
            <v>EBITDA_1Q28</v>
          </cell>
          <cell r="APT1" t="str">
            <v>EBITDA_ADJ_1Q28</v>
          </cell>
          <cell r="APU1" t="str">
            <v>CASH_EQUIV_1Q28</v>
          </cell>
          <cell r="APV1" t="str">
            <v>PP_E_1Q28</v>
          </cell>
          <cell r="APW1" t="str">
            <v>GROSS_DEBT_1Q28</v>
          </cell>
          <cell r="APX1" t="str">
            <v>NET_DEBT_1Q28</v>
          </cell>
          <cell r="APY1" t="str">
            <v>CAPEX_1Q28</v>
          </cell>
          <cell r="APZ1" t="str">
            <v>FCFF_1Q28</v>
          </cell>
          <cell r="AQA1" t="str">
            <v>FCFE_1Q28</v>
          </cell>
          <cell r="AQB1" t="str">
            <v>GROSS_PROFIT_2Q28</v>
          </cell>
          <cell r="AQC1" t="str">
            <v>EBIT_2Q28</v>
          </cell>
          <cell r="AQD1" t="str">
            <v>EBITDA_2Q28</v>
          </cell>
          <cell r="AQE1" t="str">
            <v>EBITDA_ADJ_2Q28</v>
          </cell>
          <cell r="AQF1" t="str">
            <v>CASH_EQUIV_2Q28</v>
          </cell>
          <cell r="AQG1" t="str">
            <v>PP_E_2Q28</v>
          </cell>
          <cell r="AQH1" t="str">
            <v>GROSS_DEBT_2Q28</v>
          </cell>
          <cell r="AQI1" t="str">
            <v>NET_DEBT_2Q28</v>
          </cell>
          <cell r="AQJ1" t="str">
            <v>CAPEX_2Q28</v>
          </cell>
          <cell r="AQK1" t="str">
            <v>FCFF_2Q28</v>
          </cell>
          <cell r="AQL1" t="str">
            <v>FCFE_2Q28</v>
          </cell>
          <cell r="AQM1" t="str">
            <v>GROSS_PROFIT_3Q28</v>
          </cell>
          <cell r="AQN1" t="str">
            <v>EBIT_3Q28</v>
          </cell>
          <cell r="AQO1" t="str">
            <v>EBITDA_3Q28</v>
          </cell>
          <cell r="AQP1" t="str">
            <v>EBITDA_ADJ_3Q28</v>
          </cell>
          <cell r="AQQ1" t="str">
            <v>CASH_EQUIV_3Q28</v>
          </cell>
          <cell r="AQR1" t="str">
            <v>PP_E_3Q28</v>
          </cell>
          <cell r="AQS1" t="str">
            <v>GROSS_DEBT_3Q28</v>
          </cell>
          <cell r="AQT1" t="str">
            <v>NET_DEBT_3Q28</v>
          </cell>
          <cell r="AQU1" t="str">
            <v>CAPEX_3Q28</v>
          </cell>
          <cell r="AQV1" t="str">
            <v>FCFF_3Q28</v>
          </cell>
          <cell r="AQW1" t="str">
            <v>FCFE_3Q28</v>
          </cell>
          <cell r="AQX1" t="str">
            <v>GROSS_PROFIT_4Q28</v>
          </cell>
          <cell r="AQY1" t="str">
            <v>EBIT_4Q28</v>
          </cell>
          <cell r="AQZ1" t="str">
            <v>EBITDA_4Q28</v>
          </cell>
          <cell r="ARA1" t="str">
            <v>EBITDA_ADJ_4Q28</v>
          </cell>
          <cell r="ARB1" t="str">
            <v>CASH_EQUIV_4Q28</v>
          </cell>
          <cell r="ARC1" t="str">
            <v>PP_E_4Q28</v>
          </cell>
          <cell r="ARD1" t="str">
            <v>GROSS_DEBT_4Q28</v>
          </cell>
          <cell r="ARE1" t="str">
            <v>NET_DEBT_4Q28</v>
          </cell>
          <cell r="ARF1" t="str">
            <v>CAPEX_4Q28</v>
          </cell>
          <cell r="ARG1" t="str">
            <v>FCFF_4Q28</v>
          </cell>
          <cell r="ARH1" t="str">
            <v>FCFE_4Q28</v>
          </cell>
          <cell r="ARI1" t="str">
            <v>COMMON_EQUITY_2023</v>
          </cell>
          <cell r="ARJ1" t="str">
            <v>COMMON_EQUITY_2024</v>
          </cell>
          <cell r="ARK1" t="str">
            <v>COMMON_EQUITY_2025</v>
          </cell>
          <cell r="ARL1" t="str">
            <v>COMMON_EQUITY_2026</v>
          </cell>
          <cell r="ARM1" t="str">
            <v>COMMON_EQUITY_2027</v>
          </cell>
          <cell r="ARN1" t="str">
            <v>COMMON_EQUITY_2028</v>
          </cell>
          <cell r="ARO1" t="str">
            <v>COMMON_EQUITY_2029</v>
          </cell>
          <cell r="ARP1" t="str">
            <v>COMMON_EQUITY_2030</v>
          </cell>
          <cell r="ARQ1" t="str">
            <v>COMMON_EQUITY_2031</v>
          </cell>
          <cell r="ARR1" t="str">
            <v>COMMON_EQUITY_1Q23</v>
          </cell>
          <cell r="ARS1" t="str">
            <v>COMMON_EQUITY_2Q23</v>
          </cell>
          <cell r="ART1" t="str">
            <v>COMMON_EQUITY_3Q23</v>
          </cell>
          <cell r="ARU1" t="str">
            <v>COMMON_EQUITY_4Q23</v>
          </cell>
          <cell r="ARV1" t="str">
            <v>COMMON_EQUITY_1Q24</v>
          </cell>
          <cell r="ARW1" t="str">
            <v>COMMON_EQUITY_2Q24</v>
          </cell>
          <cell r="ARX1" t="str">
            <v>COMMON_EQUITY_3Q24</v>
          </cell>
          <cell r="ARY1" t="str">
            <v>COMMON_EQUITY_4Q24</v>
          </cell>
          <cell r="ARZ1" t="str">
            <v>COMMON_EQUITY_1Q25</v>
          </cell>
          <cell r="ASA1" t="str">
            <v>COMMON_EQUITY_2Q25</v>
          </cell>
          <cell r="ASB1" t="str">
            <v>COMMON_EQUITY_3Q25</v>
          </cell>
          <cell r="ASC1" t="str">
            <v>COMMON_EQUITY_4Q25</v>
          </cell>
          <cell r="ASD1" t="str">
            <v>COMMON_EQUITY_1Q26</v>
          </cell>
          <cell r="ASE1" t="str">
            <v>COMMON_EQUITY_2Q26</v>
          </cell>
          <cell r="ASF1" t="str">
            <v>COMMON_EQUITY_3Q26</v>
          </cell>
          <cell r="ASG1" t="str">
            <v>COMMON_EQUITY_4Q26</v>
          </cell>
          <cell r="ASH1" t="str">
            <v>NET_REV_2020</v>
          </cell>
          <cell r="ASI1" t="str">
            <v>GROSS_PROFIT_2020</v>
          </cell>
          <cell r="ASJ1" t="str">
            <v>EBIT_2020</v>
          </cell>
          <cell r="ASK1" t="str">
            <v>EBITDA_2020</v>
          </cell>
          <cell r="ASL1" t="str">
            <v>EBITDA_ADJ_2020</v>
          </cell>
          <cell r="ASM1" t="str">
            <v>NET_INCOME_2020</v>
          </cell>
          <cell r="ASN1" t="str">
            <v>NOSH_2020</v>
          </cell>
          <cell r="ASO1" t="str">
            <v>TOTAL_ASSETS_2020</v>
          </cell>
          <cell r="ASP1" t="str">
            <v>CASH_EQUIV_2020</v>
          </cell>
          <cell r="ASQ1" t="str">
            <v>PP_E_2020</v>
          </cell>
          <cell r="ASR1" t="str">
            <v>TOTAL_LIAB_2020</v>
          </cell>
          <cell r="ASS1" t="str">
            <v>SHAREHOLDERS_EQUITY_2020</v>
          </cell>
          <cell r="AST1" t="str">
            <v>GROSS_DEBT_2020</v>
          </cell>
          <cell r="ASU1" t="str">
            <v>NET_DEBT_2020</v>
          </cell>
          <cell r="ASV1" t="str">
            <v>CAPEX_2020</v>
          </cell>
          <cell r="ASW1" t="str">
            <v>FCFF_2020</v>
          </cell>
          <cell r="ASX1" t="str">
            <v>FCFE_2020</v>
          </cell>
          <cell r="ASY1" t="str">
            <v>DIVIDENDS_2020</v>
          </cell>
          <cell r="ASZ1" t="str">
            <v>NET_REV_1Q20</v>
          </cell>
          <cell r="ATA1" t="str">
            <v>GROSS_PROFIT_1Q20</v>
          </cell>
          <cell r="ATB1" t="str">
            <v>EBIT_1Q20</v>
          </cell>
          <cell r="ATC1" t="str">
            <v>EBITDA_1Q20</v>
          </cell>
          <cell r="ATD1" t="str">
            <v>EBITDA_ADJ_1Q20</v>
          </cell>
          <cell r="ATE1" t="str">
            <v>NET_INCOME_1Q20</v>
          </cell>
          <cell r="ATF1" t="str">
            <v>NOSH_1Q20</v>
          </cell>
          <cell r="ATG1" t="str">
            <v>TOTAL_ASSETS_1Q20</v>
          </cell>
          <cell r="ATH1" t="str">
            <v>CASH_EQUIV_1Q20</v>
          </cell>
          <cell r="ATI1" t="str">
            <v>PP_E_1Q20</v>
          </cell>
          <cell r="ATJ1" t="str">
            <v>TOTAL_LIAB_1Q20</v>
          </cell>
          <cell r="ATK1" t="str">
            <v>SHAREHOLDERS_EQUITY_1Q20</v>
          </cell>
          <cell r="ATL1" t="str">
            <v>GROSS_DEBT_1Q20</v>
          </cell>
          <cell r="ATM1" t="str">
            <v>NET_DEBT_1Q20</v>
          </cell>
          <cell r="ATN1" t="str">
            <v>CAPEX_1Q20</v>
          </cell>
          <cell r="ATO1" t="str">
            <v>DIVIDENDS_1Q20</v>
          </cell>
          <cell r="ATP1" t="str">
            <v>NET_REV_2Q20</v>
          </cell>
          <cell r="ATQ1" t="str">
            <v>GROSS_PROFIT_2Q20</v>
          </cell>
          <cell r="ATR1" t="str">
            <v>EBIT_2Q20</v>
          </cell>
          <cell r="ATS1" t="str">
            <v>EBITDA_2Q20</v>
          </cell>
          <cell r="ATT1" t="str">
            <v>EBITDA_ADJ_2Q20</v>
          </cell>
          <cell r="ATU1" t="str">
            <v>NET_INCOME_2Q20</v>
          </cell>
          <cell r="ATV1" t="str">
            <v>NOSH_2Q20</v>
          </cell>
          <cell r="ATW1" t="str">
            <v>TOTAL_ASSETS_2Q20</v>
          </cell>
          <cell r="ATX1" t="str">
            <v>CASH_EQUIV_2Q20</v>
          </cell>
          <cell r="ATY1" t="str">
            <v>PP_E_2Q20</v>
          </cell>
          <cell r="ATZ1" t="str">
            <v>TOTAL_LIAB_2Q20</v>
          </cell>
          <cell r="AUA1" t="str">
            <v>SHAREHOLDERS_EQUITY_2Q20</v>
          </cell>
          <cell r="AUB1" t="str">
            <v>GROSS_DEBT_2Q20</v>
          </cell>
          <cell r="AUC1" t="str">
            <v>NET_DEBT_2Q20</v>
          </cell>
          <cell r="AUD1" t="str">
            <v>CAPEX_2Q20</v>
          </cell>
          <cell r="AUE1" t="str">
            <v>DIVIDENDS_2Q20</v>
          </cell>
          <cell r="AUF1" t="str">
            <v>NET_REV_3Q20</v>
          </cell>
          <cell r="AUG1" t="str">
            <v>GROSS_PROFIT_3Q20</v>
          </cell>
          <cell r="AUH1" t="str">
            <v>EBIT_3Q20</v>
          </cell>
          <cell r="AUI1" t="str">
            <v>EBITDA_3Q20</v>
          </cell>
          <cell r="AUJ1" t="str">
            <v>EBITDA_ADJ_3Q20</v>
          </cell>
          <cell r="AUK1" t="str">
            <v>NET_INCOME_3Q20</v>
          </cell>
          <cell r="AUL1" t="str">
            <v>NOSH_3Q20</v>
          </cell>
          <cell r="AUM1" t="str">
            <v>TOTAL_ASSETS_3Q20</v>
          </cell>
          <cell r="AUN1" t="str">
            <v>CASH_EQUIV_3Q20</v>
          </cell>
          <cell r="AUO1" t="str">
            <v>PP_E_3Q20</v>
          </cell>
          <cell r="AUP1" t="str">
            <v>TOTAL_LIAB_3Q20</v>
          </cell>
          <cell r="AUQ1" t="str">
            <v>SHAREHOLDERS_EQUITY_3Q20</v>
          </cell>
          <cell r="AUR1" t="str">
            <v>GROSS_DEBT_3Q20</v>
          </cell>
          <cell r="AUS1" t="str">
            <v>NET_DEBT_3Q20</v>
          </cell>
          <cell r="AUT1" t="str">
            <v>CAPEX_3Q20</v>
          </cell>
          <cell r="AUU1" t="str">
            <v>DIVIDENDS_3Q20</v>
          </cell>
          <cell r="AUV1" t="str">
            <v>NET_REV_4Q20</v>
          </cell>
          <cell r="AUW1" t="str">
            <v>GROSS_PROFIT_4Q20</v>
          </cell>
          <cell r="AUX1" t="str">
            <v>EBIT_4Q20</v>
          </cell>
          <cell r="AUY1" t="str">
            <v>EBITDA_4Q20</v>
          </cell>
          <cell r="AUZ1" t="str">
            <v>EBITDA_ADJ_4Q20</v>
          </cell>
          <cell r="AVA1" t="str">
            <v>NET_INCOME_4Q20</v>
          </cell>
          <cell r="AVB1" t="str">
            <v>NOSH_4Q20</v>
          </cell>
          <cell r="AVC1" t="str">
            <v>TOTAL_ASSETS_4Q20</v>
          </cell>
          <cell r="AVD1" t="str">
            <v>CASH_EQUIV_4Q20</v>
          </cell>
          <cell r="AVE1" t="str">
            <v>PP_E_4Q20</v>
          </cell>
          <cell r="AVF1" t="str">
            <v>TOTAL_LIAB_4Q20</v>
          </cell>
          <cell r="AVG1" t="str">
            <v>SHAREHOLDERS_EQUITY_4Q20</v>
          </cell>
          <cell r="AVH1" t="str">
            <v>GROSS_DEBT_4Q20</v>
          </cell>
          <cell r="AVI1" t="str">
            <v>NET_DEBT_4Q20</v>
          </cell>
          <cell r="AVJ1" t="str">
            <v>CAPEX_4Q20</v>
          </cell>
          <cell r="AVK1" t="str">
            <v>DIVIDENDS_4Q20</v>
          </cell>
          <cell r="AVL1" t="str">
            <v>NET_REV_1Q21</v>
          </cell>
          <cell r="AVM1" t="str">
            <v>GROSS_PROFIT_1Q21</v>
          </cell>
          <cell r="AVN1" t="str">
            <v>EBIT_1Q21</v>
          </cell>
          <cell r="AVO1" t="str">
            <v>EBITDA_1Q21</v>
          </cell>
          <cell r="AVP1" t="str">
            <v>EBITDA_ADJ_1Q21</v>
          </cell>
          <cell r="AVQ1" t="str">
            <v>NET_INCOME_1Q21</v>
          </cell>
          <cell r="AVR1" t="str">
            <v>NOSH_1Q21</v>
          </cell>
          <cell r="AVS1" t="str">
            <v>CASH_EQUIV_1Q21</v>
          </cell>
          <cell r="AVT1" t="str">
            <v>PP_E_1Q21</v>
          </cell>
          <cell r="AVU1" t="str">
            <v>TOTAL_LIAB_1Q21</v>
          </cell>
          <cell r="AVV1" t="str">
            <v>SHAREHOLDERS_EQUITY_1Q21</v>
          </cell>
          <cell r="AVW1" t="str">
            <v>GROSS_DEBT_1Q21</v>
          </cell>
          <cell r="AVX1" t="str">
            <v>NET_DEBT_1Q21</v>
          </cell>
          <cell r="AVY1" t="str">
            <v>CAPEX_1Q21</v>
          </cell>
          <cell r="AVZ1" t="str">
            <v>DIVIDENDS_1Q21</v>
          </cell>
          <cell r="AWA1" t="str">
            <v>NET_REV_2Q21</v>
          </cell>
          <cell r="AWB1" t="str">
            <v>GROSS_PROFIT_2Q21</v>
          </cell>
          <cell r="AWC1" t="str">
            <v>EBIT_2Q21</v>
          </cell>
          <cell r="AWD1" t="str">
            <v>EBITDA_2Q21</v>
          </cell>
          <cell r="AWE1" t="str">
            <v>EBITDA_ADJ_2Q21</v>
          </cell>
          <cell r="AWF1" t="str">
            <v>NET_INCOME_2Q21</v>
          </cell>
          <cell r="AWG1" t="str">
            <v>NOSH_2Q21</v>
          </cell>
          <cell r="AWH1" t="str">
            <v>TOTAL_ASSETS_2Q21</v>
          </cell>
          <cell r="AWI1" t="str">
            <v>CASH_EQUIV_2Q21</v>
          </cell>
          <cell r="AWJ1" t="str">
            <v>PP_E_2Q21</v>
          </cell>
          <cell r="AWK1" t="str">
            <v>TOTAL_LIAB_2Q21</v>
          </cell>
          <cell r="AWL1" t="str">
            <v>SHAREHOLDERS_EQUITY_2Q21</v>
          </cell>
          <cell r="AWM1" t="str">
            <v>GROSS_DEBT_2Q21</v>
          </cell>
          <cell r="AWN1" t="str">
            <v>NET_DEBT_2Q21</v>
          </cell>
          <cell r="AWO1" t="str">
            <v>CAPEX_2Q21</v>
          </cell>
          <cell r="AWP1" t="str">
            <v>DIVIDENDS_2Q21</v>
          </cell>
          <cell r="AWQ1" t="str">
            <v>NET_REV_3Q21</v>
          </cell>
          <cell r="AWR1" t="str">
            <v>GROSS_PROFIT_3Q21</v>
          </cell>
          <cell r="AWS1" t="str">
            <v>EBIT_3Q21</v>
          </cell>
          <cell r="AWT1" t="str">
            <v>EBITDA_3Q21</v>
          </cell>
          <cell r="AWU1" t="str">
            <v>EBITDA_ADJ_3Q21</v>
          </cell>
          <cell r="AWV1" t="str">
            <v>NET_INCOME_3Q21</v>
          </cell>
          <cell r="AWW1" t="str">
            <v>NOSH_3Q21</v>
          </cell>
          <cell r="AWX1" t="str">
            <v>TOTAL_ASSETS_3Q21</v>
          </cell>
          <cell r="AWY1" t="str">
            <v>CASH_EQUIV_3Q21</v>
          </cell>
          <cell r="AWZ1" t="str">
            <v>PP_E_3Q21</v>
          </cell>
          <cell r="AXA1" t="str">
            <v>TOTAL_LIAB_3Q21</v>
          </cell>
          <cell r="AXB1" t="str">
            <v>SHAREHOLDERS_EQUITY_3Q21</v>
          </cell>
          <cell r="AXC1" t="str">
            <v>GROSS_DEBT_3Q21</v>
          </cell>
          <cell r="AXD1" t="str">
            <v>NET_DEBT_3Q21</v>
          </cell>
          <cell r="AXE1" t="str">
            <v>CAPEX_3Q21</v>
          </cell>
          <cell r="AXF1" t="str">
            <v>DIVIDENDS_3Q21</v>
          </cell>
          <cell r="AXG1" t="str">
            <v>NET_REV_4Q21</v>
          </cell>
          <cell r="AXH1" t="str">
            <v>GROSS_PROFIT_4Q21</v>
          </cell>
          <cell r="AXI1" t="str">
            <v>EBIT_4Q21</v>
          </cell>
          <cell r="AXJ1" t="str">
            <v>EBITDA_4Q21</v>
          </cell>
          <cell r="AXK1" t="str">
            <v>EBITDA_ADJ_4Q21</v>
          </cell>
          <cell r="AXL1" t="str">
            <v>NET_INCOME_4Q21</v>
          </cell>
          <cell r="AXM1" t="str">
            <v>NOSH_4Q21</v>
          </cell>
          <cell r="AXN1" t="str">
            <v>TOTAL_ASSETS_4Q21</v>
          </cell>
          <cell r="AXO1" t="str">
            <v>CASH_EQUIV_4Q21</v>
          </cell>
          <cell r="AXP1" t="str">
            <v>PP_E_4Q21</v>
          </cell>
          <cell r="AXQ1" t="str">
            <v>TOTAL_LIAB_4Q21</v>
          </cell>
          <cell r="AXR1" t="str">
            <v>SHAREHOLDERS_EQUITY_4Q21</v>
          </cell>
          <cell r="AXS1" t="str">
            <v>GROSS_DEBT_4Q21</v>
          </cell>
          <cell r="AXT1" t="str">
            <v>NET_DEBT_4Q21</v>
          </cell>
          <cell r="AXU1" t="str">
            <v>CAPEX_4Q21</v>
          </cell>
          <cell r="AXV1" t="str">
            <v>DIVIDENDS_4Q21</v>
          </cell>
          <cell r="AXW1" t="str">
            <v>TIER_1_1Q28</v>
          </cell>
          <cell r="AXX1" t="str">
            <v>TIER_1_2Q28</v>
          </cell>
          <cell r="AXY1" t="str">
            <v>TIER_1_3Q28</v>
          </cell>
          <cell r="AXZ1" t="str">
            <v>TIER_1_4Q28</v>
          </cell>
          <cell r="AYA1" t="str">
            <v>NET_REV_2025e</v>
          </cell>
          <cell r="AYB1" t="str">
            <v>GROSS_PROFIT_2025e</v>
          </cell>
          <cell r="AYC1" t="str">
            <v>EBIT_2025e</v>
          </cell>
          <cell r="AYD1" t="str">
            <v>EBITDA_2025e</v>
          </cell>
          <cell r="AYE1" t="str">
            <v>EBITDA_ADJ_2025e</v>
          </cell>
          <cell r="AYF1" t="str">
            <v>NET_INCOME_2025e</v>
          </cell>
          <cell r="AYG1" t="str">
            <v>NOSH_2025e</v>
          </cell>
          <cell r="AYH1" t="str">
            <v>TOTAL_ASSETS_2025e</v>
          </cell>
          <cell r="AYI1" t="str">
            <v>CASH_EQUIV_2025e</v>
          </cell>
          <cell r="AYJ1" t="str">
            <v>PP_E_2025e</v>
          </cell>
          <cell r="AYK1" t="str">
            <v>TOTAL_LIAB_2025e</v>
          </cell>
          <cell r="AYL1" t="str">
            <v>SHAREHOLDERS_EQUITY_2025e</v>
          </cell>
          <cell r="AYM1" t="str">
            <v>GROSS_DEBT_2025e</v>
          </cell>
          <cell r="AYN1" t="str">
            <v>NET_DEBT_2025e</v>
          </cell>
          <cell r="AYO1" t="str">
            <v>CAPEX_2025e</v>
          </cell>
          <cell r="AYP1" t="str">
            <v>DIVIDENDS_2025e</v>
          </cell>
          <cell r="AYQ1" t="str">
            <v>PP_E_2033</v>
          </cell>
          <cell r="AYR1" t="str">
            <v>TIER_1_2033</v>
          </cell>
          <cell r="AYS1" t="str">
            <v>NET_REV_1Q29</v>
          </cell>
          <cell r="AYT1" t="str">
            <v>GROSS_PROFIT_1Q29</v>
          </cell>
          <cell r="AYU1" t="str">
            <v>EBIT_1Q29</v>
          </cell>
          <cell r="AYV1" t="str">
            <v>EBITDA_1Q29</v>
          </cell>
          <cell r="AYW1" t="str">
            <v>EBITDA_ADJ_1Q29</v>
          </cell>
          <cell r="AYX1" t="str">
            <v>NET_INCOME_1Q29</v>
          </cell>
          <cell r="AYY1" t="str">
            <v>NOSH_1Q29</v>
          </cell>
          <cell r="AYZ1" t="str">
            <v>TOTAL_ASSETS_1Q29</v>
          </cell>
          <cell r="AZA1" t="str">
            <v>CASH_EQUIV_1Q29</v>
          </cell>
          <cell r="AZB1" t="str">
            <v>PP_E_1Q29</v>
          </cell>
          <cell r="AZC1" t="str">
            <v>TOTAL_LIAB_1Q29</v>
          </cell>
          <cell r="AZD1" t="str">
            <v>SHAREHOLDERS_EQUITY_1Q29</v>
          </cell>
          <cell r="AZE1" t="str">
            <v>GROSS_DEBT_1Q29</v>
          </cell>
          <cell r="AZF1" t="str">
            <v>NET_DEBT_1Q29</v>
          </cell>
          <cell r="AZG1" t="str">
            <v>CAPEX_1Q29</v>
          </cell>
          <cell r="AZH1" t="str">
            <v>FCFF_1Q29</v>
          </cell>
          <cell r="AZI1" t="str">
            <v>FCFE_1Q29</v>
          </cell>
          <cell r="AZJ1" t="str">
            <v>DIVIDENDS_1Q29</v>
          </cell>
          <cell r="AZK1" t="str">
            <v>NET_REV_2Q29</v>
          </cell>
          <cell r="AZL1" t="str">
            <v>GROSS_PROFIT_2Q29</v>
          </cell>
          <cell r="AZM1" t="str">
            <v>EBIT_2Q29</v>
          </cell>
          <cell r="AZN1" t="str">
            <v>EBITDA_2Q29</v>
          </cell>
          <cell r="AZO1" t="str">
            <v>EBITDA_ADJ_2Q29</v>
          </cell>
          <cell r="AZP1" t="str">
            <v>NET_INCOME_2Q29</v>
          </cell>
          <cell r="AZQ1" t="str">
            <v>NOSH_2Q29</v>
          </cell>
          <cell r="AZR1" t="str">
            <v>TOTAL_ASSETS_2Q29</v>
          </cell>
          <cell r="AZS1" t="str">
            <v>CASH_EQUIV_2Q29</v>
          </cell>
          <cell r="AZT1" t="str">
            <v>PP_E_2Q29</v>
          </cell>
          <cell r="AZU1" t="str">
            <v>TOTAL_LIAB_2Q29</v>
          </cell>
          <cell r="AZV1" t="str">
            <v>SHAREHOLDERS_EQUITY_2Q29</v>
          </cell>
          <cell r="AZW1" t="str">
            <v>GROSS_DEBT_2Q29</v>
          </cell>
          <cell r="AZX1" t="str">
            <v>NET_DEBT_2Q29</v>
          </cell>
          <cell r="AZY1" t="str">
            <v>CAPEX_2Q29</v>
          </cell>
          <cell r="AZZ1" t="str">
            <v>FCFF_2Q29</v>
          </cell>
          <cell r="BAA1" t="str">
            <v>FCFE_2Q29</v>
          </cell>
          <cell r="BAB1" t="str">
            <v>DIVIDENDS_2Q29</v>
          </cell>
          <cell r="BAC1" t="str">
            <v>NET_REV_3Q29</v>
          </cell>
          <cell r="BAD1" t="str">
            <v>GROSS_PROFIT_3Q29</v>
          </cell>
          <cell r="BAE1" t="str">
            <v>EBIT_3Q29</v>
          </cell>
          <cell r="BAF1" t="str">
            <v>EBITDA_3Q29</v>
          </cell>
          <cell r="BAG1" t="str">
            <v>EBITDA_ADJ_3Q29</v>
          </cell>
          <cell r="BAH1" t="str">
            <v>NET_INCOME_3Q29</v>
          </cell>
          <cell r="BAI1" t="str">
            <v>NOSH_3Q29</v>
          </cell>
          <cell r="BAJ1" t="str">
            <v>TOTAL_ASSETS_3Q29</v>
          </cell>
          <cell r="BAK1" t="str">
            <v>CASH_EQUIV_3Q29</v>
          </cell>
          <cell r="BAL1" t="str">
            <v>PP_E_3Q29</v>
          </cell>
          <cell r="BAM1" t="str">
            <v>TOTAL_LIAB_3Q29</v>
          </cell>
          <cell r="BAN1" t="str">
            <v>SHAREHOLDERS_EQUITY_3Q29</v>
          </cell>
          <cell r="BAO1" t="str">
            <v>GROSS_DEBT_3Q29</v>
          </cell>
          <cell r="BAP1" t="str">
            <v>NET_DEBT_3Q29</v>
          </cell>
          <cell r="BAQ1" t="str">
            <v>CAPEX_3Q29</v>
          </cell>
          <cell r="BAR1" t="str">
            <v>FCFF_3Q29</v>
          </cell>
          <cell r="BAS1" t="str">
            <v>FCFE_3Q29</v>
          </cell>
          <cell r="BAT1" t="str">
            <v>DIVIDENDS_3Q29</v>
          </cell>
          <cell r="BAU1" t="str">
            <v>NET_REV_4Q29</v>
          </cell>
          <cell r="BAV1" t="str">
            <v>GROSS_PROFIT_4Q29</v>
          </cell>
          <cell r="BAW1" t="str">
            <v>EBIT_4Q29</v>
          </cell>
          <cell r="BAX1" t="str">
            <v>EBITDA_4Q29</v>
          </cell>
          <cell r="BAY1" t="str">
            <v>EBITDA_ADJ_4Q29</v>
          </cell>
          <cell r="BAZ1" t="str">
            <v>NET_INCOME_4Q29</v>
          </cell>
          <cell r="BBA1" t="str">
            <v>NOSH_4Q29</v>
          </cell>
          <cell r="BBB1" t="str">
            <v>TOTAL_ASSETS_4Q29</v>
          </cell>
          <cell r="BBC1" t="str">
            <v>CASH_EQUIV_4Q29</v>
          </cell>
          <cell r="BBD1" t="str">
            <v>PP_E_4Q29</v>
          </cell>
          <cell r="BBE1" t="str">
            <v>TOTAL_LIAB_4Q29</v>
          </cell>
          <cell r="BBF1" t="str">
            <v>SHAREHOLDERS_EQUITY_4Q29</v>
          </cell>
          <cell r="BBG1" t="str">
            <v>GROSS_DEBT_4Q29</v>
          </cell>
          <cell r="BBH1" t="str">
            <v>NET_DEBT_4Q29</v>
          </cell>
          <cell r="BBI1" t="str">
            <v>CAPEX_4Q29</v>
          </cell>
          <cell r="BBJ1" t="str">
            <v>FCFF_4Q29</v>
          </cell>
          <cell r="BBK1" t="str">
            <v>FCFE_4Q29</v>
          </cell>
          <cell r="BBL1" t="str">
            <v>DIVIDENDS_4Q29</v>
          </cell>
          <cell r="BBM1" t="str">
            <v>market_cap_company</v>
          </cell>
          <cell r="BBN1" t="str">
            <v>adj_close_price</v>
          </cell>
          <cell r="BBO1" t="str">
            <v>UPSIDE</v>
          </cell>
          <cell r="BBP1" t="str">
            <v>EPS_2026</v>
          </cell>
          <cell r="BBQ1" t="str">
            <v>P/E_2026</v>
          </cell>
          <cell r="BBR1" t="str">
            <v>EV/EBITDA_2026</v>
          </cell>
          <cell r="BBS1" t="str">
            <v>NET_DEBT/EBITDA_2026</v>
          </cell>
          <cell r="BBT1" t="str">
            <v>P/BV_2026</v>
          </cell>
          <cell r="BBU1" t="str">
            <v>ROE_2026</v>
          </cell>
          <cell r="BBV1" t="str">
            <v>DIV_YIELD_2026</v>
          </cell>
          <cell r="BBW1" t="str">
            <v>EPS_2027</v>
          </cell>
          <cell r="BBX1" t="str">
            <v>P/E_2027</v>
          </cell>
          <cell r="BBY1" t="str">
            <v>EV/EBITDA_2027</v>
          </cell>
          <cell r="BBZ1" t="str">
            <v>NET_DEBT/EBITDA_2027</v>
          </cell>
          <cell r="BCA1" t="str">
            <v>P/BV_2027</v>
          </cell>
          <cell r="BCB1" t="str">
            <v>ROE_2027</v>
          </cell>
          <cell r="BCC1" t="str">
            <v>DIV_YIELD_2027</v>
          </cell>
          <cell r="BCD1" t="str">
            <v>EPS_2028</v>
          </cell>
          <cell r="BCE1" t="str">
            <v>P/E_2028</v>
          </cell>
          <cell r="BCF1" t="str">
            <v>EV/EBITDA_2028</v>
          </cell>
          <cell r="BCG1" t="str">
            <v>NET_DEBT/EBITDA_2028</v>
          </cell>
          <cell r="BCH1" t="str">
            <v>P/BV_2028</v>
          </cell>
          <cell r="BCI1" t="str">
            <v>ROE_2028</v>
          </cell>
          <cell r="BCJ1" t="str">
            <v>DIV_YIELD_2028</v>
          </cell>
          <cell r="BCK1" t="str">
            <v>EPS_2029</v>
          </cell>
          <cell r="BCL1" t="str">
            <v>P/E_2029</v>
          </cell>
          <cell r="BCM1" t="str">
            <v>EV/EBITDA_2029</v>
          </cell>
          <cell r="BCN1" t="str">
            <v>NET_DEBT/EBITDA_2029</v>
          </cell>
          <cell r="BCO1" t="str">
            <v>P/BV_2029</v>
          </cell>
          <cell r="BCP1" t="str">
            <v>ROE_2029</v>
          </cell>
          <cell r="BCQ1" t="str">
            <v>DIV_YIELD_2029</v>
          </cell>
          <cell r="BCR1" t="str">
            <v>EPS_2030</v>
          </cell>
          <cell r="BCS1" t="str">
            <v>P/E_2030</v>
          </cell>
          <cell r="BCT1" t="str">
            <v>EV/EBITDA_2030</v>
          </cell>
          <cell r="BCU1" t="str">
            <v>NET_DEBT/EBITDA_2030</v>
          </cell>
          <cell r="BCV1" t="str">
            <v>P/BV_2030</v>
          </cell>
          <cell r="BCW1" t="str">
            <v>ROE_2030</v>
          </cell>
          <cell r="BCX1" t="str">
            <v>DIV_YIELD_2030</v>
          </cell>
        </row>
        <row r="2">
          <cell r="A2" t="str">
            <v>ABEV3</v>
          </cell>
          <cell r="B2" t="str">
            <v>Ambev</v>
          </cell>
          <cell r="C2" t="str">
            <v>Food &amp; Beverages</v>
          </cell>
          <cell r="D2" t="str">
            <v>Leonardo Alencar</v>
          </cell>
          <cell r="E2">
            <v>46119</v>
          </cell>
          <cell r="F2" t="str">
            <v>Sell</v>
          </cell>
          <cell r="G2" t="b">
            <v>0</v>
          </cell>
          <cell r="H2" t="str">
            <v>BRL</v>
          </cell>
          <cell r="I2" t="str">
            <v>BRL</v>
          </cell>
          <cell r="J2">
            <v>13</v>
          </cell>
          <cell r="K2">
            <v>0.14845</v>
          </cell>
          <cell r="L2">
            <v>8.683096149459818E-2</v>
          </cell>
          <cell r="M2">
            <v>0.14680323143076651</v>
          </cell>
          <cell r="AF2">
            <v>79708.82699999999</v>
          </cell>
          <cell r="AG2">
            <v>39286.758000000002</v>
          </cell>
          <cell r="AH2">
            <v>17831.216</v>
          </cell>
          <cell r="AI2">
            <v>23770.878000000001</v>
          </cell>
          <cell r="AJ2">
            <v>23770.858</v>
          </cell>
          <cell r="AK2">
            <v>14891.368</v>
          </cell>
          <cell r="AL2">
            <v>15762</v>
          </cell>
          <cell r="AM2">
            <v>137958.08300000001</v>
          </cell>
          <cell r="AN2">
            <v>14926.434999999999</v>
          </cell>
          <cell r="AO2">
            <v>30055.69</v>
          </cell>
          <cell r="AP2">
            <v>54630.256000000001</v>
          </cell>
          <cell r="AQ2">
            <v>83327.827000000005</v>
          </cell>
          <cell r="AR2">
            <v>3845.049</v>
          </cell>
          <cell r="AS2">
            <v>-11535.883</v>
          </cell>
          <cell r="AT2">
            <v>6419.7089999999998</v>
          </cell>
          <cell r="AU2">
            <v>14343.89</v>
          </cell>
          <cell r="AV2">
            <v>10502.66</v>
          </cell>
          <cell r="AW2">
            <v>12242.324000000001</v>
          </cell>
          <cell r="AX2">
            <v>79736.891000000003</v>
          </cell>
          <cell r="AY2">
            <v>40445.338000000003</v>
          </cell>
          <cell r="AZ2">
            <v>19043.29</v>
          </cell>
          <cell r="BA2">
            <v>25455.21</v>
          </cell>
          <cell r="BB2">
            <v>25455.371999999999</v>
          </cell>
          <cell r="BC2">
            <v>14960.467000000001</v>
          </cell>
          <cell r="BD2">
            <v>15762</v>
          </cell>
          <cell r="BE2">
            <v>132644.133</v>
          </cell>
          <cell r="BF2">
            <v>16059.003000000001</v>
          </cell>
          <cell r="BG2">
            <v>26630.155999999999</v>
          </cell>
          <cell r="BH2">
            <v>52500.330999999998</v>
          </cell>
          <cell r="BI2">
            <v>80143.801999999981</v>
          </cell>
          <cell r="BJ2">
            <v>3501.0659999999998</v>
          </cell>
          <cell r="BK2">
            <v>-12835.101000000001</v>
          </cell>
          <cell r="BL2">
            <v>5931.496000000001</v>
          </cell>
          <cell r="BM2">
            <v>20768.102999999999</v>
          </cell>
          <cell r="BN2">
            <v>17439.100000000009</v>
          </cell>
          <cell r="BO2">
            <v>11921.949000000001</v>
          </cell>
          <cell r="BP2">
            <v>89452.669000000009</v>
          </cell>
          <cell r="BQ2">
            <v>45837.514000000003</v>
          </cell>
          <cell r="BR2">
            <v>21951.186000000002</v>
          </cell>
          <cell r="BS2">
            <v>29028.637999999999</v>
          </cell>
          <cell r="BT2">
            <v>29028.808000000001</v>
          </cell>
          <cell r="BU2">
            <v>14847.126</v>
          </cell>
          <cell r="BV2">
            <v>15762</v>
          </cell>
          <cell r="BW2">
            <v>162507.94899999999</v>
          </cell>
          <cell r="BX2">
            <v>28595.666000000001</v>
          </cell>
          <cell r="BY2">
            <v>30170.194</v>
          </cell>
          <cell r="BZ2">
            <v>62927.434999999998</v>
          </cell>
          <cell r="CA2">
            <v>99580.513999999996</v>
          </cell>
          <cell r="CB2">
            <v>3452.7280000000001</v>
          </cell>
          <cell r="CC2">
            <v>-26384.938999999998</v>
          </cell>
          <cell r="CD2">
            <v>4748.9879999999994</v>
          </cell>
          <cell r="CE2">
            <v>18659.001</v>
          </cell>
          <cell r="CF2">
            <v>15534.98</v>
          </cell>
          <cell r="CG2">
            <v>4056.3829999999998</v>
          </cell>
          <cell r="CH2">
            <v>88242.573000000004</v>
          </cell>
          <cell r="CI2">
            <v>45378.471000000012</v>
          </cell>
          <cell r="CJ2">
            <v>22674.472000000009</v>
          </cell>
          <cell r="CK2">
            <v>29506.444</v>
          </cell>
          <cell r="CL2">
            <v>29506.38</v>
          </cell>
          <cell r="CM2">
            <v>15988.733</v>
          </cell>
          <cell r="CN2">
            <v>15762</v>
          </cell>
          <cell r="CO2">
            <v>145087.149</v>
          </cell>
          <cell r="CP2">
            <v>18638.227999999999</v>
          </cell>
          <cell r="CQ2">
            <v>27644.316999999999</v>
          </cell>
          <cell r="CR2">
            <v>56312.367999999988</v>
          </cell>
          <cell r="CS2">
            <v>88774.781000000017</v>
          </cell>
          <cell r="CT2">
            <v>3386.924</v>
          </cell>
          <cell r="CU2">
            <v>-16932.995999999999</v>
          </cell>
          <cell r="CV2">
            <v>4590.4709999999995</v>
          </cell>
          <cell r="CW2">
            <v>20604.95</v>
          </cell>
          <cell r="CX2">
            <v>16817.577000000001</v>
          </cell>
          <cell r="CY2">
            <v>20463.544999999998</v>
          </cell>
          <cell r="CZ2">
            <v>92998.422398342314</v>
          </cell>
          <cell r="DA2">
            <v>47453.058483111163</v>
          </cell>
          <cell r="DB2">
            <v>24405.880901315431</v>
          </cell>
          <cell r="DC2">
            <v>31557.579047532621</v>
          </cell>
          <cell r="DD2">
            <v>31557.579047532621</v>
          </cell>
          <cell r="DE2">
            <v>16147.36791838675</v>
          </cell>
          <cell r="DF2">
            <v>15762</v>
          </cell>
          <cell r="DG2">
            <v>151460.2161049062</v>
          </cell>
          <cell r="DH2">
            <v>27403.269203194512</v>
          </cell>
          <cell r="DI2">
            <v>25336.609015433121</v>
          </cell>
          <cell r="DJ2">
            <v>59958.115668500133</v>
          </cell>
          <cell r="DK2">
            <v>91502.100436406079</v>
          </cell>
          <cell r="DL2">
            <v>3386.924</v>
          </cell>
          <cell r="DM2">
            <v>-24016.345203194509</v>
          </cell>
          <cell r="DN2">
            <v>4843.9901616503148</v>
          </cell>
          <cell r="DO2">
            <v>24579.321420023571</v>
          </cell>
          <cell r="DP2">
            <v>21682.935537903912</v>
          </cell>
          <cell r="DQ2">
            <v>12917.894334709399</v>
          </cell>
          <cell r="DR2">
            <v>96544.204776578146</v>
          </cell>
          <cell r="DS2">
            <v>47488.182301949128</v>
          </cell>
          <cell r="DT2">
            <v>23588.52470203178</v>
          </cell>
          <cell r="DU2">
            <v>31161.773884953589</v>
          </cell>
          <cell r="DV2">
            <v>31161.773884953589</v>
          </cell>
          <cell r="DW2">
            <v>15579.59236395283</v>
          </cell>
          <cell r="DX2">
            <v>15762</v>
          </cell>
          <cell r="DY2">
            <v>158000.19114651301</v>
          </cell>
          <cell r="DZ2">
            <v>36286.705018556357</v>
          </cell>
          <cell r="EA2">
            <v>22792.038449219061</v>
          </cell>
          <cell r="EB2">
            <v>63866.669584369847</v>
          </cell>
          <cell r="EC2">
            <v>94133.521562143171</v>
          </cell>
          <cell r="ED2">
            <v>3386.924</v>
          </cell>
          <cell r="EE2">
            <v>-32899.781018556358</v>
          </cell>
          <cell r="EF2">
            <v>5028.6786167077371</v>
          </cell>
          <cell r="EG2">
            <v>24305.114536105451</v>
          </cell>
          <cell r="EH2">
            <v>21347.109706524119</v>
          </cell>
          <cell r="EI2">
            <v>12463.673891162271</v>
          </cell>
          <cell r="EJ2">
            <v>100511.2635392641</v>
          </cell>
          <cell r="EK2">
            <v>49160.30165015786</v>
          </cell>
          <cell r="EL2">
            <v>24309.57982617935</v>
          </cell>
          <cell r="EM2">
            <v>32226.413477653259</v>
          </cell>
          <cell r="EN2">
            <v>32226.413477653259</v>
          </cell>
          <cell r="EO2">
            <v>16225.215214119629</v>
          </cell>
          <cell r="EP2">
            <v>15762</v>
          </cell>
          <cell r="EQ2">
            <v>164079.77310571159</v>
          </cell>
          <cell r="ER2">
            <v>42717.482833675458</v>
          </cell>
          <cell r="ES2">
            <v>22792.038449219061</v>
          </cell>
          <cell r="ET2">
            <v>67205.783559126692</v>
          </cell>
          <cell r="EU2">
            <v>96873.989546584868</v>
          </cell>
          <cell r="EV2">
            <v>3386.924</v>
          </cell>
          <cell r="EW2">
            <v>-39330.558833675459</v>
          </cell>
          <cell r="EX2">
            <v>7916.8336514739076</v>
          </cell>
          <cell r="EY2">
            <v>21901.93763728374</v>
          </cell>
          <cell r="EZ2">
            <v>19410.949986414798</v>
          </cell>
          <cell r="FA2">
            <v>12980.172171295701</v>
          </cell>
          <cell r="FB2">
            <v>104662.0267834759</v>
          </cell>
          <cell r="FC2">
            <v>50895.3409802448</v>
          </cell>
          <cell r="FD2">
            <v>25050.369505973089</v>
          </cell>
          <cell r="FE2">
            <v>33328.029618194727</v>
          </cell>
          <cell r="FF2">
            <v>33328.029618194727</v>
          </cell>
          <cell r="FG2">
            <v>16913.05014696459</v>
          </cell>
          <cell r="FH2">
            <v>15762</v>
          </cell>
          <cell r="FI2">
            <v>170417.0742532053</v>
          </cell>
          <cell r="FJ2">
            <v>50242.057761823467</v>
          </cell>
          <cell r="FK2">
            <v>22792.038449219061</v>
          </cell>
          <cell r="FL2">
            <v>70686.440166911736</v>
          </cell>
          <cell r="FM2">
            <v>99730.634086293576</v>
          </cell>
          <cell r="FN2">
            <v>3386.924</v>
          </cell>
          <cell r="FO2">
            <v>-46855.133761823483</v>
          </cell>
          <cell r="FP2">
            <v>8277.6601122216343</v>
          </cell>
          <cell r="FQ2">
            <v>23201.72852074153</v>
          </cell>
          <cell r="FR2">
            <v>21055.015045719691</v>
          </cell>
          <cell r="FS2">
            <v>13530.440117571679</v>
          </cell>
          <cell r="FT2">
            <v>109005.5860287721</v>
          </cell>
          <cell r="FU2">
            <v>52695.726275035202</v>
          </cell>
          <cell r="FV2">
            <v>25811.208616083171</v>
          </cell>
          <cell r="FW2">
            <v>34467.84340967879</v>
          </cell>
          <cell r="FX2">
            <v>34467.84340967879</v>
          </cell>
          <cell r="FY2">
            <v>17686.861368190159</v>
          </cell>
          <cell r="FZ2">
            <v>15762</v>
          </cell>
          <cell r="GA2">
            <v>177050.28578859879</v>
          </cell>
          <cell r="GB2">
            <v>57957.868385329108</v>
          </cell>
          <cell r="GC2">
            <v>22792.038449219061</v>
          </cell>
          <cell r="GD2">
            <v>74332.309057838924</v>
          </cell>
          <cell r="GE2">
            <v>102717.9767307599</v>
          </cell>
          <cell r="GF2">
            <v>3386.924</v>
          </cell>
          <cell r="GG2">
            <v>-54570.944385329123</v>
          </cell>
          <cell r="GH2">
            <v>8656.6347935956255</v>
          </cell>
          <cell r="GI2">
            <v>23555.115157557819</v>
          </cell>
          <cell r="GJ2">
            <v>21865.299718057769</v>
          </cell>
          <cell r="GK2">
            <v>14149.489094552129</v>
          </cell>
          <cell r="GL2">
            <v>18439.151999999998</v>
          </cell>
          <cell r="GM2">
            <v>9024.6659999999993</v>
          </cell>
          <cell r="GN2">
            <v>4191.9569999999994</v>
          </cell>
          <cell r="GO2">
            <v>5522.9199999999992</v>
          </cell>
          <cell r="GP2">
            <v>5522.92</v>
          </cell>
          <cell r="GQ2">
            <v>3528.8510000000001</v>
          </cell>
          <cell r="GR2">
            <v>15762</v>
          </cell>
          <cell r="GS2">
            <v>127399.92</v>
          </cell>
          <cell r="GT2">
            <v>12887.922</v>
          </cell>
          <cell r="GU2">
            <v>27494.375</v>
          </cell>
          <cell r="GV2">
            <v>47203.478999999999</v>
          </cell>
          <cell r="GW2">
            <v>80196.440999999992</v>
          </cell>
          <cell r="GX2">
            <v>2986.3440000000001</v>
          </cell>
          <cell r="GY2">
            <v>-11247.308000000001</v>
          </cell>
          <cell r="GZ2">
            <v>888.53700000000003</v>
          </cell>
          <cell r="HA2">
            <v>1376.9719999999991</v>
          </cell>
          <cell r="HB2">
            <v>-1305.9410000000009</v>
          </cell>
          <cell r="HC2">
            <v>22.006</v>
          </cell>
          <cell r="HD2">
            <v>17988.994999999999</v>
          </cell>
          <cell r="HE2">
            <v>8614.741</v>
          </cell>
          <cell r="HF2">
            <v>4068.5129999999999</v>
          </cell>
          <cell r="HG2">
            <v>5538.1279999999997</v>
          </cell>
          <cell r="HH2">
            <v>5538.1279999999997</v>
          </cell>
          <cell r="HI2">
            <v>3064.054000000001</v>
          </cell>
          <cell r="HJ2">
            <v>15762</v>
          </cell>
          <cell r="HK2">
            <v>136633.408</v>
          </cell>
          <cell r="HL2">
            <v>14129.259</v>
          </cell>
          <cell r="HM2">
            <v>29386.901000000002</v>
          </cell>
          <cell r="HN2">
            <v>49046.381999999998</v>
          </cell>
          <cell r="HO2">
            <v>87587.025999999998</v>
          </cell>
          <cell r="HP2">
            <v>3196.0419999999999</v>
          </cell>
          <cell r="HQ2">
            <v>-12468.931</v>
          </cell>
          <cell r="HR2">
            <v>1639.7360000000001</v>
          </cell>
          <cell r="HS2">
            <v>1482.069</v>
          </cell>
          <cell r="HT2">
            <v>1749.059</v>
          </cell>
          <cell r="HU2">
            <v>142.91900000000001</v>
          </cell>
          <cell r="HV2">
            <v>20587.642</v>
          </cell>
          <cell r="HW2">
            <v>9939.5689999999995</v>
          </cell>
          <cell r="HX2">
            <v>4077.1419999999998</v>
          </cell>
          <cell r="HY2">
            <v>5600.5540000000001</v>
          </cell>
          <cell r="HZ2">
            <v>5600.5540000000001</v>
          </cell>
          <cell r="IA2">
            <v>3215.032999999999</v>
          </cell>
          <cell r="IB2">
            <v>15762</v>
          </cell>
          <cell r="IC2">
            <v>142063.954</v>
          </cell>
          <cell r="ID2">
            <v>17712.653999999999</v>
          </cell>
          <cell r="IE2">
            <v>29926.913</v>
          </cell>
          <cell r="IF2">
            <v>50512.483000000007</v>
          </cell>
          <cell r="IG2">
            <v>91551.471000000005</v>
          </cell>
          <cell r="IH2">
            <v>3419.2710000000002</v>
          </cell>
          <cell r="II2">
            <v>-15640.599</v>
          </cell>
          <cell r="IJ2">
            <v>1855.9469999999999</v>
          </cell>
          <cell r="IK2">
            <v>3247.1630000000009</v>
          </cell>
          <cell r="IL2">
            <v>2524.552000000001</v>
          </cell>
          <cell r="IM2">
            <v>117.571</v>
          </cell>
          <cell r="IN2">
            <v>22693.038</v>
          </cell>
          <cell r="IO2">
            <v>11707.781999999999</v>
          </cell>
          <cell r="IP2">
            <v>5493.6039999999994</v>
          </cell>
          <cell r="IQ2">
            <v>7109.2759999999998</v>
          </cell>
          <cell r="IR2">
            <v>7109.2560000000003</v>
          </cell>
          <cell r="IS2">
            <v>5083.4300000000012</v>
          </cell>
          <cell r="IT2">
            <v>15762</v>
          </cell>
          <cell r="IU2">
            <v>137958.08300000001</v>
          </cell>
          <cell r="IV2">
            <v>14926.434999999999</v>
          </cell>
          <cell r="IW2">
            <v>30055.69</v>
          </cell>
          <cell r="IX2">
            <v>54630.256000000001</v>
          </cell>
          <cell r="IY2">
            <v>83327.827000000005</v>
          </cell>
          <cell r="IZ2">
            <v>3845.049</v>
          </cell>
          <cell r="JA2">
            <v>-11535.883</v>
          </cell>
          <cell r="JB2">
            <v>2035.489</v>
          </cell>
          <cell r="JC2">
            <v>7582.0650000000014</v>
          </cell>
          <cell r="JD2">
            <v>6879.3690000000024</v>
          </cell>
          <cell r="JE2">
            <v>11959.828</v>
          </cell>
          <cell r="JF2">
            <v>20531.742999999999</v>
          </cell>
          <cell r="JG2">
            <v>10400.058999999999</v>
          </cell>
          <cell r="JH2">
            <v>4917.5870000000004</v>
          </cell>
          <cell r="JI2">
            <v>6444.5079999999998</v>
          </cell>
          <cell r="JJ2">
            <v>6444.4269999999997</v>
          </cell>
          <cell r="JK2">
            <v>3819.3110000000001</v>
          </cell>
          <cell r="JL2">
            <v>15762</v>
          </cell>
          <cell r="JM2">
            <v>135466.72200000001</v>
          </cell>
          <cell r="JN2">
            <v>12214.085999999999</v>
          </cell>
          <cell r="JO2">
            <v>29790.562999999998</v>
          </cell>
          <cell r="JP2">
            <v>49029.855000000003</v>
          </cell>
          <cell r="JQ2">
            <v>86436.867000000013</v>
          </cell>
          <cell r="JR2">
            <v>3946.444</v>
          </cell>
          <cell r="JS2">
            <v>-8632.9259999999995</v>
          </cell>
          <cell r="JT2">
            <v>1152.953</v>
          </cell>
          <cell r="JU2">
            <v>2660.926999999997</v>
          </cell>
          <cell r="JV2">
            <v>1728.1039999999971</v>
          </cell>
          <cell r="JW2">
            <v>38.174999999999997</v>
          </cell>
          <cell r="JX2">
            <v>18898.114000000001</v>
          </cell>
          <cell r="JY2">
            <v>9262.505000000001</v>
          </cell>
          <cell r="JZ2">
            <v>3571.264000000001</v>
          </cell>
          <cell r="KA2">
            <v>5275.1890000000003</v>
          </cell>
          <cell r="KB2">
            <v>5275.1890000000003</v>
          </cell>
          <cell r="KC2">
            <v>2597.732</v>
          </cell>
          <cell r="KD2">
            <v>15762</v>
          </cell>
          <cell r="KE2">
            <v>133294.41500000001</v>
          </cell>
          <cell r="KF2">
            <v>12117.013000000001</v>
          </cell>
          <cell r="KG2">
            <v>29284.781999999999</v>
          </cell>
          <cell r="KH2">
            <v>46928.444000000003</v>
          </cell>
          <cell r="KI2">
            <v>86365.971000000005</v>
          </cell>
          <cell r="KJ2">
            <v>4096.2309999999998</v>
          </cell>
          <cell r="KK2">
            <v>-8334.2860000000019</v>
          </cell>
          <cell r="KL2">
            <v>1295.7</v>
          </cell>
          <cell r="KM2">
            <v>1986.449000000003</v>
          </cell>
          <cell r="KN2">
            <v>551.90400000000318</v>
          </cell>
          <cell r="KO2">
            <v>128.614</v>
          </cell>
          <cell r="KP2">
            <v>20317.8</v>
          </cell>
          <cell r="KQ2">
            <v>10094.799999999999</v>
          </cell>
          <cell r="KR2">
            <v>4918.6170000000002</v>
          </cell>
          <cell r="KS2">
            <v>6584.0169999999998</v>
          </cell>
          <cell r="KT2">
            <v>6584.2599999999993</v>
          </cell>
          <cell r="KU2">
            <v>4014.978000000001</v>
          </cell>
          <cell r="KV2">
            <v>15762</v>
          </cell>
          <cell r="KW2">
            <v>137914.21100000001</v>
          </cell>
          <cell r="KX2">
            <v>17413.900000000001</v>
          </cell>
          <cell r="KY2">
            <v>28925.200000000001</v>
          </cell>
          <cell r="KZ2">
            <v>46353.133000000002</v>
          </cell>
          <cell r="LA2">
            <v>91561.078000000009</v>
          </cell>
          <cell r="LB2">
            <v>3717.7</v>
          </cell>
          <cell r="LC2">
            <v>-13923.4</v>
          </cell>
          <cell r="LD2">
            <v>1210.124</v>
          </cell>
          <cell r="LE2">
            <v>5503.9</v>
          </cell>
          <cell r="LF2">
            <v>4320.7149999999992</v>
          </cell>
          <cell r="LG2">
            <v>125.381</v>
          </cell>
          <cell r="LH2">
            <v>19989.234</v>
          </cell>
          <cell r="LI2">
            <v>10687.974</v>
          </cell>
          <cell r="LJ2">
            <v>5635.8220000000001</v>
          </cell>
          <cell r="LK2">
            <v>7151.4959999999992</v>
          </cell>
          <cell r="LL2">
            <v>7151.496000000001</v>
          </cell>
          <cell r="LM2">
            <v>4528.4459999999972</v>
          </cell>
          <cell r="LN2">
            <v>15762</v>
          </cell>
          <cell r="LO2">
            <v>132644.133</v>
          </cell>
          <cell r="LP2">
            <v>16059.003000000001</v>
          </cell>
          <cell r="LQ2">
            <v>26630.155999999999</v>
          </cell>
          <cell r="LR2">
            <v>52500.330999999998</v>
          </cell>
          <cell r="LS2">
            <v>80143.801999999981</v>
          </cell>
          <cell r="LT2">
            <v>3501.0659999999998</v>
          </cell>
          <cell r="LU2">
            <v>-12835.101000000001</v>
          </cell>
          <cell r="LV2">
            <v>2272.719000000001</v>
          </cell>
          <cell r="LW2">
            <v>10692.308000000001</v>
          </cell>
          <cell r="LX2">
            <v>10913.858</v>
          </cell>
          <cell r="LY2">
            <v>11629.779</v>
          </cell>
          <cell r="LZ2">
            <v>20276.296999999999</v>
          </cell>
          <cell r="MA2">
            <v>10217.303</v>
          </cell>
          <cell r="MB2">
            <v>4902.43</v>
          </cell>
          <cell r="MC2">
            <v>6534.7529999999997</v>
          </cell>
          <cell r="MD2">
            <v>6534.7629999999999</v>
          </cell>
          <cell r="ME2">
            <v>3804.3100000000031</v>
          </cell>
          <cell r="MF2">
            <v>15762</v>
          </cell>
          <cell r="MG2">
            <v>133816.80100000001</v>
          </cell>
          <cell r="MH2">
            <v>12844.523999999999</v>
          </cell>
          <cell r="MI2">
            <v>27626.093000000001</v>
          </cell>
          <cell r="MJ2">
            <v>46440.084999999992</v>
          </cell>
          <cell r="MK2">
            <v>87376.716</v>
          </cell>
          <cell r="ML2">
            <v>3817.43</v>
          </cell>
          <cell r="MM2">
            <v>-10104.284</v>
          </cell>
          <cell r="MN2">
            <v>1015.895</v>
          </cell>
          <cell r="MO2">
            <v>2798.6720000000009</v>
          </cell>
          <cell r="MP2">
            <v>2178.3760000000011</v>
          </cell>
          <cell r="MQ2">
            <v>11.599</v>
          </cell>
          <cell r="MR2">
            <v>20044.215</v>
          </cell>
          <cell r="MS2">
            <v>9984.1880000000019</v>
          </cell>
          <cell r="MT2">
            <v>4091.1030000000001</v>
          </cell>
          <cell r="MU2">
            <v>5810.9000000000005</v>
          </cell>
          <cell r="MV2">
            <v>5811.0009999999993</v>
          </cell>
          <cell r="MW2">
            <v>2451.8970000000008</v>
          </cell>
          <cell r="MX2">
            <v>15762</v>
          </cell>
          <cell r="MY2">
            <v>143438.84599999999</v>
          </cell>
          <cell r="MZ2">
            <v>14154.433999999999</v>
          </cell>
          <cell r="NA2">
            <v>29019.353999999999</v>
          </cell>
          <cell r="NB2">
            <v>47403.493999999992</v>
          </cell>
          <cell r="NC2">
            <v>96035.351999999999</v>
          </cell>
          <cell r="ND2">
            <v>3456.152</v>
          </cell>
          <cell r="NE2">
            <v>-11885.439</v>
          </cell>
          <cell r="NF2">
            <v>1028.0909999999999</v>
          </cell>
          <cell r="NG2">
            <v>1307.8809999999989</v>
          </cell>
          <cell r="NH2">
            <v>649.04199999999855</v>
          </cell>
          <cell r="NI2">
            <v>85.956999999999994</v>
          </cell>
          <cell r="NJ2">
            <v>22096.739000000001</v>
          </cell>
          <cell r="NK2">
            <v>11124.108</v>
          </cell>
          <cell r="NL2">
            <v>5333.0880000000006</v>
          </cell>
          <cell r="NM2">
            <v>7063.3170000000009</v>
          </cell>
          <cell r="NN2">
            <v>7063.3860000000004</v>
          </cell>
          <cell r="NO2">
            <v>3566.34</v>
          </cell>
          <cell r="NP2">
            <v>15762</v>
          </cell>
          <cell r="NQ2">
            <v>147286.361</v>
          </cell>
          <cell r="NR2">
            <v>19784.362000000001</v>
          </cell>
          <cell r="NS2">
            <v>28767.577000000001</v>
          </cell>
          <cell r="NT2">
            <v>48402.284</v>
          </cell>
          <cell r="NU2">
            <v>98884.077000000005</v>
          </cell>
          <cell r="NV2">
            <v>3380.2730000000001</v>
          </cell>
          <cell r="NW2">
            <v>-17558.766</v>
          </cell>
          <cell r="NX2">
            <v>1186.002</v>
          </cell>
          <cell r="NY2">
            <v>5109.1190000000006</v>
          </cell>
          <cell r="NZ2">
            <v>4346.197000000001</v>
          </cell>
          <cell r="OA2">
            <v>89.947999999999993</v>
          </cell>
          <cell r="OB2">
            <v>27035.418000000001</v>
          </cell>
          <cell r="OC2">
            <v>14511.915000000001</v>
          </cell>
          <cell r="OD2">
            <v>7624.5650000000014</v>
          </cell>
          <cell r="OE2">
            <v>9619.6679999999997</v>
          </cell>
          <cell r="OF2">
            <v>9619.6579999999994</v>
          </cell>
          <cell r="OG2">
            <v>5024.5789999999988</v>
          </cell>
          <cell r="OH2">
            <v>15762</v>
          </cell>
          <cell r="OI2">
            <v>162507.94899999999</v>
          </cell>
          <cell r="OJ2">
            <v>28595.666000000001</v>
          </cell>
          <cell r="OK2">
            <v>30170.194</v>
          </cell>
          <cell r="OL2">
            <v>62927.434999999998</v>
          </cell>
          <cell r="OM2">
            <v>99580.513999999996</v>
          </cell>
          <cell r="ON2">
            <v>3452.7280000000001</v>
          </cell>
          <cell r="OO2">
            <v>-26384.938999999998</v>
          </cell>
          <cell r="OP2">
            <v>1519</v>
          </cell>
          <cell r="OQ2">
            <v>9443.3289999999997</v>
          </cell>
          <cell r="OR2">
            <v>8361.3649999999998</v>
          </cell>
          <cell r="OS2">
            <v>3868.8789999999999</v>
          </cell>
          <cell r="OT2">
            <v>22497.378000000001</v>
          </cell>
          <cell r="OU2">
            <v>11551.646000000001</v>
          </cell>
          <cell r="OV2">
            <v>5731.338999999999</v>
          </cell>
          <cell r="OW2">
            <v>7444.579999999999</v>
          </cell>
          <cell r="OX2">
            <v>7444.6320000000023</v>
          </cell>
          <cell r="OY2">
            <v>3804.6330000000021</v>
          </cell>
          <cell r="OZ2">
            <v>15762</v>
          </cell>
          <cell r="PA2">
            <v>147298.97899999999</v>
          </cell>
          <cell r="PB2">
            <v>19118.353999999999</v>
          </cell>
          <cell r="PC2">
            <v>28487.341</v>
          </cell>
          <cell r="PD2">
            <v>51823.084999999999</v>
          </cell>
          <cell r="PE2">
            <v>95475.894000000015</v>
          </cell>
          <cell r="PF2">
            <v>3218.17</v>
          </cell>
          <cell r="PG2">
            <v>-17092.091</v>
          </cell>
          <cell r="PH2">
            <v>828.15099999999995</v>
          </cell>
          <cell r="PI2">
            <v>2902.2020000000048</v>
          </cell>
          <cell r="PJ2">
            <v>1890.1490000000049</v>
          </cell>
          <cell r="PK2">
            <v>6611.4380000000001</v>
          </cell>
          <cell r="PL2">
            <v>20090.3</v>
          </cell>
          <cell r="PM2">
            <v>10044.200000000001</v>
          </cell>
          <cell r="PN2">
            <v>4450.5</v>
          </cell>
          <cell r="PO2">
            <v>6152.7999999999993</v>
          </cell>
          <cell r="PP2">
            <v>6152.7</v>
          </cell>
          <cell r="PQ2">
            <v>2790.8799999999978</v>
          </cell>
          <cell r="PR2">
            <v>15762</v>
          </cell>
          <cell r="PS2">
            <v>142157.4</v>
          </cell>
          <cell r="PT2">
            <v>16404</v>
          </cell>
          <cell r="PU2">
            <v>27478.799999999999</v>
          </cell>
          <cell r="PV2">
            <v>48946.600000000013</v>
          </cell>
          <cell r="PW2">
            <v>93210.9</v>
          </cell>
          <cell r="PX2">
            <v>3157.8</v>
          </cell>
          <cell r="PY2">
            <v>-14366.8</v>
          </cell>
          <cell r="PZ2">
            <v>1088.2</v>
          </cell>
          <cell r="QA2">
            <v>3095.4879999999948</v>
          </cell>
          <cell r="QB2">
            <v>2133.287999999995</v>
          </cell>
          <cell r="QC2">
            <v>2080.6</v>
          </cell>
          <cell r="QD2">
            <v>20847.261999999999</v>
          </cell>
          <cell r="QE2">
            <v>10727.257</v>
          </cell>
          <cell r="QF2">
            <v>5459.8010000000013</v>
          </cell>
          <cell r="QG2">
            <v>7059.148000000001</v>
          </cell>
          <cell r="QH2">
            <v>7059.148000000001</v>
          </cell>
          <cell r="QI2">
            <v>4863.7199999999993</v>
          </cell>
          <cell r="QJ2">
            <v>15762</v>
          </cell>
          <cell r="QK2">
            <v>140754.995</v>
          </cell>
          <cell r="QL2">
            <v>18309.248</v>
          </cell>
          <cell r="QM2">
            <v>26398.876</v>
          </cell>
          <cell r="QN2">
            <v>48026.582999999999</v>
          </cell>
          <cell r="QO2">
            <v>92728.412000000011</v>
          </cell>
          <cell r="QP2">
            <v>2894.5169999999998</v>
          </cell>
          <cell r="QQ2">
            <v>-16946.403999999999</v>
          </cell>
          <cell r="QR2">
            <v>1043.944</v>
          </cell>
          <cell r="QS2">
            <v>5362.5080000000007</v>
          </cell>
          <cell r="QT2">
            <v>4410.8740000000007</v>
          </cell>
          <cell r="QU2">
            <v>2081.7450000000008</v>
          </cell>
          <cell r="QV2">
            <v>24807.633000000009</v>
          </cell>
          <cell r="QW2">
            <v>13055.368</v>
          </cell>
          <cell r="QX2">
            <v>7032.8320000000031</v>
          </cell>
          <cell r="QY2">
            <v>8849.9160000000029</v>
          </cell>
          <cell r="QZ2">
            <v>8849.9</v>
          </cell>
          <cell r="RA2">
            <v>4529.5000000000027</v>
          </cell>
          <cell r="RB2">
            <v>15762</v>
          </cell>
          <cell r="RC2">
            <v>145087.149</v>
          </cell>
          <cell r="RD2">
            <v>18638.227999999999</v>
          </cell>
          <cell r="RE2">
            <v>27644.316999999999</v>
          </cell>
          <cell r="RF2">
            <v>56312.367999999988</v>
          </cell>
          <cell r="RG2">
            <v>88774.781000000017</v>
          </cell>
          <cell r="RH2">
            <v>3386.924</v>
          </cell>
          <cell r="RI2">
            <v>-16932.995999999999</v>
          </cell>
          <cell r="RJ2">
            <v>1630.1759999999999</v>
          </cell>
          <cell r="RK2">
            <v>9244.7520000000004</v>
          </cell>
          <cell r="RL2">
            <v>8383.2659999999996</v>
          </cell>
          <cell r="RM2">
            <v>9689.7620000000006</v>
          </cell>
          <cell r="RN2">
            <v>23146.32046684773</v>
          </cell>
          <cell r="RO2">
            <v>11552.130530718259</v>
          </cell>
          <cell r="RP2">
            <v>5779.6746009027684</v>
          </cell>
          <cell r="RQ2">
            <v>7557.4607600047357</v>
          </cell>
          <cell r="RR2">
            <v>7557.4607600047357</v>
          </cell>
          <cell r="RS2">
            <v>3629.937442861185</v>
          </cell>
          <cell r="RT2">
            <v>15762</v>
          </cell>
          <cell r="RU2">
            <v>146569.5853009462</v>
          </cell>
          <cell r="RV2">
            <v>19673.906734153439</v>
          </cell>
          <cell r="RW2">
            <v>26718.570062577131</v>
          </cell>
          <cell r="RX2">
            <v>57174.436714408439</v>
          </cell>
          <cell r="RY2">
            <v>89395.148586537791</v>
          </cell>
          <cell r="RZ2">
            <v>3386.924</v>
          </cell>
          <cell r="SA2">
            <v>-16286.98273415344</v>
          </cell>
          <cell r="SB2">
            <v>852.03922167909604</v>
          </cell>
          <cell r="SC2">
            <v>4739.9641407001327</v>
          </cell>
          <cell r="SD2">
            <v>3939.6286884423848</v>
          </cell>
          <cell r="SE2">
            <v>2903.949954288948</v>
          </cell>
          <cell r="SF2">
            <v>21872.554613535769</v>
          </cell>
          <cell r="SG2">
            <v>10767.85530375387</v>
          </cell>
          <cell r="SH2">
            <v>5052.7079887732152</v>
          </cell>
          <cell r="SI2">
            <v>6873.7406539149306</v>
          </cell>
          <cell r="SJ2">
            <v>6873.7406539149306</v>
          </cell>
          <cell r="SK2">
            <v>3201.7553187596391</v>
          </cell>
          <cell r="SL2">
            <v>15762</v>
          </cell>
          <cell r="SM2">
            <v>145693.19054879819</v>
          </cell>
          <cell r="SN2">
            <v>20339.101430690451</v>
          </cell>
          <cell r="SO2">
            <v>26082.274008160472</v>
          </cell>
          <cell r="SP2">
            <v>55741.208565769601</v>
          </cell>
          <cell r="SQ2">
            <v>89951.981983028614</v>
          </cell>
          <cell r="SR2">
            <v>3386.924</v>
          </cell>
          <cell r="SS2">
            <v>-16952.177430690459</v>
          </cell>
          <cell r="ST2">
            <v>1184.736610725058</v>
          </cell>
          <cell r="SU2">
            <v>4020.326422096311</v>
          </cell>
          <cell r="SV2">
            <v>3226.5989515447291</v>
          </cell>
          <cell r="SW2">
            <v>2561.4042550077111</v>
          </cell>
          <cell r="SX2">
            <v>22104.855804161711</v>
          </cell>
          <cell r="SY2">
            <v>11400.469458193849</v>
          </cell>
          <cell r="SZ2">
            <v>5980.1620566376596</v>
          </cell>
          <cell r="TA2">
            <v>7661.3325767113975</v>
          </cell>
          <cell r="TB2">
            <v>7661.3325767113975</v>
          </cell>
          <cell r="TC2">
            <v>3947.1007339194662</v>
          </cell>
          <cell r="TD2">
            <v>15762</v>
          </cell>
          <cell r="TE2">
            <v>145408.13617314459</v>
          </cell>
          <cell r="TF2">
            <v>22023.867404875931</v>
          </cell>
          <cell r="TG2">
            <v>25508.022544777239</v>
          </cell>
          <cell r="TH2">
            <v>54762.976131741198</v>
          </cell>
          <cell r="TI2">
            <v>90645.160041403433</v>
          </cell>
          <cell r="TJ2">
            <v>3386.924</v>
          </cell>
          <cell r="TK2">
            <v>-18636.943404875929</v>
          </cell>
          <cell r="TL2">
            <v>1106.919056690504</v>
          </cell>
          <cell r="TM2">
            <v>5524.954267171217</v>
          </cell>
          <cell r="TN2">
            <v>4842.4465613210496</v>
          </cell>
          <cell r="TO2">
            <v>3157.6805871355732</v>
          </cell>
          <cell r="TP2">
            <v>25874.691513797108</v>
          </cell>
          <cell r="TQ2">
            <v>13732.603190445179</v>
          </cell>
          <cell r="TR2">
            <v>7593.336255001781</v>
          </cell>
          <cell r="TS2">
            <v>9465.0450569015611</v>
          </cell>
          <cell r="TT2">
            <v>9465.0450569015611</v>
          </cell>
          <cell r="TU2">
            <v>5368.5744228464637</v>
          </cell>
          <cell r="TV2">
            <v>15762</v>
          </cell>
          <cell r="TW2">
            <v>151460.2161049062</v>
          </cell>
          <cell r="TX2">
            <v>27403.269203194512</v>
          </cell>
          <cell r="TY2">
            <v>25336.609015433121</v>
          </cell>
          <cell r="TZ2">
            <v>59958.115668500133</v>
          </cell>
          <cell r="UA2">
            <v>91502.100436406079</v>
          </cell>
          <cell r="UB2">
            <v>3386.924</v>
          </cell>
          <cell r="UC2">
            <v>-24016.345203194509</v>
          </cell>
          <cell r="UD2">
            <v>1700.295272555657</v>
          </cell>
          <cell r="UE2">
            <v>10294.076590055911</v>
          </cell>
          <cell r="UF2">
            <v>9674.2613365957513</v>
          </cell>
          <cell r="UG2">
            <v>4294.8595382771709</v>
          </cell>
          <cell r="BBM2">
            <v>257907.14855000001</v>
          </cell>
          <cell r="BBN2">
            <v>16.690000000000001</v>
          </cell>
          <cell r="BBO2">
            <v>-0.22109047333732779</v>
          </cell>
          <cell r="BBP2">
            <v>1.0244491763980941</v>
          </cell>
          <cell r="BBQ2">
            <v>15.972085968037261</v>
          </cell>
          <cell r="BBR2">
            <v>7.4115572362035369</v>
          </cell>
          <cell r="BBS2">
            <v>-0.76103256105357897</v>
          </cell>
          <cell r="BBT2">
            <v>2.8185926587471659</v>
          </cell>
          <cell r="BBU2">
            <v>0.1764699153502948</v>
          </cell>
          <cell r="BBV2">
            <v>5.0087383802023752E-2</v>
          </cell>
          <cell r="BBW2">
            <v>0.98842738002492281</v>
          </cell>
          <cell r="BBX2">
            <v>16.554165380265712</v>
          </cell>
          <cell r="BBY2">
            <v>7.2206212766368898</v>
          </cell>
          <cell r="BBZ2">
            <v>-1.055773690548534</v>
          </cell>
          <cell r="BCA2">
            <v>2.7398013403730999</v>
          </cell>
          <cell r="BCB2">
            <v>0.16550525365895091</v>
          </cell>
          <cell r="BCC2">
            <v>4.832620561793368E-2</v>
          </cell>
          <cell r="BCD2">
            <v>1.029388098852914</v>
          </cell>
          <cell r="BCE2">
            <v>15.895453166350739</v>
          </cell>
          <cell r="BCF2">
            <v>6.7825291780573718</v>
          </cell>
          <cell r="BCG2">
            <v>-1.2204448025514361</v>
          </cell>
          <cell r="BCH2">
            <v>2.662295108905135</v>
          </cell>
          <cell r="BCI2">
            <v>0.167487839512558</v>
          </cell>
          <cell r="BCJ2">
            <v>5.0328857669407548E-2</v>
          </cell>
          <cell r="BCK2">
            <v>1.0730269094635569</v>
          </cell>
          <cell r="BCL2">
            <v>15.249002770578731</v>
          </cell>
          <cell r="BCM2">
            <v>6.3325680277527479</v>
          </cell>
          <cell r="BCN2">
            <v>-1.4058777041005719</v>
          </cell>
          <cell r="BCO2">
            <v>2.586037388740972</v>
          </cell>
          <cell r="BCP2">
            <v>0.1695873118818266</v>
          </cell>
          <cell r="BCQ2">
            <v>5.2462447022667752E-2</v>
          </cell>
          <cell r="BCR2">
            <v>1.122120376106468</v>
          </cell>
          <cell r="BCS2">
            <v>14.581849384190139</v>
          </cell>
          <cell r="BCT2">
            <v>5.8993016112975836</v>
          </cell>
          <cell r="BCU2">
            <v>-1.5832422045298391</v>
          </cell>
          <cell r="BCV2">
            <v>2.5108277709364879</v>
          </cell>
          <cell r="BCW2">
            <v>0.17218856845817959</v>
          </cell>
          <cell r="BCX2">
            <v>5.4862725496765317E-2</v>
          </cell>
        </row>
        <row r="3">
          <cell r="A3" t="str">
            <v>AGBK</v>
          </cell>
          <cell r="B3" t="str">
            <v>Agibank</v>
          </cell>
          <cell r="C3" t="str">
            <v>Banks</v>
          </cell>
          <cell r="D3" t="str">
            <v>Bernardo Guttmann</v>
          </cell>
          <cell r="E3">
            <v>46236</v>
          </cell>
          <cell r="F3" t="str">
            <v>Buy</v>
          </cell>
          <cell r="G3" t="b">
            <v>0</v>
          </cell>
          <cell r="H3" t="str">
            <v>BRL</v>
          </cell>
          <cell r="I3" t="str">
            <v>USD</v>
          </cell>
          <cell r="J3">
            <v>13</v>
          </cell>
          <cell r="K3">
            <v>0.18010178719877401</v>
          </cell>
          <cell r="BP3">
            <v>4513.5079999999998</v>
          </cell>
          <cell r="BU3">
            <v>793.93499999999972</v>
          </cell>
          <cell r="BV3">
            <v>0</v>
          </cell>
          <cell r="BW3">
            <v>29514.960999999999</v>
          </cell>
          <cell r="BZ3">
            <v>27038.246999999999</v>
          </cell>
          <cell r="CA3">
            <v>2476.7139999999999</v>
          </cell>
          <cell r="CG3">
            <v>0</v>
          </cell>
          <cell r="CH3">
            <v>5618.068000000002</v>
          </cell>
          <cell r="CM3">
            <v>1046.6130000000021</v>
          </cell>
          <cell r="CN3">
            <v>0</v>
          </cell>
          <cell r="CO3">
            <v>47760.573999999993</v>
          </cell>
          <cell r="CR3">
            <v>44483.725000000013</v>
          </cell>
          <cell r="CS3">
            <v>3276.86</v>
          </cell>
          <cell r="CY3">
            <v>0</v>
          </cell>
          <cell r="CZ3">
            <v>6102.8773090686027</v>
          </cell>
          <cell r="DE3">
            <v>992.78059246793134</v>
          </cell>
          <cell r="DF3">
            <v>159.93007</v>
          </cell>
          <cell r="DG3">
            <v>55862.276867665947</v>
          </cell>
          <cell r="DJ3">
            <v>50401.092275198032</v>
          </cell>
          <cell r="DK3">
            <v>5461.1955924679323</v>
          </cell>
          <cell r="DQ3">
            <v>0</v>
          </cell>
          <cell r="DR3">
            <v>7516.100943166779</v>
          </cell>
          <cell r="DW3">
            <v>1386.4438631974019</v>
          </cell>
          <cell r="DX3">
            <v>159.93007</v>
          </cell>
          <cell r="DY3">
            <v>63455.951738533702</v>
          </cell>
          <cell r="EB3">
            <v>57024.256441827602</v>
          </cell>
          <cell r="EC3">
            <v>6431.7062967061147</v>
          </cell>
          <cell r="EI3">
            <v>415.93315895922109</v>
          </cell>
          <cell r="EJ3">
            <v>8662.1919306359105</v>
          </cell>
          <cell r="EO3">
            <v>1679.2834215823721</v>
          </cell>
          <cell r="EP3">
            <v>159.93007</v>
          </cell>
          <cell r="EQ3">
            <v>69777.608085262924</v>
          </cell>
          <cell r="ET3">
            <v>62422.306906686506</v>
          </cell>
          <cell r="EU3">
            <v>7355.3121785764188</v>
          </cell>
          <cell r="FA3">
            <v>755.67753971206685</v>
          </cell>
          <cell r="FB3">
            <v>9551.9474826275709</v>
          </cell>
          <cell r="FG3">
            <v>1834.3139553257461</v>
          </cell>
          <cell r="FH3">
            <v>159.93007</v>
          </cell>
          <cell r="FI3">
            <v>74584.087644290121</v>
          </cell>
          <cell r="FL3">
            <v>66770.207976882273</v>
          </cell>
          <cell r="FM3">
            <v>7813.8906674078553</v>
          </cell>
          <cell r="FS3">
            <v>1375.7354664943091</v>
          </cell>
          <cell r="FT3">
            <v>10252.876404682729</v>
          </cell>
          <cell r="FY3">
            <v>1983.668041068184</v>
          </cell>
          <cell r="FZ3">
            <v>159.93007</v>
          </cell>
          <cell r="GA3">
            <v>78931.676069173292</v>
          </cell>
          <cell r="GD3">
            <v>70621.879391498398</v>
          </cell>
          <cell r="GE3">
            <v>8309.8076776749003</v>
          </cell>
          <cell r="GK3">
            <v>1487.751030801136</v>
          </cell>
          <cell r="LZ3">
            <v>1034.4659999999999</v>
          </cell>
          <cell r="ME3">
            <v>206.83</v>
          </cell>
          <cell r="MF3">
            <v>0</v>
          </cell>
          <cell r="MG3">
            <v>21677.973000000002</v>
          </cell>
          <cell r="MJ3">
            <v>20143.705000000002</v>
          </cell>
          <cell r="MK3">
            <v>1534.268</v>
          </cell>
          <cell r="MQ3">
            <v>0</v>
          </cell>
          <cell r="MR3">
            <v>1049.2660000000001</v>
          </cell>
          <cell r="MW3">
            <v>228.46700000000001</v>
          </cell>
          <cell r="MX3">
            <v>0</v>
          </cell>
          <cell r="MY3">
            <v>23905.277999999998</v>
          </cell>
          <cell r="NB3">
            <v>22150.342000000001</v>
          </cell>
          <cell r="NC3">
            <v>1754.94</v>
          </cell>
          <cell r="NI3">
            <v>0</v>
          </cell>
          <cell r="NJ3">
            <v>1143.077</v>
          </cell>
          <cell r="NO3">
            <v>161.90600000000001</v>
          </cell>
          <cell r="NP3">
            <v>0</v>
          </cell>
          <cell r="NQ3">
            <v>25799.738000000001</v>
          </cell>
          <cell r="NT3">
            <v>23922.02399999999</v>
          </cell>
          <cell r="NU3">
            <v>1877.7139999999999</v>
          </cell>
          <cell r="OA3">
            <v>0</v>
          </cell>
          <cell r="OB3">
            <v>1286.6990000000001</v>
          </cell>
          <cell r="OG3">
            <v>196.73200000000011</v>
          </cell>
          <cell r="OH3">
            <v>0</v>
          </cell>
          <cell r="OI3">
            <v>29514.960999999999</v>
          </cell>
          <cell r="OL3">
            <v>27038.246999999999</v>
          </cell>
          <cell r="OM3">
            <v>2476.7139999999999</v>
          </cell>
          <cell r="OS3">
            <v>0</v>
          </cell>
          <cell r="OT3">
            <v>1474.7919999999999</v>
          </cell>
          <cell r="OY3">
            <v>356.41100000000017</v>
          </cell>
          <cell r="OZ3">
            <v>0</v>
          </cell>
          <cell r="PA3">
            <v>33147.687999999987</v>
          </cell>
          <cell r="PD3">
            <v>30301.545000000009</v>
          </cell>
          <cell r="PE3">
            <v>2846.143</v>
          </cell>
          <cell r="PK3">
            <v>0</v>
          </cell>
          <cell r="PL3">
            <v>1379.20808822</v>
          </cell>
          <cell r="PQ3">
            <v>264.82400000000013</v>
          </cell>
          <cell r="PR3">
            <v>0</v>
          </cell>
          <cell r="PS3">
            <v>38427.866628969998</v>
          </cell>
          <cell r="PV3">
            <v>35488.947331230003</v>
          </cell>
          <cell r="PW3">
            <v>2938.9189999999999</v>
          </cell>
          <cell r="QC3">
            <v>0</v>
          </cell>
          <cell r="QD3">
            <v>1385.8823622699999</v>
          </cell>
          <cell r="QI3">
            <v>210.46000000000049</v>
          </cell>
          <cell r="QJ3">
            <v>0</v>
          </cell>
          <cell r="QK3">
            <v>44868.449582579997</v>
          </cell>
          <cell r="QN3">
            <v>41780.795582580002</v>
          </cell>
          <cell r="QO3">
            <v>3087.6550000000002</v>
          </cell>
          <cell r="QU3">
            <v>0</v>
          </cell>
          <cell r="QV3">
            <v>1378.1855495100019</v>
          </cell>
          <cell r="RA3">
            <v>214.918000000002</v>
          </cell>
          <cell r="RB3">
            <v>0</v>
          </cell>
          <cell r="RC3">
            <v>47760.573999999993</v>
          </cell>
          <cell r="RF3">
            <v>44483.725000000013</v>
          </cell>
          <cell r="RG3">
            <v>3276.86</v>
          </cell>
          <cell r="RM3">
            <v>0</v>
          </cell>
          <cell r="RN3">
            <v>1369.271</v>
          </cell>
          <cell r="RS3">
            <v>186.5350000000002</v>
          </cell>
          <cell r="RT3">
            <v>159.93007</v>
          </cell>
          <cell r="RU3">
            <v>50193.381999999991</v>
          </cell>
          <cell r="RX3">
            <v>45538.391999999993</v>
          </cell>
          <cell r="RY3">
            <v>4654.95</v>
          </cell>
          <cell r="SE3">
            <v>0</v>
          </cell>
          <cell r="SF3">
            <v>1415.436974159541</v>
          </cell>
          <cell r="SK3">
            <v>195.80539724932569</v>
          </cell>
          <cell r="SL3">
            <v>159.93007</v>
          </cell>
          <cell r="SM3">
            <v>50497.021684175757</v>
          </cell>
          <cell r="SP3">
            <v>45646.277286926437</v>
          </cell>
          <cell r="SQ3">
            <v>4850.7553972493261</v>
          </cell>
          <cell r="SW3">
            <v>0</v>
          </cell>
          <cell r="SX3">
            <v>1630.9213032913401</v>
          </cell>
          <cell r="TC3">
            <v>292.22780317979948</v>
          </cell>
          <cell r="TD3">
            <v>159.93007</v>
          </cell>
          <cell r="TE3">
            <v>54288.739400340834</v>
          </cell>
          <cell r="TH3">
            <v>49145.767199911723</v>
          </cell>
          <cell r="TI3">
            <v>5142.9832004291247</v>
          </cell>
          <cell r="TO3">
            <v>0</v>
          </cell>
          <cell r="TP3">
            <v>1687.2480316177221</v>
          </cell>
          <cell r="TU3">
            <v>318.21239203880691</v>
          </cell>
          <cell r="TV3">
            <v>159.93007</v>
          </cell>
          <cell r="TW3">
            <v>55862.276867665947</v>
          </cell>
          <cell r="TZ3">
            <v>50401.092275198032</v>
          </cell>
          <cell r="UA3">
            <v>5461.1955924679323</v>
          </cell>
          <cell r="UG3">
            <v>0</v>
          </cell>
          <cell r="UH3">
            <v>10805.25410788151</v>
          </cell>
          <cell r="UM3">
            <v>2064.6654037752819</v>
          </cell>
          <cell r="UN3">
            <v>159.93007</v>
          </cell>
          <cell r="UO3">
            <v>83156.800001609648</v>
          </cell>
          <cell r="UR3">
            <v>74434.070243179711</v>
          </cell>
          <cell r="US3">
            <v>8722.7407584299563</v>
          </cell>
          <cell r="UY3">
            <v>1651.732323020226</v>
          </cell>
          <cell r="VA3">
            <v>3986.5810000000001</v>
          </cell>
          <cell r="VB3">
            <v>4749.5330000000022</v>
          </cell>
          <cell r="VC3">
            <v>5500.9287846969146</v>
          </cell>
          <cell r="VD3">
            <v>6645.7916391924209</v>
          </cell>
          <cell r="VE3">
            <v>7660.9884850577446</v>
          </cell>
          <cell r="VF3">
            <v>8448.1662123888727</v>
          </cell>
          <cell r="VG3">
            <v>9058.5283732899952</v>
          </cell>
          <cell r="VH3">
            <v>9530.3943480653761</v>
          </cell>
          <cell r="VM3">
            <v>930.22700000000009</v>
          </cell>
          <cell r="VN3">
            <v>961.34199999999987</v>
          </cell>
          <cell r="VO3">
            <v>1008.527</v>
          </cell>
          <cell r="VP3">
            <v>1086.4849999999999</v>
          </cell>
          <cell r="VQ3">
            <v>1158.8969999999999</v>
          </cell>
          <cell r="VR3">
            <v>1172.6880882200001</v>
          </cell>
          <cell r="VS3">
            <v>1197.8373622700001</v>
          </cell>
          <cell r="VT3">
            <v>1220.1105495100021</v>
          </cell>
          <cell r="VU3">
            <v>1268.556</v>
          </cell>
          <cell r="VV3">
            <v>1291.8233404166519</v>
          </cell>
          <cell r="VW3">
            <v>1469.4099994933599</v>
          </cell>
          <cell r="VX3">
            <v>1471.1394447869029</v>
          </cell>
          <cell r="WD3">
            <v>1833.49868800118</v>
          </cell>
          <cell r="WI3">
            <v>293.23605309754151</v>
          </cell>
          <cell r="WJ3">
            <v>159.93007</v>
          </cell>
          <cell r="WK3">
            <v>59719.168814705998</v>
          </cell>
          <cell r="WN3">
            <v>54052.718985069812</v>
          </cell>
          <cell r="WO3">
            <v>5666.4608296362112</v>
          </cell>
          <cell r="WR3">
            <v>87.970815929262457</v>
          </cell>
          <cell r="WS3">
            <v>1785.7726511290839</v>
          </cell>
          <cell r="WX3">
            <v>313.54474323931049</v>
          </cell>
          <cell r="WY3">
            <v>159.93007</v>
          </cell>
          <cell r="WZ3">
            <v>60219.152072114281</v>
          </cell>
          <cell r="XC3">
            <v>54333.220922210567</v>
          </cell>
          <cell r="XD3">
            <v>5885.942149903728</v>
          </cell>
          <cell r="XG3">
            <v>94.063422971793145</v>
          </cell>
          <cell r="XH3">
            <v>1922.1450795733849</v>
          </cell>
          <cell r="XM3">
            <v>373.55817256769552</v>
          </cell>
          <cell r="XN3">
            <v>159.93007</v>
          </cell>
          <cell r="XO3">
            <v>62317.019032743017</v>
          </cell>
          <cell r="XR3">
            <v>56169.597162041922</v>
          </cell>
          <cell r="XS3">
            <v>6147.4328707011146</v>
          </cell>
          <cell r="XV3">
            <v>112.06745177030859</v>
          </cell>
          <cell r="XW3">
            <v>1974.684524463132</v>
          </cell>
          <cell r="YB3">
            <v>406.10489429285627</v>
          </cell>
          <cell r="YC3">
            <v>159.93007</v>
          </cell>
          <cell r="YD3">
            <v>63455.951738533702</v>
          </cell>
          <cell r="YG3">
            <v>57024.256441827602</v>
          </cell>
          <cell r="YH3">
            <v>6431.7062967061147</v>
          </cell>
          <cell r="YK3">
            <v>121.83146828785689</v>
          </cell>
          <cell r="YP3">
            <v>-1700.492</v>
          </cell>
          <cell r="YQ3">
            <v>1336.821000000002</v>
          </cell>
          <cell r="YR3">
            <v>0.13277938612626161</v>
          </cell>
          <cell r="YS3">
            <v>0.15502391196557949</v>
          </cell>
          <cell r="YT3">
            <v>-2222.1127011788521</v>
          </cell>
          <cell r="YU3">
            <v>1030.461487341345</v>
          </cell>
          <cell r="YV3">
            <v>0.17113566978724859</v>
          </cell>
          <cell r="YW3">
            <v>0.19124819403884499</v>
          </cell>
          <cell r="YX3">
            <v>-2584.8088438580839</v>
          </cell>
          <cell r="YY3">
            <v>1604.1638985069239</v>
          </cell>
          <cell r="YZ3">
            <v>0.17097382104019629</v>
          </cell>
          <cell r="ZA3">
            <v>0.19006465781022019</v>
          </cell>
          <cell r="ZB3">
            <v>-2900.0189749448668</v>
          </cell>
          <cell r="ZC3">
            <v>2099.1042769779651</v>
          </cell>
          <cell r="ZD3">
            <v>0.17411997912111599</v>
          </cell>
          <cell r="ZE3">
            <v>0.19287956559769959</v>
          </cell>
          <cell r="ZF3">
            <v>-3189.3375500503771</v>
          </cell>
          <cell r="ZG3">
            <v>2445.751940434327</v>
          </cell>
          <cell r="ZH3">
            <v>0.1683072785015928</v>
          </cell>
          <cell r="ZI3">
            <v>0.1862463814777425</v>
          </cell>
          <cell r="ZJ3">
            <v>-3449.5771136320918</v>
          </cell>
          <cell r="ZK3">
            <v>2680.6324879299768</v>
          </cell>
          <cell r="ZL3">
            <v>0.16578746053450341</v>
          </cell>
          <cell r="ZM3">
            <v>0.183281442891706</v>
          </cell>
          <cell r="ZN3">
            <v>-3676.116205677205</v>
          </cell>
          <cell r="ZO3">
            <v>2828.3087722949072</v>
          </cell>
          <cell r="ZP3">
            <v>0.16413247468588049</v>
          </cell>
          <cell r="ZQ3">
            <v>0.1812283983667608</v>
          </cell>
          <cell r="ZR3">
            <v>11347.37698040436</v>
          </cell>
          <cell r="ZS3">
            <v>9994.205624248556</v>
          </cell>
          <cell r="ZT3">
            <v>-3864.642668336221</v>
          </cell>
          <cell r="ZU3">
            <v>3003.9691108202119</v>
          </cell>
          <cell r="ZV3">
            <v>2162.8577597905528</v>
          </cell>
          <cell r="ZW3">
            <v>159.93007</v>
          </cell>
          <cell r="ZX3">
            <v>87264.235023168265</v>
          </cell>
          <cell r="ZY3">
            <v>78108.933712780214</v>
          </cell>
          <cell r="ZZ3">
            <v>9155.3123103880662</v>
          </cell>
          <cell r="AAA3">
            <v>0.16329926259032271</v>
          </cell>
          <cell r="AAB3">
            <v>0.1800970432854567</v>
          </cell>
          <cell r="AAC3">
            <v>1730.286207832442</v>
          </cell>
          <cell r="AAP3">
            <v>-361.45400000000001</v>
          </cell>
          <cell r="AAQ3">
            <v>511.61200000000019</v>
          </cell>
          <cell r="AAR3">
            <v>0.13452318190135851</v>
          </cell>
          <cell r="AAS3">
            <v>0.15310111782779251</v>
          </cell>
          <cell r="AAT3">
            <v>-351.47800000000001</v>
          </cell>
          <cell r="AAU3">
            <v>367.90400000000011</v>
          </cell>
          <cell r="AAV3">
            <v>0.1337373819691216</v>
          </cell>
          <cell r="AAW3">
            <v>0.1502621256088254</v>
          </cell>
          <cell r="AAX3">
            <v>-443.05</v>
          </cell>
          <cell r="AAY3">
            <v>219.20400000000049</v>
          </cell>
          <cell r="AAZ3">
            <v>0.13478939264580431</v>
          </cell>
          <cell r="ABA3">
            <v>0.1475852628306891</v>
          </cell>
          <cell r="ABB3">
            <v>-544.51</v>
          </cell>
          <cell r="ABC3">
            <v>238.10100000000199</v>
          </cell>
          <cell r="ABD3">
            <v>0.13277938612626161</v>
          </cell>
          <cell r="ABE3">
            <v>0.15502391196557949</v>
          </cell>
          <cell r="ABF3">
            <v>-498.98099999999999</v>
          </cell>
          <cell r="ABG3">
            <v>216.0720000000002</v>
          </cell>
          <cell r="ABH3">
            <v>0.1722677461305708</v>
          </cell>
          <cell r="ABI3">
            <v>0.19344503954303349</v>
          </cell>
          <cell r="ABJ3">
            <v>-530.17955969393131</v>
          </cell>
          <cell r="ABK3">
            <v>197.78322954477349</v>
          </cell>
          <cell r="ABL3">
            <v>0.1737744741399582</v>
          </cell>
          <cell r="ABM3">
            <v>0.19490134890611069</v>
          </cell>
          <cell r="ABN3">
            <v>-576.76475105859652</v>
          </cell>
          <cell r="ABO3">
            <v>295.17959917151472</v>
          </cell>
          <cell r="ABP3">
            <v>0.16753865919890529</v>
          </cell>
          <cell r="ABQ3">
            <v>0.18755963164051051</v>
          </cell>
          <cell r="ABR3">
            <v>-616.18739042632433</v>
          </cell>
          <cell r="ABS3">
            <v>321.42665862505748</v>
          </cell>
          <cell r="ABT3">
            <v>0.17113566978724859</v>
          </cell>
          <cell r="ABU3">
            <v>0.19124819403884499</v>
          </cell>
          <cell r="ABV3">
            <v>1621.8632256002829</v>
          </cell>
          <cell r="ABW3">
            <v>-639.55891138650315</v>
          </cell>
          <cell r="ABX3">
            <v>308.66952957635948</v>
          </cell>
          <cell r="ABY3">
            <v>0.15999409029912079</v>
          </cell>
          <cell r="ABZ3">
            <v>0.17866165947027551</v>
          </cell>
          <cell r="ACA3">
            <v>1572.895445508273</v>
          </cell>
          <cell r="ACB3">
            <v>-648.44696312333201</v>
          </cell>
          <cell r="ACC3">
            <v>348.38304804367829</v>
          </cell>
          <cell r="ACD3">
            <v>0.16522178904034901</v>
          </cell>
          <cell r="ACE3">
            <v>0.18423951033219621</v>
          </cell>
          <cell r="ACF3">
            <v>1701.138490718128</v>
          </cell>
          <cell r="ACG3">
            <v>-642.87860073044021</v>
          </cell>
          <cell r="ACH3">
            <v>439.48020302081818</v>
          </cell>
          <cell r="ACI3">
            <v>0.16621456041603261</v>
          </cell>
          <cell r="ACJ3">
            <v>0.18505953231299141</v>
          </cell>
          <cell r="ACK3">
            <v>1749.8944773657381</v>
          </cell>
          <cell r="ACL3">
            <v>-653.92436861780891</v>
          </cell>
          <cell r="ACM3">
            <v>507.63111786607033</v>
          </cell>
          <cell r="ACN3">
            <v>0.17097382104019629</v>
          </cell>
          <cell r="ACO3">
            <v>0.19006465781022019</v>
          </cell>
          <cell r="AFB3">
            <v>-1133.711</v>
          </cell>
          <cell r="AFC3">
            <v>0.1188617669452719</v>
          </cell>
          <cell r="AFE3">
            <v>0.13975372301447331</v>
          </cell>
          <cell r="AFL3">
            <v>-232.161</v>
          </cell>
          <cell r="AFM3">
            <v>0.114619</v>
          </cell>
          <cell r="AFO3">
            <v>0.14651</v>
          </cell>
          <cell r="AFP3">
            <v>-210.52199999999999</v>
          </cell>
          <cell r="AFQ3">
            <v>0.12236</v>
          </cell>
          <cell r="AFS3">
            <v>0.15081600000000001</v>
          </cell>
          <cell r="AFT3">
            <v>-341.14800000000002</v>
          </cell>
          <cell r="AFU3">
            <v>0.115686</v>
          </cell>
          <cell r="AFW3">
            <v>0.13769999999999999</v>
          </cell>
          <cell r="AFX3">
            <v>-349.88</v>
          </cell>
          <cell r="AFY3">
            <v>0.1188617669452719</v>
          </cell>
          <cell r="AGA3">
            <v>0.13975372301447331</v>
          </cell>
          <cell r="AON3">
            <v>1041.011</v>
          </cell>
          <cell r="AOO3">
            <v>302.02300000000002</v>
          </cell>
          <cell r="AOP3">
            <v>288.58600000000001</v>
          </cell>
          <cell r="AOQ3">
            <v>207.678</v>
          </cell>
          <cell r="AOR3">
            <v>242.7240000000001</v>
          </cell>
          <cell r="BBM3">
            <v>1173.8867138000001</v>
          </cell>
          <cell r="BBN3">
            <v>7.34</v>
          </cell>
          <cell r="BBO3">
            <v>0.77111716621253401</v>
          </cell>
          <cell r="BBP3">
            <v>6.207591808519382</v>
          </cell>
          <cell r="BBQ3">
            <v>5.9448686605574466</v>
          </cell>
          <cell r="BBT3">
            <v>1.0807066201972719</v>
          </cell>
          <cell r="BBU3">
            <v>0.18178814064765819</v>
          </cell>
          <cell r="BBV3">
            <v>0</v>
          </cell>
          <cell r="BBW3">
            <v>8.6690630673606393</v>
          </cell>
          <cell r="BBX3">
            <v>4.2568980884384651</v>
          </cell>
          <cell r="BCA3">
            <v>0.91763366651161293</v>
          </cell>
          <cell r="BCB3">
            <v>0.21556392646651859</v>
          </cell>
          <cell r="BCC3">
            <v>7.0473850622542814E-2</v>
          </cell>
          <cell r="BCD3">
            <v>10.500110589474341</v>
          </cell>
          <cell r="BCE3">
            <v>3.5145646977273861</v>
          </cell>
          <cell r="BCH3">
            <v>0.80240649039515699</v>
          </cell>
          <cell r="BCI3">
            <v>0.22830892568687519</v>
          </cell>
          <cell r="BCJ3">
            <v>0.12803861607412781</v>
          </cell>
          <cell r="BCK3">
            <v>11.46947509824604</v>
          </cell>
          <cell r="BCL3">
            <v>3.2175245757884259</v>
          </cell>
          <cell r="BCO3">
            <v>0.7553151793625168</v>
          </cell>
          <cell r="BCP3">
            <v>0.23475039943632239</v>
          </cell>
          <cell r="BCQ3">
            <v>0.233098452656331</v>
          </cell>
          <cell r="BCR3">
            <v>12.40334629421586</v>
          </cell>
          <cell r="BCS3">
            <v>2.975271118344037</v>
          </cell>
          <cell r="BCV3">
            <v>0.71023908854454221</v>
          </cell>
          <cell r="BCW3">
            <v>0.23871407353957169</v>
          </cell>
          <cell r="BCX3">
            <v>0.25207786792130432</v>
          </cell>
        </row>
        <row r="4">
          <cell r="A4" t="str">
            <v>AGRO3</v>
          </cell>
          <cell r="B4" t="str">
            <v>BrasilAgro</v>
          </cell>
          <cell r="C4" t="str">
            <v>Agribusiness</v>
          </cell>
          <cell r="D4" t="str">
            <v>Leonardo Alencar</v>
          </cell>
          <cell r="E4">
            <v>46112</v>
          </cell>
          <cell r="F4" t="str">
            <v>Neutral</v>
          </cell>
          <cell r="G4" t="b">
            <v>0</v>
          </cell>
          <cell r="H4" t="str">
            <v>BRL</v>
          </cell>
          <cell r="I4" t="str">
            <v>BRL</v>
          </cell>
          <cell r="J4">
            <v>22.5</v>
          </cell>
          <cell r="K4">
            <v>0.13657451288843989</v>
          </cell>
          <cell r="L4">
            <v>9.7088768706750539E-2</v>
          </cell>
          <cell r="M4">
            <v>0.1182223952767022</v>
          </cell>
          <cell r="AF4">
            <v>1983.2529999999999</v>
          </cell>
          <cell r="AG4">
            <v>775.9250000000003</v>
          </cell>
          <cell r="AH4">
            <v>690.39300000000037</v>
          </cell>
          <cell r="AI4">
            <v>812.2860000000004</v>
          </cell>
          <cell r="AJ4">
            <v>449.88000000000028</v>
          </cell>
          <cell r="AK4">
            <v>519.66700000000037</v>
          </cell>
          <cell r="AL4">
            <v>102.68300000000001</v>
          </cell>
          <cell r="AM4">
            <v>3250.393</v>
          </cell>
          <cell r="AN4">
            <v>496.50599999999997</v>
          </cell>
          <cell r="AO4">
            <v>254.53899999999999</v>
          </cell>
          <cell r="AP4">
            <v>1087.9670000000001</v>
          </cell>
          <cell r="AQ4">
            <v>2162.4259999999999</v>
          </cell>
          <cell r="AR4">
            <v>702.19200000000001</v>
          </cell>
          <cell r="AS4">
            <v>205.68600000000001</v>
          </cell>
          <cell r="AT4">
            <v>10.24744069929606</v>
          </cell>
          <cell r="AU4">
            <v>43.721559300704158</v>
          </cell>
          <cell r="AV4">
            <v>-9.8334406992958208</v>
          </cell>
          <cell r="AW4">
            <v>459.98399999999998</v>
          </cell>
          <cell r="AX4">
            <v>1379.124</v>
          </cell>
          <cell r="AY4">
            <v>393.53700000000009</v>
          </cell>
          <cell r="AZ4">
            <v>275.6880000000001</v>
          </cell>
          <cell r="BA4">
            <v>364.17900000000009</v>
          </cell>
          <cell r="BB4">
            <v>187.31700000000009</v>
          </cell>
          <cell r="BC4">
            <v>268.40600000000012</v>
          </cell>
          <cell r="BD4">
            <v>102.68300000000001</v>
          </cell>
          <cell r="BE4">
            <v>3479.87</v>
          </cell>
          <cell r="BF4">
            <v>460.65199999999999</v>
          </cell>
          <cell r="BG4">
            <v>320.84699999999998</v>
          </cell>
          <cell r="BH4">
            <v>1154.2670000000001</v>
          </cell>
          <cell r="BI4">
            <v>2325.5230000000001</v>
          </cell>
          <cell r="BJ4">
            <v>871.97100000000012</v>
          </cell>
          <cell r="BK4">
            <v>411.31900000000007</v>
          </cell>
          <cell r="BL4">
            <v>10.5431185</v>
          </cell>
          <cell r="BM4">
            <v>97.317881499999928</v>
          </cell>
          <cell r="BN4">
            <v>103.2088814999999</v>
          </cell>
          <cell r="BO4">
            <v>319.97500000000002</v>
          </cell>
          <cell r="BP4">
            <v>1105.059</v>
          </cell>
          <cell r="BQ4">
            <v>311.8886</v>
          </cell>
          <cell r="BR4">
            <v>185.86359999999999</v>
          </cell>
          <cell r="BS4">
            <v>266.03859999999997</v>
          </cell>
          <cell r="BT4">
            <v>31.497497905915051</v>
          </cell>
          <cell r="BU4">
            <v>226.9248</v>
          </cell>
          <cell r="BV4">
            <v>102.68300000000001</v>
          </cell>
          <cell r="BW4">
            <v>3605.0819999999999</v>
          </cell>
          <cell r="BX4">
            <v>225.61199999999999</v>
          </cell>
          <cell r="BY4">
            <v>443.17899999999997</v>
          </cell>
          <cell r="BZ4">
            <v>1425.403</v>
          </cell>
          <cell r="CA4">
            <v>2179.6790000000001</v>
          </cell>
          <cell r="CB4">
            <v>1043.998</v>
          </cell>
          <cell r="CC4">
            <v>818.38600000000008</v>
          </cell>
          <cell r="CD4">
            <v>25.48699989</v>
          </cell>
          <cell r="CE4">
            <v>-76.079501984085624</v>
          </cell>
          <cell r="CF4">
            <v>-70.370301984085614</v>
          </cell>
          <cell r="CG4">
            <v>957.10800000000006</v>
          </cell>
          <cell r="CH4">
            <v>1232.7255339640001</v>
          </cell>
          <cell r="CI4">
            <v>337.60253396399997</v>
          </cell>
          <cell r="CJ4">
            <v>204.426392964</v>
          </cell>
          <cell r="CK4">
            <v>279.37939296399998</v>
          </cell>
          <cell r="CL4">
            <v>86.618392963999995</v>
          </cell>
          <cell r="CM4">
            <v>137.40141796399999</v>
          </cell>
          <cell r="CN4">
            <v>102.68300000000001</v>
          </cell>
          <cell r="CO4">
            <v>3837.002</v>
          </cell>
          <cell r="CP4">
            <v>189.42500000000001</v>
          </cell>
          <cell r="CQ4">
            <v>519.19200000000001</v>
          </cell>
          <cell r="CR4">
            <v>1659.2739999999999</v>
          </cell>
          <cell r="CS4">
            <v>2177.7280000000001</v>
          </cell>
          <cell r="CT4">
            <v>1311.3030000000001</v>
          </cell>
          <cell r="CU4">
            <v>1121.8779999999999</v>
          </cell>
          <cell r="CV4">
            <v>38.951999999999998</v>
          </cell>
          <cell r="CW4">
            <v>3.668417964000767</v>
          </cell>
          <cell r="CX4">
            <v>-76.727582035999205</v>
          </cell>
          <cell r="CY4">
            <v>465.02508399999999</v>
          </cell>
          <cell r="CZ4">
            <v>1027.56946355022</v>
          </cell>
          <cell r="DA4">
            <v>194.00999640187391</v>
          </cell>
          <cell r="DB4">
            <v>55.428897109962037</v>
          </cell>
          <cell r="DC4">
            <v>133.4136971857979</v>
          </cell>
          <cell r="DD4">
            <v>201.18516578829829</v>
          </cell>
          <cell r="DE4">
            <v>-3.0907112974726521</v>
          </cell>
          <cell r="DF4">
            <v>102.68300000000001</v>
          </cell>
          <cell r="DG4">
            <v>3852.6261722319459</v>
          </cell>
          <cell r="DH4">
            <v>393.53716243851392</v>
          </cell>
          <cell r="DI4">
            <v>507.53615926426357</v>
          </cell>
          <cell r="DJ4">
            <v>1720.3371760264349</v>
          </cell>
          <cell r="DK4">
            <v>2132.2889962055101</v>
          </cell>
          <cell r="DL4">
            <v>1327.38</v>
          </cell>
          <cell r="DM4">
            <v>933.84283756148602</v>
          </cell>
          <cell r="DN4">
            <v>42.655959340099493</v>
          </cell>
          <cell r="DO4">
            <v>328.48381683497018</v>
          </cell>
          <cell r="DP4">
            <v>252.0629235380313</v>
          </cell>
          <cell r="DQ4">
            <v>32.363292497017078</v>
          </cell>
          <cell r="DR4">
            <v>1111.4088970168091</v>
          </cell>
          <cell r="DS4">
            <v>337.60253396399997</v>
          </cell>
          <cell r="DT4">
            <v>105.03308430739121</v>
          </cell>
          <cell r="DU4">
            <v>189.3806673281133</v>
          </cell>
          <cell r="DV4">
            <v>189.3806673281133</v>
          </cell>
          <cell r="DW4">
            <v>4.1941164866908052</v>
          </cell>
          <cell r="DX4">
            <v>102.68300000000001</v>
          </cell>
          <cell r="DY4">
            <v>3865.8552986414938</v>
          </cell>
          <cell r="DZ4">
            <v>585.01414353447433</v>
          </cell>
          <cell r="EA4">
            <v>469.75711628123361</v>
          </cell>
          <cell r="EB4">
            <v>1731.4692441926379</v>
          </cell>
          <cell r="EC4">
            <v>2134.3860544488562</v>
          </cell>
          <cell r="ED4">
            <v>1327.38</v>
          </cell>
          <cell r="EE4">
            <v>742.36585646552555</v>
          </cell>
          <cell r="EF4">
            <v>46.568540037692067</v>
          </cell>
          <cell r="EG4">
            <v>293.94699421704058</v>
          </cell>
          <cell r="EH4">
            <v>193.5740393393059</v>
          </cell>
          <cell r="EI4">
            <v>2.097058243345403</v>
          </cell>
          <cell r="EJ4">
            <v>1242.0296523308079</v>
          </cell>
          <cell r="EK4">
            <v>194.00999640187391</v>
          </cell>
          <cell r="EL4">
            <v>160.84026056953871</v>
          </cell>
          <cell r="EM4">
            <v>255.10097730067989</v>
          </cell>
          <cell r="EN4">
            <v>255.10097730067989</v>
          </cell>
          <cell r="EO4">
            <v>76.91247221027831</v>
          </cell>
          <cell r="EP4">
            <v>102.68300000000001</v>
          </cell>
          <cell r="EQ4">
            <v>3922.295132288848</v>
          </cell>
          <cell r="ER4">
            <v>708.66556510396606</v>
          </cell>
          <cell r="ES4">
            <v>427.53800885141982</v>
          </cell>
          <cell r="ET4">
            <v>1749.4528417348531</v>
          </cell>
          <cell r="EU4">
            <v>2172.8422905539951</v>
          </cell>
          <cell r="EV4">
            <v>1327.38</v>
          </cell>
          <cell r="EW4">
            <v>618.71443489603405</v>
          </cell>
          <cell r="EX4">
            <v>52.041609301327412</v>
          </cell>
          <cell r="EY4">
            <v>237.4896157883048</v>
          </cell>
          <cell r="EZ4">
            <v>162.1076576746309</v>
          </cell>
          <cell r="FA4">
            <v>38.456236105139148</v>
          </cell>
          <cell r="FB4">
            <v>1348.3723997655741</v>
          </cell>
          <cell r="FC4">
            <v>237.7627103277849</v>
          </cell>
          <cell r="FD4">
            <v>193.2362959899236</v>
          </cell>
          <cell r="FE4">
            <v>295.5676280832252</v>
          </cell>
          <cell r="FF4">
            <v>295.5676280832252</v>
          </cell>
          <cell r="FG4">
            <v>116.6411006328162</v>
          </cell>
          <cell r="FH4">
            <v>102.68300000000001</v>
          </cell>
          <cell r="FI4">
            <v>3998.698050600753</v>
          </cell>
          <cell r="FJ4">
            <v>809.08448873673649</v>
          </cell>
          <cell r="FK4">
            <v>381.70409571233449</v>
          </cell>
          <cell r="FL4">
            <v>1767.5352097303489</v>
          </cell>
          <cell r="FM4">
            <v>2231.1628408704032</v>
          </cell>
          <cell r="FN4">
            <v>1327.38</v>
          </cell>
          <cell r="FO4">
            <v>518.29551126326362</v>
          </cell>
          <cell r="FP4">
            <v>56.4974189542163</v>
          </cell>
          <cell r="FQ4">
            <v>222.3745470137508</v>
          </cell>
          <cell r="FR4">
            <v>158.73947394917849</v>
          </cell>
          <cell r="FS4">
            <v>58.320550316408109</v>
          </cell>
          <cell r="FT4">
            <v>1465.8622244641001</v>
          </cell>
          <cell r="FU4">
            <v>303.62430137472859</v>
          </cell>
          <cell r="FV4">
            <v>233.26903264501419</v>
          </cell>
          <cell r="FW4">
            <v>344.51695949425942</v>
          </cell>
          <cell r="FX4">
            <v>344.51695949425942</v>
          </cell>
          <cell r="FY4">
            <v>161.2563815929997</v>
          </cell>
          <cell r="FZ4">
            <v>102.68300000000001</v>
          </cell>
          <cell r="GA4">
            <v>4098.1799136843474</v>
          </cell>
          <cell r="GB4">
            <v>832.98669263230067</v>
          </cell>
          <cell r="GC4">
            <v>331.87646509512899</v>
          </cell>
          <cell r="GD4">
            <v>1786.388882017445</v>
          </cell>
          <cell r="GE4">
            <v>2311.7910316669031</v>
          </cell>
          <cell r="GF4">
            <v>1327.38</v>
          </cell>
          <cell r="GG4">
            <v>494.39330736769938</v>
          </cell>
          <cell r="GH4">
            <v>61.420296232039632</v>
          </cell>
          <cell r="GI4">
            <v>158.62567001152311</v>
          </cell>
          <cell r="GJ4">
            <v>104.53039469206399</v>
          </cell>
          <cell r="GK4">
            <v>80.628190796499837</v>
          </cell>
          <cell r="GL4">
            <v>515.16100000000006</v>
          </cell>
          <cell r="GM4">
            <v>132.98200000000011</v>
          </cell>
          <cell r="GN4">
            <v>123.7770000000001</v>
          </cell>
          <cell r="GO4">
            <v>171.21000000000009</v>
          </cell>
          <cell r="GP4">
            <v>386.8010000000001</v>
          </cell>
          <cell r="GQ4">
            <v>107.8250000000001</v>
          </cell>
          <cell r="GR4">
            <v>102.68300000000001</v>
          </cell>
          <cell r="GS4">
            <v>3569.0239999999999</v>
          </cell>
          <cell r="GT4">
            <v>1211.096</v>
          </cell>
          <cell r="GU4">
            <v>186.83199999999999</v>
          </cell>
          <cell r="GV4">
            <v>1244.0809999999999</v>
          </cell>
          <cell r="GW4">
            <v>2324.9430000000002</v>
          </cell>
          <cell r="GX4">
            <v>798.62800000000016</v>
          </cell>
          <cell r="GY4">
            <v>-412.46799999999979</v>
          </cell>
          <cell r="GZ4">
            <v>2.2970000000000002</v>
          </cell>
          <cell r="HA4">
            <v>407.07099999999991</v>
          </cell>
          <cell r="HB4">
            <v>419.99299999999988</v>
          </cell>
          <cell r="HC4">
            <v>0</v>
          </cell>
          <cell r="HD4">
            <v>665.59000000000015</v>
          </cell>
          <cell r="HE4">
            <v>396.78600000000017</v>
          </cell>
          <cell r="HF4">
            <v>373.44800000000009</v>
          </cell>
          <cell r="HG4">
            <v>394.65200000000021</v>
          </cell>
          <cell r="HH4">
            <v>435.59200000000021</v>
          </cell>
          <cell r="HI4">
            <v>299.30300000000011</v>
          </cell>
          <cell r="HJ4">
            <v>102.68300000000001</v>
          </cell>
          <cell r="HK4">
            <v>3631.819</v>
          </cell>
          <cell r="HL4">
            <v>922.92600000000004</v>
          </cell>
          <cell r="HM4">
            <v>199.48500000000001</v>
          </cell>
          <cell r="HN4">
            <v>1177.6890000000001</v>
          </cell>
          <cell r="HO4">
            <v>2454.576</v>
          </cell>
          <cell r="HP4">
            <v>787.09899999999993</v>
          </cell>
          <cell r="HQ4">
            <v>-135.82700000000011</v>
          </cell>
          <cell r="HR4">
            <v>2.4689999999999999</v>
          </cell>
          <cell r="HS4">
            <v>132.0460000000003</v>
          </cell>
          <cell r="HT4">
            <v>91.084000000000259</v>
          </cell>
          <cell r="HU4">
            <v>0</v>
          </cell>
          <cell r="HV4">
            <v>382.43799999999999</v>
          </cell>
          <cell r="HW4">
            <v>198.208</v>
          </cell>
          <cell r="HX4">
            <v>181.71600000000001</v>
          </cell>
          <cell r="HY4">
            <v>215.316</v>
          </cell>
          <cell r="HZ4">
            <v>-149.107</v>
          </cell>
          <cell r="IA4">
            <v>81.789000000000001</v>
          </cell>
          <cell r="IB4">
            <v>102.68300000000001</v>
          </cell>
          <cell r="IC4">
            <v>3493.2350000000001</v>
          </cell>
          <cell r="ID4">
            <v>661.35900000000004</v>
          </cell>
          <cell r="IE4">
            <v>194.886</v>
          </cell>
          <cell r="IF4">
            <v>1023.854</v>
          </cell>
          <cell r="IG4">
            <v>2469.3809999999989</v>
          </cell>
          <cell r="IH4">
            <v>652.30799999999999</v>
          </cell>
          <cell r="II4">
            <v>-9.0510000000000446</v>
          </cell>
          <cell r="IJ4">
            <v>2.6964406992960601</v>
          </cell>
          <cell r="IK4">
            <v>-508.40444069929612</v>
          </cell>
          <cell r="IL4">
            <v>-544.03144069929613</v>
          </cell>
          <cell r="IM4">
            <v>0</v>
          </cell>
          <cell r="IN4">
            <v>420.06400000000008</v>
          </cell>
          <cell r="IO4">
            <v>47.949000000000069</v>
          </cell>
          <cell r="IP4">
            <v>11.452000000000069</v>
          </cell>
          <cell r="IQ4">
            <v>31.108000000000072</v>
          </cell>
          <cell r="IR4">
            <v>-223.40599999999989</v>
          </cell>
          <cell r="IS4">
            <v>30.750000000000089</v>
          </cell>
          <cell r="IT4">
            <v>102.68300000000001</v>
          </cell>
          <cell r="IU4">
            <v>3250.393</v>
          </cell>
          <cell r="IV4">
            <v>496.50599999999997</v>
          </cell>
          <cell r="IW4">
            <v>254.53899999999999</v>
          </cell>
          <cell r="IX4">
            <v>1087.9670000000001</v>
          </cell>
          <cell r="IY4">
            <v>2162.4259999999999</v>
          </cell>
          <cell r="IZ4">
            <v>702.19200000000001</v>
          </cell>
          <cell r="JA4">
            <v>205.68600000000001</v>
          </cell>
          <cell r="JB4">
            <v>2.7850000000000001</v>
          </cell>
          <cell r="JC4">
            <v>12.88400000000008</v>
          </cell>
          <cell r="JD4">
            <v>22.996000000000102</v>
          </cell>
          <cell r="JE4">
            <v>459.98399999999998</v>
          </cell>
          <cell r="JF4">
            <v>315.52600000000001</v>
          </cell>
          <cell r="JG4">
            <v>33.996999999999957</v>
          </cell>
          <cell r="JH4">
            <v>12.78999999999996</v>
          </cell>
          <cell r="JI4">
            <v>38.128999999999962</v>
          </cell>
          <cell r="JJ4">
            <v>106.2409999999999</v>
          </cell>
          <cell r="JK4">
            <v>42.003999999999962</v>
          </cell>
          <cell r="JL4">
            <v>102.68300000000001</v>
          </cell>
          <cell r="JM4">
            <v>3426.15</v>
          </cell>
          <cell r="JN4">
            <v>508.79399999999998</v>
          </cell>
          <cell r="JO4">
            <v>297.46199999999999</v>
          </cell>
          <cell r="JP4">
            <v>1042.7660000000001</v>
          </cell>
          <cell r="JQ4">
            <v>2383.105</v>
          </cell>
          <cell r="JR4">
            <v>670.35900000000004</v>
          </cell>
          <cell r="JS4">
            <v>161.56500000000011</v>
          </cell>
          <cell r="JT4">
            <v>2.9751185000000002</v>
          </cell>
          <cell r="JU4">
            <v>190.3358814999998</v>
          </cell>
          <cell r="JV4">
            <v>239.79588149999981</v>
          </cell>
          <cell r="JW4">
            <v>0</v>
          </cell>
          <cell r="JX4">
            <v>182.82499999999999</v>
          </cell>
          <cell r="JY4">
            <v>17.479999999999961</v>
          </cell>
          <cell r="JZ4">
            <v>-7.7550000000000416</v>
          </cell>
          <cell r="KA4">
            <v>11.86699999999996</v>
          </cell>
          <cell r="KB4">
            <v>0.1119999999999592</v>
          </cell>
          <cell r="KC4">
            <v>-13.087000000000041</v>
          </cell>
          <cell r="KD4">
            <v>102.68300000000001</v>
          </cell>
          <cell r="KE4">
            <v>3336.8960000000011</v>
          </cell>
          <cell r="KF4">
            <v>354.536</v>
          </cell>
          <cell r="KG4">
            <v>320.197</v>
          </cell>
          <cell r="KH4">
            <v>1158.636</v>
          </cell>
          <cell r="KI4">
            <v>2178.1239999999998</v>
          </cell>
          <cell r="KJ4">
            <v>883.49399999999991</v>
          </cell>
          <cell r="KK4">
            <v>528.95799999999986</v>
          </cell>
          <cell r="KL4">
            <v>-3.331</v>
          </cell>
          <cell r="KM4">
            <v>91.099000000000046</v>
          </cell>
          <cell r="KN4">
            <v>69.761000000000053</v>
          </cell>
          <cell r="KO4">
            <v>0</v>
          </cell>
          <cell r="KP4">
            <v>249.197</v>
          </cell>
          <cell r="KQ4">
            <v>67.459000000000003</v>
          </cell>
          <cell r="KR4">
            <v>45.426000000000002</v>
          </cell>
          <cell r="KS4">
            <v>62.567</v>
          </cell>
          <cell r="KT4">
            <v>44.174999999999997</v>
          </cell>
          <cell r="KU4">
            <v>-3.291999999999998</v>
          </cell>
          <cell r="KV4">
            <v>102.68300000000001</v>
          </cell>
          <cell r="KW4">
            <v>3247.0810000000001</v>
          </cell>
          <cell r="KX4">
            <v>294.29300000000001</v>
          </cell>
          <cell r="KY4">
            <v>310.21600000000001</v>
          </cell>
          <cell r="KZ4">
            <v>1132.9259999999999</v>
          </cell>
          <cell r="LA4">
            <v>2114.125</v>
          </cell>
          <cell r="LB4">
            <v>909.6400000000001</v>
          </cell>
          <cell r="LC4">
            <v>615.34700000000009</v>
          </cell>
          <cell r="LD4">
            <v>3.45</v>
          </cell>
          <cell r="LE4">
            <v>-42.400000000000077</v>
          </cell>
          <cell r="LF4">
            <v>-72.583000000000084</v>
          </cell>
          <cell r="LG4">
            <v>0</v>
          </cell>
          <cell r="LH4">
            <v>631.57600000000014</v>
          </cell>
          <cell r="LI4">
            <v>274.60100000000023</v>
          </cell>
          <cell r="LJ4">
            <v>225.2270000000002</v>
          </cell>
          <cell r="LK4">
            <v>251.61600000000021</v>
          </cell>
          <cell r="LL4">
            <v>36.789000000000158</v>
          </cell>
          <cell r="LM4">
            <v>242.7810000000002</v>
          </cell>
          <cell r="LN4">
            <v>102.68300000000001</v>
          </cell>
          <cell r="LO4">
            <v>3479.87</v>
          </cell>
          <cell r="LP4">
            <v>460.65199999999999</v>
          </cell>
          <cell r="LQ4">
            <v>320.84699999999998</v>
          </cell>
          <cell r="LR4">
            <v>1154.2670000000001</v>
          </cell>
          <cell r="LS4">
            <v>2325.5230000000001</v>
          </cell>
          <cell r="LT4">
            <v>871.97100000000012</v>
          </cell>
          <cell r="LU4">
            <v>411.31900000000007</v>
          </cell>
          <cell r="LV4">
            <v>7.4489999999999998</v>
          </cell>
          <cell r="LW4">
            <v>-129.3889999999999</v>
          </cell>
          <cell r="LX4">
            <v>-121.4369999999999</v>
          </cell>
          <cell r="LY4">
            <v>319.97500000000002</v>
          </cell>
          <cell r="LZ4">
            <v>264.65300000000002</v>
          </cell>
          <cell r="MA4">
            <v>17.183000000000021</v>
          </cell>
          <cell r="MB4">
            <v>-14.98199999999998</v>
          </cell>
          <cell r="MC4">
            <v>16.681000000000019</v>
          </cell>
          <cell r="MD4">
            <v>23.052000000000021</v>
          </cell>
          <cell r="ME4">
            <v>29.985000000000031</v>
          </cell>
          <cell r="MF4">
            <v>102.68300000000001</v>
          </cell>
          <cell r="MG4">
            <v>3462.6640000000002</v>
          </cell>
          <cell r="MH4">
            <v>418.447</v>
          </cell>
          <cell r="MI4">
            <v>313.452</v>
          </cell>
          <cell r="MJ4">
            <v>1211.722</v>
          </cell>
          <cell r="MK4">
            <v>2250.942</v>
          </cell>
          <cell r="ML4">
            <v>864.31900000000007</v>
          </cell>
          <cell r="MM4">
            <v>445.87200000000013</v>
          </cell>
          <cell r="MN4">
            <v>5.101</v>
          </cell>
          <cell r="MO4">
            <v>42.922000000000168</v>
          </cell>
          <cell r="MP4">
            <v>79.780000000000172</v>
          </cell>
          <cell r="MQ4">
            <v>0</v>
          </cell>
          <cell r="MR4">
            <v>155.68700000000001</v>
          </cell>
          <cell r="MS4">
            <v>-2.867999999999995</v>
          </cell>
          <cell r="MT4">
            <v>-29.224999999999991</v>
          </cell>
          <cell r="MU4">
            <v>-20.660999999999991</v>
          </cell>
          <cell r="MV4">
            <v>-16.967999999999989</v>
          </cell>
          <cell r="MW4">
            <v>-5.8219999999999956</v>
          </cell>
          <cell r="MX4">
            <v>102.68300000000001</v>
          </cell>
          <cell r="MY4">
            <v>3281.5909999999999</v>
          </cell>
          <cell r="MZ4">
            <v>267.07499999999999</v>
          </cell>
          <cell r="NA4">
            <v>311.86900000000003</v>
          </cell>
          <cell r="NB4">
            <v>1305.5550000000001</v>
          </cell>
          <cell r="NC4">
            <v>1976.0360000000001</v>
          </cell>
          <cell r="ND4">
            <v>1047.9169999999999</v>
          </cell>
          <cell r="NE4">
            <v>780.84199999999987</v>
          </cell>
          <cell r="NF4">
            <v>5.5650000000000004</v>
          </cell>
          <cell r="NG4">
            <v>133.93799999999999</v>
          </cell>
          <cell r="NH4">
            <v>159.905</v>
          </cell>
          <cell r="NI4">
            <v>318.99</v>
          </cell>
          <cell r="NJ4">
            <v>132.96700000000001</v>
          </cell>
          <cell r="NK4">
            <v>18.103000000000009</v>
          </cell>
          <cell r="NL4">
            <v>-11.30599999999999</v>
          </cell>
          <cell r="NM4">
            <v>0.72700000000000564</v>
          </cell>
          <cell r="NN4">
            <v>5.6090000000000062</v>
          </cell>
          <cell r="NO4">
            <v>-30.146999999999998</v>
          </cell>
          <cell r="NP4">
            <v>102.68300000000001</v>
          </cell>
          <cell r="NQ4">
            <v>3341.2890000000011</v>
          </cell>
          <cell r="NR4">
            <v>291.78800000000001</v>
          </cell>
          <cell r="NS4">
            <v>316.62</v>
          </cell>
          <cell r="NT4">
            <v>1383.8820000000001</v>
          </cell>
          <cell r="NU4">
            <v>1957.4069999999999</v>
          </cell>
          <cell r="NV4">
            <v>1064.7470000000001</v>
          </cell>
          <cell r="NW4">
            <v>772.95899999999983</v>
          </cell>
          <cell r="NX4">
            <v>8.0059998899999982</v>
          </cell>
          <cell r="NY4">
            <v>-45.84099989000002</v>
          </cell>
          <cell r="NZ4">
            <v>-66.304999890000033</v>
          </cell>
          <cell r="OA4">
            <v>319.065</v>
          </cell>
          <cell r="OB4">
            <v>551.75199999999995</v>
          </cell>
          <cell r="OC4">
            <v>279.47059999999988</v>
          </cell>
          <cell r="OD4">
            <v>241.37659999999991</v>
          </cell>
          <cell r="OE4">
            <v>269.29160000000002</v>
          </cell>
          <cell r="OF4">
            <v>19.80449790591501</v>
          </cell>
          <cell r="OG4">
            <v>232.90880000000001</v>
          </cell>
          <cell r="OH4">
            <v>102.68300000000001</v>
          </cell>
          <cell r="OI4">
            <v>3605.0819999999999</v>
          </cell>
          <cell r="OJ4">
            <v>225.61199999999999</v>
          </cell>
          <cell r="OK4">
            <v>443.17899999999997</v>
          </cell>
          <cell r="OL4">
            <v>1425.403</v>
          </cell>
          <cell r="OM4">
            <v>2179.6790000000001</v>
          </cell>
          <cell r="ON4">
            <v>1043.998</v>
          </cell>
          <cell r="OO4">
            <v>818.38600000000008</v>
          </cell>
          <cell r="OP4">
            <v>6.8150000000000004</v>
          </cell>
          <cell r="OQ4">
            <v>-225.1135020940857</v>
          </cell>
          <cell r="OR4">
            <v>-261.76530209408571</v>
          </cell>
          <cell r="OS4">
            <v>319.053</v>
          </cell>
          <cell r="OT4">
            <v>457.20800000000003</v>
          </cell>
          <cell r="OU4">
            <v>134.68</v>
          </cell>
          <cell r="OV4">
            <v>99.983000000000004</v>
          </cell>
          <cell r="OW4">
            <v>141.089</v>
          </cell>
          <cell r="OX4">
            <v>61.423997489999998</v>
          </cell>
          <cell r="OY4">
            <v>97.456999999999994</v>
          </cell>
          <cell r="OZ4">
            <v>102.68300000000001</v>
          </cell>
          <cell r="PA4">
            <v>3855.1770000000001</v>
          </cell>
          <cell r="PB4">
            <v>218.834</v>
          </cell>
          <cell r="PC4">
            <v>524.63800000000003</v>
          </cell>
          <cell r="PD4">
            <v>1585.414</v>
          </cell>
          <cell r="PE4">
            <v>2269.7629999999999</v>
          </cell>
          <cell r="PF4">
            <v>1183.075</v>
          </cell>
          <cell r="PG4">
            <v>964.24099999999976</v>
          </cell>
          <cell r="PH4">
            <v>6.8249999999999993</v>
          </cell>
          <cell r="PI4">
            <v>-123.93800250999929</v>
          </cell>
          <cell r="PJ4">
            <v>-124.1660025099993</v>
          </cell>
          <cell r="PK4">
            <v>0</v>
          </cell>
          <cell r="PL4">
            <v>187.74253396399999</v>
          </cell>
          <cell r="PM4">
            <v>64.18653396400002</v>
          </cell>
          <cell r="PN4">
            <v>30.98839296400002</v>
          </cell>
          <cell r="PO4">
            <v>40.396392964000022</v>
          </cell>
          <cell r="PP4">
            <v>30.39261138400003</v>
          </cell>
          <cell r="PQ4">
            <v>-20.24358203599995</v>
          </cell>
          <cell r="PR4">
            <v>102.68300000000001</v>
          </cell>
          <cell r="PS4">
            <v>3939.5569999999998</v>
          </cell>
          <cell r="PT4">
            <v>88.948000000000008</v>
          </cell>
          <cell r="PU4">
            <v>535.32500000000005</v>
          </cell>
          <cell r="PV4">
            <v>1736.848</v>
          </cell>
          <cell r="PW4">
            <v>2202.7089999999998</v>
          </cell>
          <cell r="PX4">
            <v>1249.4970000000001</v>
          </cell>
          <cell r="PY4">
            <v>1160.549</v>
          </cell>
          <cell r="PZ4">
            <v>16.782</v>
          </cell>
          <cell r="QA4">
            <v>188.23763638400041</v>
          </cell>
          <cell r="QB4">
            <v>112.5026363840004</v>
          </cell>
          <cell r="QC4">
            <v>154.521084</v>
          </cell>
          <cell r="QD4">
            <v>224.934</v>
          </cell>
          <cell r="QE4">
            <v>54.75800000000001</v>
          </cell>
          <cell r="QF4">
            <v>26.315000000000008</v>
          </cell>
          <cell r="QG4">
            <v>42.51400000000001</v>
          </cell>
          <cell r="QH4">
            <v>-5.0882159100000024</v>
          </cell>
          <cell r="QI4">
            <v>-1.0929999999999911</v>
          </cell>
          <cell r="QJ4">
            <v>102.68300000000001</v>
          </cell>
          <cell r="QK4">
            <v>3971.6660000000002</v>
          </cell>
          <cell r="QL4">
            <v>111.59699999999999</v>
          </cell>
          <cell r="QM4">
            <v>534.56099999999992</v>
          </cell>
          <cell r="QN4">
            <v>1801.768</v>
          </cell>
          <cell r="QO4">
            <v>2169.8980000000001</v>
          </cell>
          <cell r="QP4">
            <v>1338.961</v>
          </cell>
          <cell r="QQ4">
            <v>1227.364</v>
          </cell>
          <cell r="QR4">
            <v>7.6400000000000006</v>
          </cell>
          <cell r="QS4">
            <v>-98.917215910000309</v>
          </cell>
          <cell r="QT4">
            <v>-116.25621591000029</v>
          </cell>
          <cell r="QU4">
            <v>154.52099999999999</v>
          </cell>
          <cell r="QV4">
            <v>362.84100000000001</v>
          </cell>
          <cell r="QW4">
            <v>83.97799999999998</v>
          </cell>
          <cell r="QX4">
            <v>47.139999999999979</v>
          </cell>
          <cell r="QY4">
            <v>55.379999999999981</v>
          </cell>
          <cell r="QZ4">
            <v>-0.11000000000002789</v>
          </cell>
          <cell r="RA4">
            <v>61.280999999999977</v>
          </cell>
          <cell r="RB4">
            <v>102.68300000000001</v>
          </cell>
          <cell r="RC4">
            <v>3837.002</v>
          </cell>
          <cell r="RD4">
            <v>189.42500000000001</v>
          </cell>
          <cell r="RE4">
            <v>519.19200000000001</v>
          </cell>
          <cell r="RF4">
            <v>1659.2739999999999</v>
          </cell>
          <cell r="RG4">
            <v>2177.7280000000001</v>
          </cell>
          <cell r="RH4">
            <v>1311.3030000000001</v>
          </cell>
          <cell r="RI4">
            <v>1121.8779999999999</v>
          </cell>
          <cell r="RJ4">
            <v>7.7050000000000001</v>
          </cell>
          <cell r="RK4">
            <v>16.453999999999979</v>
          </cell>
          <cell r="RL4">
            <v>29.359999999999989</v>
          </cell>
          <cell r="RM4">
            <v>155.983</v>
          </cell>
          <cell r="RN4">
            <v>286.64299999999997</v>
          </cell>
          <cell r="RO4">
            <v>-5.7130000000000223</v>
          </cell>
          <cell r="RP4">
            <v>-37.364000000000019</v>
          </cell>
          <cell r="RQ4">
            <v>-3.4220000000000179</v>
          </cell>
          <cell r="RR4">
            <v>64.349468602500309</v>
          </cell>
          <cell r="RS4">
            <v>-64.27500000000002</v>
          </cell>
          <cell r="RT4">
            <v>102.68300000000001</v>
          </cell>
          <cell r="RU4">
            <v>3825.8530000000001</v>
          </cell>
          <cell r="RV4">
            <v>282.58600000000001</v>
          </cell>
          <cell r="RW4">
            <v>516.56500000000005</v>
          </cell>
          <cell r="RX4">
            <v>1722.385</v>
          </cell>
          <cell r="RY4">
            <v>2103.4679999999998</v>
          </cell>
          <cell r="RZ4">
            <v>1327.38</v>
          </cell>
          <cell r="SA4">
            <v>1044.7940000000001</v>
          </cell>
          <cell r="SB4">
            <v>7.6419999999999986</v>
          </cell>
          <cell r="SC4">
            <v>148.8144686025002</v>
          </cell>
          <cell r="SD4">
            <v>108.7484686025002</v>
          </cell>
          <cell r="SE4">
            <v>0</v>
          </cell>
          <cell r="SF4">
            <v>188.40183483752509</v>
          </cell>
          <cell r="SG4">
            <v>43.033246894921433</v>
          </cell>
          <cell r="SH4">
            <v>5.7648925853565487</v>
          </cell>
          <cell r="SI4">
            <v>18.9530210239833</v>
          </cell>
          <cell r="SJ4">
            <v>18.9530210239833</v>
          </cell>
          <cell r="SK4">
            <v>-1.3264586296243499</v>
          </cell>
          <cell r="SL4">
            <v>102.68300000000001</v>
          </cell>
          <cell r="SM4">
            <v>3827.3158551745419</v>
          </cell>
          <cell r="SN4">
            <v>489.60509742870278</v>
          </cell>
          <cell r="SO4">
            <v>522.58379433150901</v>
          </cell>
          <cell r="SP4">
            <v>1725.1743138041661</v>
          </cell>
          <cell r="SQ4">
            <v>2102.1415413703749</v>
          </cell>
          <cell r="SR4">
            <v>1327.38</v>
          </cell>
          <cell r="SS4">
            <v>837.77490257129705</v>
          </cell>
          <cell r="ST4">
            <v>19.20692277013573</v>
          </cell>
          <cell r="SU4">
            <v>226.04857631030291</v>
          </cell>
          <cell r="SV4">
            <v>207.01909742870291</v>
          </cell>
          <cell r="SW4">
            <v>0</v>
          </cell>
          <cell r="SX4">
            <v>161.42201007871921</v>
          </cell>
          <cell r="SY4">
            <v>36.388090006467252</v>
          </cell>
          <cell r="SZ4">
            <v>6.283789048988929</v>
          </cell>
          <cell r="TA4">
            <v>17.583329754499271</v>
          </cell>
          <cell r="TB4">
            <v>17.583329754499271</v>
          </cell>
          <cell r="TC4">
            <v>-2.2158376618824431</v>
          </cell>
          <cell r="TD4">
            <v>102.68300000000001</v>
          </cell>
          <cell r="TE4">
            <v>3765.8418620902362</v>
          </cell>
          <cell r="TF4">
            <v>526.61639166072405</v>
          </cell>
          <cell r="TG4">
            <v>517.83813424276525</v>
          </cell>
          <cell r="TH4">
            <v>1665.9161583817429</v>
          </cell>
          <cell r="TI4">
            <v>2099.9257037084931</v>
          </cell>
          <cell r="TJ4">
            <v>1327.38</v>
          </cell>
          <cell r="TK4">
            <v>800.76360833927583</v>
          </cell>
          <cell r="TL4">
            <v>6.5538806167665653</v>
          </cell>
          <cell r="TM4">
            <v>45.510920942892618</v>
          </cell>
          <cell r="TN4">
            <v>37.011294232021243</v>
          </cell>
          <cell r="TO4">
            <v>0</v>
          </cell>
          <cell r="TP4">
            <v>391.10261863397568</v>
          </cell>
          <cell r="TQ4">
            <v>120.3016595004852</v>
          </cell>
          <cell r="TR4">
            <v>80.744215475616585</v>
          </cell>
          <cell r="TS4">
            <v>100.2993464073154</v>
          </cell>
          <cell r="TT4">
            <v>100.2993464073154</v>
          </cell>
          <cell r="TU4">
            <v>64.72658499403417</v>
          </cell>
          <cell r="TV4">
            <v>102.68300000000001</v>
          </cell>
          <cell r="TW4">
            <v>3852.6261722319459</v>
          </cell>
          <cell r="TX4">
            <v>393.53716243851392</v>
          </cell>
          <cell r="TY4">
            <v>507.53615926426357</v>
          </cell>
          <cell r="TZ4">
            <v>1720.3371760264349</v>
          </cell>
          <cell r="UA4">
            <v>2132.2889962055101</v>
          </cell>
          <cell r="UB4">
            <v>1327.38</v>
          </cell>
          <cell r="UC4">
            <v>933.84283756148602</v>
          </cell>
          <cell r="UD4">
            <v>9.2531559531971883</v>
          </cell>
          <cell r="UE4">
            <v>-91.89014902072563</v>
          </cell>
          <cell r="UF4">
            <v>-100.7159367251931</v>
          </cell>
          <cell r="UG4">
            <v>32.363292497017078</v>
          </cell>
          <cell r="BBM4">
            <v>1845.8744182</v>
          </cell>
          <cell r="BBN4">
            <v>18.53</v>
          </cell>
          <cell r="BBO4">
            <v>0.21424716675661079</v>
          </cell>
          <cell r="BBP4">
            <v>-3.009954225599808E-2</v>
          </cell>
          <cell r="BBQ4">
            <v>-597.23288283490456</v>
          </cell>
          <cell r="BBR4">
            <v>13.816710813989671</v>
          </cell>
          <cell r="BBS4">
            <v>4.6417082189058796</v>
          </cell>
          <cell r="BBT4">
            <v>0.86567741121621145</v>
          </cell>
          <cell r="BBU4">
            <v>-1.449480489264209E-3</v>
          </cell>
          <cell r="BBV4">
            <v>1.7532770473397678E-2</v>
          </cell>
          <cell r="BBW4">
            <v>4.08452858476165E-2</v>
          </cell>
          <cell r="BBX4">
            <v>440.11043185317232</v>
          </cell>
          <cell r="BBY4">
            <v>13.66686637649895</v>
          </cell>
          <cell r="BBZ4">
            <v>3.9199664196944259</v>
          </cell>
          <cell r="BCA4">
            <v>0.86482687344799225</v>
          </cell>
          <cell r="BCB4">
            <v>1.9650224372243742E-3</v>
          </cell>
          <cell r="BCC4">
            <v>1.136078501694792E-3</v>
          </cell>
          <cell r="BCD4">
            <v>0.74902829300155138</v>
          </cell>
          <cell r="BCE4">
            <v>23.999676062334711</v>
          </cell>
          <cell r="BCF4">
            <v>9.661228581618083</v>
          </cell>
          <cell r="BCG4">
            <v>2.425370696117616</v>
          </cell>
          <cell r="BCH4">
            <v>0.84952066066855236</v>
          </cell>
          <cell r="BCI4">
            <v>3.5397171964408183E-2</v>
          </cell>
          <cell r="BCJ4">
            <v>2.083361453301881E-2</v>
          </cell>
          <cell r="BCK4">
            <v>1.1359338997966191</v>
          </cell>
          <cell r="BCL4">
            <v>15.825248631790391</v>
          </cell>
          <cell r="BCM4">
            <v>7.9987444660129237</v>
          </cell>
          <cell r="BCN4">
            <v>1.753559801607649</v>
          </cell>
          <cell r="BCO4">
            <v>0.82731496974909402</v>
          </cell>
          <cell r="BCP4">
            <v>5.2278165670468571E-2</v>
          </cell>
          <cell r="BCQ4">
            <v>3.159508021855531E-2</v>
          </cell>
          <cell r="BCR4">
            <v>1.5704292004810889</v>
          </cell>
          <cell r="BCS4">
            <v>11.446830196518141</v>
          </cell>
          <cell r="BCT4">
            <v>6.7928955631187007</v>
          </cell>
          <cell r="BCU4">
            <v>1.4350332944231661</v>
          </cell>
          <cell r="BCV4">
            <v>0.79846075744529721</v>
          </cell>
          <cell r="BCW4">
            <v>6.9753874543205044E-2</v>
          </cell>
          <cell r="BCX4">
            <v>4.3680214645980209E-2</v>
          </cell>
        </row>
        <row r="5">
          <cell r="A5" t="str">
            <v>AGXY3</v>
          </cell>
          <cell r="B5" t="str">
            <v>Agrogalaxy</v>
          </cell>
          <cell r="C5" t="str">
            <v>Agribusiness</v>
          </cell>
          <cell r="D5" t="str">
            <v>Leonardo Alencar</v>
          </cell>
          <cell r="E5">
            <v>45196</v>
          </cell>
          <cell r="F5" t="str">
            <v>Under Review</v>
          </cell>
          <cell r="G5" t="b">
            <v>0</v>
          </cell>
          <cell r="H5" t="str">
            <v>BRL</v>
          </cell>
          <cell r="I5" t="str">
            <v>BRL</v>
          </cell>
          <cell r="J5">
            <v>10.7</v>
          </cell>
          <cell r="K5">
            <v>0.20469999999999999</v>
          </cell>
          <cell r="L5">
            <v>0.11672727272727269</v>
          </cell>
          <cell r="M5">
            <v>0.1608733488695008</v>
          </cell>
          <cell r="AF5">
            <v>11592.51</v>
          </cell>
          <cell r="AG5">
            <v>1548.7919999999999</v>
          </cell>
          <cell r="AH5">
            <v>615.81288711807952</v>
          </cell>
          <cell r="AI5">
            <v>724.66678819807953</v>
          </cell>
          <cell r="AJ5">
            <v>704.45399503999988</v>
          </cell>
          <cell r="AK5">
            <v>116.90288711807951</v>
          </cell>
          <cell r="AL5">
            <v>170.82498899999999</v>
          </cell>
          <cell r="AM5">
            <v>9910.4936985120003</v>
          </cell>
          <cell r="AN5">
            <v>1178.9256985120001</v>
          </cell>
          <cell r="AO5">
            <v>165.73099999999999</v>
          </cell>
          <cell r="AP5">
            <v>8409.0280000000002</v>
          </cell>
          <cell r="AQ5">
            <v>1501.4659999999999</v>
          </cell>
          <cell r="AR5">
            <v>2693.0920000000001</v>
          </cell>
          <cell r="AS5">
            <v>1417.5963014880001</v>
          </cell>
          <cell r="AT5">
            <v>145.38790107999989</v>
          </cell>
          <cell r="AU5">
            <v>245.7455248680794</v>
          </cell>
          <cell r="AV5">
            <v>422.96469851199998</v>
          </cell>
          <cell r="AX5">
            <v>11121.673160987821</v>
          </cell>
          <cell r="AY5">
            <v>1136.971063713383</v>
          </cell>
          <cell r="AZ5">
            <v>204.0623744746382</v>
          </cell>
          <cell r="BA5">
            <v>345.80511138915841</v>
          </cell>
          <cell r="BB5">
            <v>506.75653339915959</v>
          </cell>
          <cell r="BC5">
            <v>-382.55663501325671</v>
          </cell>
          <cell r="BD5">
            <v>170.82498899999999</v>
          </cell>
          <cell r="BE5">
            <v>9835.917804511655</v>
          </cell>
          <cell r="BF5">
            <v>1316.5396816392431</v>
          </cell>
          <cell r="BG5">
            <v>143.6841024304189</v>
          </cell>
          <cell r="BH5">
            <v>8497.4228809849119</v>
          </cell>
          <cell r="BI5">
            <v>1338.4959235267429</v>
          </cell>
          <cell r="BJ5">
            <v>3016.672</v>
          </cell>
          <cell r="BK5">
            <v>1481.2113183607571</v>
          </cell>
          <cell r="BL5">
            <v>119.6958393449391</v>
          </cell>
          <cell r="BM5">
            <v>136.9538421873097</v>
          </cell>
          <cell r="BN5">
            <v>137.61398312724299</v>
          </cell>
          <cell r="BO5">
            <v>0</v>
          </cell>
          <cell r="BP5">
            <v>11309.018507811899</v>
          </cell>
          <cell r="BQ5">
            <v>1377.010943591255</v>
          </cell>
          <cell r="BR5">
            <v>437.43457426864438</v>
          </cell>
          <cell r="BS5">
            <v>570.47389262567117</v>
          </cell>
          <cell r="BT5">
            <v>570.47389262567117</v>
          </cell>
          <cell r="BU5">
            <v>65.327895247964861</v>
          </cell>
          <cell r="BV5">
            <v>170.82498899999999</v>
          </cell>
          <cell r="BW5">
            <v>9916.0752973308627</v>
          </cell>
          <cell r="BX5">
            <v>1252.084981586873</v>
          </cell>
          <cell r="BY5">
            <v>150.28006169057059</v>
          </cell>
          <cell r="BZ5">
            <v>8528.5844523681444</v>
          </cell>
          <cell r="CA5">
            <v>1387.4918449627171</v>
          </cell>
          <cell r="CB5">
            <v>3016.672</v>
          </cell>
          <cell r="CC5">
            <v>1545.6660184131281</v>
          </cell>
          <cell r="CD5">
            <v>139.63527761717839</v>
          </cell>
          <cell r="CE5">
            <v>320.54564250409169</v>
          </cell>
          <cell r="CF5">
            <v>-64.454700052370299</v>
          </cell>
          <cell r="CG5">
            <v>-16.331973811991201</v>
          </cell>
          <cell r="CH5">
            <v>13245.620004708569</v>
          </cell>
          <cell r="CI5">
            <v>1633.841728738443</v>
          </cell>
          <cell r="CJ5">
            <v>578.00743765928792</v>
          </cell>
          <cell r="CK5">
            <v>733.82894024373991</v>
          </cell>
          <cell r="CL5">
            <v>733.82894024373991</v>
          </cell>
          <cell r="CM5">
            <v>319.45203130695592</v>
          </cell>
          <cell r="CN5">
            <v>170.82498899999999</v>
          </cell>
          <cell r="CO5">
            <v>10497.488338044919</v>
          </cell>
          <cell r="CP5">
            <v>1270.8661849935661</v>
          </cell>
          <cell r="CQ5">
            <v>208.14285917674721</v>
          </cell>
          <cell r="CR5">
            <v>8870.4084696019854</v>
          </cell>
          <cell r="CS5">
            <v>1627.0808684429339</v>
          </cell>
          <cell r="CT5">
            <v>3016.672</v>
          </cell>
          <cell r="CU5">
            <v>1526.8848150064341</v>
          </cell>
          <cell r="CV5">
            <v>213.6843000706285</v>
          </cell>
          <cell r="CW5">
            <v>340.3863527801351</v>
          </cell>
          <cell r="CX5">
            <v>18.781203406693411</v>
          </cell>
          <cell r="CY5">
            <v>-79.863007826738979</v>
          </cell>
          <cell r="CZ5">
            <v>14754.430916110079</v>
          </cell>
          <cell r="DA5">
            <v>1840.0016879377399</v>
          </cell>
          <cell r="DB5">
            <v>689.35919256719762</v>
          </cell>
          <cell r="DC5">
            <v>862.93034999957843</v>
          </cell>
          <cell r="DD5">
            <v>862.93034999957843</v>
          </cell>
          <cell r="DE5">
            <v>412.24706399239761</v>
          </cell>
          <cell r="DF5">
            <v>170.82498899999999</v>
          </cell>
          <cell r="DG5">
            <v>11418.870523045151</v>
          </cell>
          <cell r="DH5">
            <v>1305.717957909462</v>
          </cell>
          <cell r="DI5">
            <v>286.09264947173449</v>
          </cell>
          <cell r="DJ5">
            <v>9482.605356607919</v>
          </cell>
          <cell r="DK5">
            <v>1936.266166437232</v>
          </cell>
          <cell r="DL5">
            <v>3016.672</v>
          </cell>
          <cell r="DM5">
            <v>1492.0330420905379</v>
          </cell>
          <cell r="DN5">
            <v>251.52094772736811</v>
          </cell>
          <cell r="DO5">
            <v>393.32845359445889</v>
          </cell>
          <cell r="DP5">
            <v>34.851772915896163</v>
          </cell>
          <cell r="DQ5">
            <v>-103.0617659980994</v>
          </cell>
          <cell r="DR5">
            <v>16017.363707514311</v>
          </cell>
          <cell r="DS5">
            <v>2013.178992804746</v>
          </cell>
          <cell r="DT5">
            <v>779.72002697442349</v>
          </cell>
          <cell r="DU5">
            <v>968.14832851556093</v>
          </cell>
          <cell r="DV5">
            <v>968.14832851556093</v>
          </cell>
          <cell r="DW5">
            <v>500.47371794670948</v>
          </cell>
          <cell r="DX5">
            <v>170.82498899999999</v>
          </cell>
          <cell r="DY5">
            <v>12306.39743638111</v>
          </cell>
          <cell r="DZ5">
            <v>1416.7696325494089</v>
          </cell>
          <cell r="EA5">
            <v>385.87314028191861</v>
          </cell>
          <cell r="EB5">
            <v>9994.7769814838484</v>
          </cell>
          <cell r="EC5">
            <v>2311.6214548972639</v>
          </cell>
          <cell r="ED5">
            <v>3016.672</v>
          </cell>
          <cell r="EE5">
            <v>1380.981367450592</v>
          </cell>
          <cell r="EF5">
            <v>288.20879235132128</v>
          </cell>
          <cell r="EG5">
            <v>489.07569115714273</v>
          </cell>
          <cell r="EH5">
            <v>111.0516746399466</v>
          </cell>
          <cell r="EI5">
            <v>-125.1184294866774</v>
          </cell>
          <cell r="EJ5">
            <v>17268.52605245931</v>
          </cell>
          <cell r="EK5">
            <v>2185.113711691874</v>
          </cell>
          <cell r="EL5">
            <v>868.6660920289919</v>
          </cell>
          <cell r="EM5">
            <v>1071.813070121103</v>
          </cell>
          <cell r="EN5">
            <v>1071.813070121103</v>
          </cell>
          <cell r="EO5">
            <v>561.38060301529435</v>
          </cell>
          <cell r="EP5">
            <v>170.82498899999999</v>
          </cell>
          <cell r="EQ5">
            <v>13234.673261092061</v>
          </cell>
          <cell r="ER5">
            <v>1550.65154187189</v>
          </cell>
          <cell r="ES5">
            <v>509.95070503929293</v>
          </cell>
          <cell r="ET5">
            <v>10502.017353933319</v>
          </cell>
          <cell r="EU5">
            <v>2732.6569071587351</v>
          </cell>
          <cell r="EV5">
            <v>3016.672</v>
          </cell>
          <cell r="EW5">
            <v>1247.09945812811</v>
          </cell>
          <cell r="EX5">
            <v>327.22454284948572</v>
          </cell>
          <cell r="EY5">
            <v>519.13692653274734</v>
          </cell>
          <cell r="EZ5">
            <v>133.88190932248111</v>
          </cell>
          <cell r="FA5">
            <v>-140.34515075382359</v>
          </cell>
          <cell r="FB5">
            <v>18264.778492250069</v>
          </cell>
          <cell r="FC5">
            <v>2324.350786162544</v>
          </cell>
          <cell r="FD5">
            <v>937.30535064983383</v>
          </cell>
          <cell r="FE5">
            <v>1152.1722446134891</v>
          </cell>
          <cell r="FF5">
            <v>1152.1722446134891</v>
          </cell>
          <cell r="FG5">
            <v>596.72973441491843</v>
          </cell>
          <cell r="FH5">
            <v>170.82498899999999</v>
          </cell>
          <cell r="FI5">
            <v>14085.12544332383</v>
          </cell>
          <cell r="FJ5">
            <v>1718.7597172925109</v>
          </cell>
          <cell r="FK5">
            <v>658.9974665419536</v>
          </cell>
          <cell r="FL5">
            <v>10904.92223535391</v>
          </cell>
          <cell r="FM5">
            <v>3180.204207969924</v>
          </cell>
          <cell r="FN5">
            <v>3016.672</v>
          </cell>
          <cell r="FO5">
            <v>1078.9912827074891</v>
          </cell>
          <cell r="FP5">
            <v>363.9136554663159</v>
          </cell>
          <cell r="FQ5">
            <v>552.56097800957468</v>
          </cell>
          <cell r="FR5">
            <v>168.10817542062111</v>
          </cell>
          <cell r="FS5">
            <v>-149.18243360372961</v>
          </cell>
          <cell r="FT5">
            <v>19305.267788459401</v>
          </cell>
          <cell r="FU5">
            <v>2468.199932878013</v>
          </cell>
          <cell r="FV5">
            <v>1007.410516721667</v>
          </cell>
          <cell r="FW5">
            <v>1234.517729032123</v>
          </cell>
          <cell r="FX5">
            <v>1234.517729032123</v>
          </cell>
          <cell r="FY5">
            <v>627.39514909338232</v>
          </cell>
          <cell r="FZ5">
            <v>170.82498899999999</v>
          </cell>
          <cell r="GA5">
            <v>14977.13443021919</v>
          </cell>
          <cell r="GB5">
            <v>1896.406073233868</v>
          </cell>
          <cell r="GC5">
            <v>816.07975198032921</v>
          </cell>
          <cell r="GD5">
            <v>11326.384860429231</v>
          </cell>
          <cell r="GE5">
            <v>3650.7505697899601</v>
          </cell>
          <cell r="GF5">
            <v>3016.672</v>
          </cell>
          <cell r="GG5">
            <v>901.34492676613218</v>
          </cell>
          <cell r="GH5">
            <v>384.189497748831</v>
          </cell>
          <cell r="GI5">
            <v>557.66172356964194</v>
          </cell>
          <cell r="GJ5">
            <v>177.64635594135709</v>
          </cell>
          <cell r="GK5">
            <v>-156.84878727334561</v>
          </cell>
          <cell r="GL5">
            <v>3145.2930000000001</v>
          </cell>
          <cell r="GM5">
            <v>331.08800000000002</v>
          </cell>
          <cell r="GN5">
            <v>116.71899999999989</v>
          </cell>
          <cell r="GO5">
            <v>143.17030547870129</v>
          </cell>
          <cell r="GP5">
            <v>130.28837969189891</v>
          </cell>
          <cell r="GQ5">
            <v>-58.941656270000152</v>
          </cell>
          <cell r="GR5">
            <v>170.82498899999999</v>
          </cell>
          <cell r="GS5">
            <v>8975.1351599999998</v>
          </cell>
          <cell r="GT5">
            <v>577.6941599999999</v>
          </cell>
          <cell r="GU5">
            <v>141.59399999999999</v>
          </cell>
          <cell r="GV5">
            <v>7557.3509999999997</v>
          </cell>
          <cell r="GW5">
            <v>1417.7838357436799</v>
          </cell>
          <cell r="GX5">
            <v>1793.8589999999999</v>
          </cell>
          <cell r="GY5">
            <v>1129.0898400000001</v>
          </cell>
          <cell r="GZ5">
            <v>38.848305478701363</v>
          </cell>
          <cell r="HA5">
            <v>-218.85792578680369</v>
          </cell>
          <cell r="HB5">
            <v>-63.129582056803912</v>
          </cell>
          <cell r="HC5">
            <v>0</v>
          </cell>
          <cell r="HD5">
            <v>1967.028</v>
          </cell>
          <cell r="HE5">
            <v>127.73699999999999</v>
          </cell>
          <cell r="HF5">
            <v>-47.663000000000039</v>
          </cell>
          <cell r="HG5">
            <v>-6.014640744102401</v>
          </cell>
          <cell r="HH5">
            <v>56.267087212700112</v>
          </cell>
          <cell r="HI5">
            <v>-149.59868738999981</v>
          </cell>
          <cell r="HJ5">
            <v>170.82498899999999</v>
          </cell>
          <cell r="HK5">
            <v>7836.6940000000004</v>
          </cell>
          <cell r="HL5">
            <v>436.60899999999998</v>
          </cell>
          <cell r="HM5">
            <v>150.785</v>
          </cell>
          <cell r="HN5">
            <v>6566.3051955299998</v>
          </cell>
          <cell r="HO5">
            <v>1270.3885353696801</v>
          </cell>
          <cell r="HP5">
            <v>1775.172</v>
          </cell>
          <cell r="HQ5">
            <v>1274.721</v>
          </cell>
          <cell r="HR5">
            <v>50.839359255897641</v>
          </cell>
          <cell r="HS5">
            <v>116.6927279568024</v>
          </cell>
          <cell r="HT5">
            <v>-58.971959433197298</v>
          </cell>
          <cell r="HU5">
            <v>0</v>
          </cell>
          <cell r="HV5">
            <v>3074.306</v>
          </cell>
          <cell r="HW5">
            <v>447.22299999999979</v>
          </cell>
          <cell r="HX5">
            <v>175.43599999999981</v>
          </cell>
          <cell r="HY5">
            <v>206.83366725348029</v>
          </cell>
          <cell r="HZ5">
            <v>165.1887124773852</v>
          </cell>
          <cell r="IA5">
            <v>24.963343659999691</v>
          </cell>
          <cell r="IB5">
            <v>170.82498899999999</v>
          </cell>
          <cell r="IC5">
            <v>8705.7238309099994</v>
          </cell>
          <cell r="ID5">
            <v>795.17183091000004</v>
          </cell>
          <cell r="IE5">
            <v>153.35499999999999</v>
          </cell>
          <cell r="IF5">
            <v>7408.1224005399999</v>
          </cell>
          <cell r="IG5">
            <v>1297.6010000000001</v>
          </cell>
          <cell r="IH5">
            <v>2532.4740000000002</v>
          </cell>
          <cell r="II5">
            <v>1684.0001690900001</v>
          </cell>
          <cell r="IJ5">
            <v>33.967667253480528</v>
          </cell>
          <cell r="IK5">
            <v>-200.24095477609501</v>
          </cell>
          <cell r="IL5">
            <v>406.50138888390501</v>
          </cell>
          <cell r="IM5">
            <v>0</v>
          </cell>
          <cell r="IN5">
            <v>3405.8829999999998</v>
          </cell>
          <cell r="IO5">
            <v>642.74399999999991</v>
          </cell>
          <cell r="IP5">
            <v>371.3208871180795</v>
          </cell>
          <cell r="IQ5">
            <v>380.67745620999989</v>
          </cell>
          <cell r="IR5">
            <v>352.70981565801571</v>
          </cell>
          <cell r="IS5">
            <v>300.47988711807949</v>
          </cell>
          <cell r="IT5">
            <v>170.82498899999999</v>
          </cell>
          <cell r="IU5">
            <v>9910.4936985120003</v>
          </cell>
          <cell r="IV5">
            <v>1178.9256985120001</v>
          </cell>
          <cell r="IW5">
            <v>165.73099999999999</v>
          </cell>
          <cell r="IX5">
            <v>8409.0280000000002</v>
          </cell>
          <cell r="IY5">
            <v>1501.4659999999999</v>
          </cell>
          <cell r="IZ5">
            <v>2693.0920000000001</v>
          </cell>
          <cell r="JA5">
            <v>1417.5963014880001</v>
          </cell>
          <cell r="JB5">
            <v>21.732569091920439</v>
          </cell>
          <cell r="JC5">
            <v>548.15167747417547</v>
          </cell>
          <cell r="JD5">
            <v>595.41567747417537</v>
          </cell>
          <cell r="JE5">
            <v>0</v>
          </cell>
          <cell r="JF5">
            <v>2785.29</v>
          </cell>
          <cell r="JG5">
            <v>257.40699999999993</v>
          </cell>
          <cell r="JH5">
            <v>-13.878000000000039</v>
          </cell>
          <cell r="JI5">
            <v>19.617999999999959</v>
          </cell>
          <cell r="JJ5">
            <v>58.606140186063158</v>
          </cell>
          <cell r="JK5">
            <v>-218.73</v>
          </cell>
          <cell r="JL5">
            <v>170.82498899999999</v>
          </cell>
          <cell r="JM5">
            <v>11105.490112809</v>
          </cell>
          <cell r="JN5">
            <v>799.20011280900007</v>
          </cell>
          <cell r="JO5">
            <v>175.75700000000001</v>
          </cell>
          <cell r="JP5">
            <v>9639.0120000000006</v>
          </cell>
          <cell r="JQ5">
            <v>1466.4780000000001</v>
          </cell>
          <cell r="JR5">
            <v>2680.28</v>
          </cell>
          <cell r="JS5">
            <v>1788.9648871909999</v>
          </cell>
          <cell r="JT5">
            <v>43.522000000000013</v>
          </cell>
          <cell r="JU5">
            <v>-515.36185981393726</v>
          </cell>
          <cell r="JV5">
            <v>-665.68485981393758</v>
          </cell>
          <cell r="JW5">
            <v>0</v>
          </cell>
          <cell r="JX5">
            <v>1832.0070000000001</v>
          </cell>
          <cell r="JY5">
            <v>-24.920000000000069</v>
          </cell>
          <cell r="JZ5">
            <v>-229.07355854000011</v>
          </cell>
          <cell r="KA5">
            <v>-194.48100000000011</v>
          </cell>
          <cell r="KB5">
            <v>-72.517718176062118</v>
          </cell>
          <cell r="KC5">
            <v>-423.2555585400001</v>
          </cell>
          <cell r="KD5">
            <v>170.82498899999999</v>
          </cell>
          <cell r="KE5">
            <v>8756.7780000000002</v>
          </cell>
          <cell r="KF5">
            <v>1182.0260000000001</v>
          </cell>
          <cell r="KG5">
            <v>178.51400000000001</v>
          </cell>
          <cell r="KH5">
            <v>7677.7120000000004</v>
          </cell>
          <cell r="KI5">
            <v>1079.067</v>
          </cell>
          <cell r="KJ5">
            <v>3016.672</v>
          </cell>
          <cell r="KK5">
            <v>1615.7249999999999</v>
          </cell>
          <cell r="KL5">
            <v>37.349558539999997</v>
          </cell>
          <cell r="KM5">
            <v>343.87116474393753</v>
          </cell>
          <cell r="KN5">
            <v>470.26216474393817</v>
          </cell>
          <cell r="KO5">
            <v>0</v>
          </cell>
          <cell r="KP5">
            <v>3239.818472513181</v>
          </cell>
          <cell r="KQ5">
            <v>394.13259780799291</v>
          </cell>
          <cell r="KR5">
            <v>153.45341526643509</v>
          </cell>
          <cell r="KS5">
            <v>191.4248015996107</v>
          </cell>
          <cell r="KT5">
            <v>191.4248015996107</v>
          </cell>
          <cell r="KU5">
            <v>52.058235708680613</v>
          </cell>
          <cell r="KV5">
            <v>170.82498899999999</v>
          </cell>
          <cell r="KW5">
            <v>9302.942103077261</v>
          </cell>
          <cell r="KX5">
            <v>693.88750819508243</v>
          </cell>
          <cell r="KY5">
            <v>159.90160602939031</v>
          </cell>
          <cell r="KZ5">
            <v>8171.8178673685816</v>
          </cell>
          <cell r="LA5">
            <v>1131.125235708681</v>
          </cell>
          <cell r="LB5">
            <v>3016.672</v>
          </cell>
          <cell r="LC5">
            <v>2103.8634918049179</v>
          </cell>
          <cell r="LD5">
            <v>19.35899236256591</v>
          </cell>
          <cell r="LE5">
            <v>-389.48321938972532</v>
          </cell>
          <cell r="LF5">
            <v>-488.13849180491758</v>
          </cell>
          <cell r="LG5">
            <v>0</v>
          </cell>
          <cell r="LH5">
            <v>3264.5576884746361</v>
          </cell>
          <cell r="LI5">
            <v>510.35146590539063</v>
          </cell>
          <cell r="LJ5">
            <v>293.56051774820321</v>
          </cell>
          <cell r="LK5">
            <v>329.24330978954782</v>
          </cell>
          <cell r="LL5">
            <v>329.24330978954782</v>
          </cell>
          <cell r="LM5">
            <v>207.37068781806281</v>
          </cell>
          <cell r="LN5">
            <v>170.82498899999999</v>
          </cell>
          <cell r="LO5">
            <v>9835.917804511655</v>
          </cell>
          <cell r="LP5">
            <v>1316.5396816392431</v>
          </cell>
          <cell r="LQ5">
            <v>143.6841024304189</v>
          </cell>
          <cell r="LR5">
            <v>8497.4228809849119</v>
          </cell>
          <cell r="LS5">
            <v>1338.4959235267429</v>
          </cell>
          <cell r="LT5">
            <v>3016.672</v>
          </cell>
          <cell r="LU5">
            <v>1481.2113183607571</v>
          </cell>
          <cell r="LV5">
            <v>19.465288442373179</v>
          </cell>
          <cell r="LW5">
            <v>697.9277566470347</v>
          </cell>
          <cell r="LX5">
            <v>622.65217344416078</v>
          </cell>
          <cell r="LY5">
            <v>0</v>
          </cell>
          <cell r="LZ5">
            <v>2814.3090518816471</v>
          </cell>
          <cell r="MA5">
            <v>299.71410787761891</v>
          </cell>
          <cell r="MB5">
            <v>53.900222300146368</v>
          </cell>
          <cell r="MC5">
            <v>85.27933406601359</v>
          </cell>
          <cell r="MD5">
            <v>85.27933406601359</v>
          </cell>
          <cell r="ME5">
            <v>-33.445304622114797</v>
          </cell>
          <cell r="MF5">
            <v>170.82498899999999</v>
          </cell>
          <cell r="MG5">
            <v>10542.360559371509</v>
          </cell>
          <cell r="MH5">
            <v>1181.951278104043</v>
          </cell>
          <cell r="MI5">
            <v>147.0196264427764</v>
          </cell>
          <cell r="MJ5">
            <v>9228.9496143113502</v>
          </cell>
          <cell r="MK5">
            <v>1313.411945060157</v>
          </cell>
          <cell r="ML5">
            <v>3016.672</v>
          </cell>
          <cell r="MM5">
            <v>1615.799721895957</v>
          </cell>
          <cell r="MN5">
            <v>34.714635778224697</v>
          </cell>
          <cell r="MO5">
            <v>-53.843923577829841</v>
          </cell>
          <cell r="MP5">
            <v>-134.58840353519989</v>
          </cell>
          <cell r="MQ5">
            <v>8.3613261555287011</v>
          </cell>
          <cell r="MR5">
            <v>1769.7264713445909</v>
          </cell>
          <cell r="MS5">
            <v>107.8251939912566</v>
          </cell>
          <cell r="MT5">
            <v>-76.66516127982608</v>
          </cell>
          <cell r="MU5">
            <v>-43.316075419818823</v>
          </cell>
          <cell r="MV5">
            <v>-43.316075419818823</v>
          </cell>
          <cell r="MW5">
            <v>-163.06814673491351</v>
          </cell>
          <cell r="MX5">
            <v>170.82498899999999</v>
          </cell>
          <cell r="MY5">
            <v>7966.1148990986794</v>
          </cell>
          <cell r="MZ5">
            <v>1384.997936894224</v>
          </cell>
          <cell r="NA5">
            <v>132.716437652938</v>
          </cell>
          <cell r="NB5">
            <v>6775.0050640897061</v>
          </cell>
          <cell r="NC5">
            <v>1191.1108350089719</v>
          </cell>
          <cell r="ND5">
            <v>3016.672</v>
          </cell>
          <cell r="NE5">
            <v>1412.7530631057771</v>
          </cell>
          <cell r="NF5">
            <v>19.045897070168859</v>
          </cell>
          <cell r="NG5">
            <v>257.26514160021918</v>
          </cell>
          <cell r="NH5">
            <v>203.04665879018049</v>
          </cell>
          <cell r="NI5">
            <v>40.767036683728371</v>
          </cell>
          <cell r="NJ5">
            <v>3421.2132573643198</v>
          </cell>
          <cell r="NK5">
            <v>432.34235476410589</v>
          </cell>
          <cell r="NL5">
            <v>187.7299863155213</v>
          </cell>
          <cell r="NM5">
            <v>224.06912221898779</v>
          </cell>
          <cell r="NN5">
            <v>224.06912221898779</v>
          </cell>
          <cell r="NO5">
            <v>92.400685375573175</v>
          </cell>
          <cell r="NP5">
            <v>170.82498899999999</v>
          </cell>
          <cell r="NQ5">
            <v>9561.9540218406983</v>
          </cell>
          <cell r="NR5">
            <v>953.24858293041029</v>
          </cell>
          <cell r="NS5">
            <v>140.19550060993629</v>
          </cell>
          <cell r="NT5">
            <v>8301.5436728000459</v>
          </cell>
          <cell r="NU5">
            <v>1260.4113490406521</v>
          </cell>
          <cell r="NV5">
            <v>3016.672</v>
          </cell>
          <cell r="NW5">
            <v>1844.5024170695899</v>
          </cell>
          <cell r="NX5">
            <v>43.818198860464797</v>
          </cell>
          <cell r="NY5">
            <v>-318.18307564710761</v>
          </cell>
          <cell r="NZ5">
            <v>-431.74935396381352</v>
          </cell>
          <cell r="OA5">
            <v>-23.10017134389329</v>
          </cell>
          <cell r="OB5">
            <v>3303.7697272213391</v>
          </cell>
          <cell r="OC5">
            <v>537.12928695827395</v>
          </cell>
          <cell r="OD5">
            <v>272.46952693280281</v>
          </cell>
          <cell r="OE5">
            <v>304.44151176048859</v>
          </cell>
          <cell r="OF5">
            <v>304.44151176048859</v>
          </cell>
          <cell r="OG5">
            <v>169.4406612294199</v>
          </cell>
          <cell r="OH5">
            <v>170.82498899999999</v>
          </cell>
          <cell r="OI5">
            <v>9916.0752973308627</v>
          </cell>
          <cell r="OJ5">
            <v>1252.084981586873</v>
          </cell>
          <cell r="OK5">
            <v>150.28006169057059</v>
          </cell>
          <cell r="OL5">
            <v>8528.5844523681444</v>
          </cell>
          <cell r="OM5">
            <v>1387.4918449627171</v>
          </cell>
          <cell r="ON5">
            <v>3016.672</v>
          </cell>
          <cell r="OO5">
            <v>1545.6660184131281</v>
          </cell>
          <cell r="OP5">
            <v>42.056545908320082</v>
          </cell>
          <cell r="OQ5">
            <v>435.30750012880992</v>
          </cell>
          <cell r="OR5">
            <v>298.83639865646251</v>
          </cell>
          <cell r="OS5">
            <v>-42.360165307354983</v>
          </cell>
          <cell r="BBM5">
            <v>11.954062029999999</v>
          </cell>
          <cell r="BBN5">
            <v>0.61</v>
          </cell>
          <cell r="BBO5">
            <v>16.540983606557379</v>
          </cell>
          <cell r="BBP5">
            <v>2.4132714212696231</v>
          </cell>
          <cell r="BBQ5">
            <v>2.8997324842610521E-2</v>
          </cell>
          <cell r="BBR5">
            <v>1.742883541089119</v>
          </cell>
          <cell r="BBS5">
            <v>1.729030671005217</v>
          </cell>
          <cell r="BBT5">
            <v>6.1737700307988707E-3</v>
          </cell>
          <cell r="BBU5">
            <v>0.21290826185892639</v>
          </cell>
          <cell r="BBV5">
            <v>8.6214849596275194</v>
          </cell>
          <cell r="BBW5">
            <v>2.929745354449925</v>
          </cell>
          <cell r="BBX5">
            <v>2.3885494085571279E-2</v>
          </cell>
          <cell r="BBY5">
            <v>1.438762417341924</v>
          </cell>
          <cell r="BBZ5">
            <v>1.426415071715321</v>
          </cell>
          <cell r="BCA5">
            <v>5.1712887526090554E-3</v>
          </cell>
          <cell r="BCB5">
            <v>0.2165033192984239</v>
          </cell>
          <cell r="BCC5">
            <v>10.4666036676637</v>
          </cell>
          <cell r="BCD5">
            <v>3.2862908775910671</v>
          </cell>
          <cell r="BCE5">
            <v>2.1294041806560821E-2</v>
          </cell>
          <cell r="BCF5">
            <v>1.174695061346706</v>
          </cell>
          <cell r="BCG5">
            <v>1.16354193925551</v>
          </cell>
          <cell r="BCH5">
            <v>4.3745199035722226E-3</v>
          </cell>
          <cell r="BCI5">
            <v>0.20543398680772801</v>
          </cell>
          <cell r="BCJ5">
            <v>11.740373305878149</v>
          </cell>
          <cell r="BCK5">
            <v>3.4932227299304461</v>
          </cell>
          <cell r="BCL5">
            <v>2.003262338137167E-2</v>
          </cell>
          <cell r="BCM5">
            <v>0.94685959485463966</v>
          </cell>
          <cell r="BCN5">
            <v>0.93648435618187498</v>
          </cell>
          <cell r="BCO5">
            <v>3.7588976204867199E-3</v>
          </cell>
          <cell r="BCP5">
            <v>0.18763881040074451</v>
          </cell>
          <cell r="BCQ5">
            <v>12.47964359138679</v>
          </cell>
          <cell r="BCR5">
            <v>3.6727363646625628</v>
          </cell>
          <cell r="BCS5">
            <v>1.9053481760696149E-2</v>
          </cell>
          <cell r="BCT5">
            <v>0.73980224610639667</v>
          </cell>
          <cell r="BCU5">
            <v>0.73011906234250512</v>
          </cell>
          <cell r="BCV5">
            <v>3.2744121520982888E-3</v>
          </cell>
          <cell r="BCW5">
            <v>0.1718537427029638</v>
          </cell>
          <cell r="BCX5">
            <v>13.12096146730013</v>
          </cell>
        </row>
        <row r="6">
          <cell r="A6" t="str">
            <v>ALLD3</v>
          </cell>
          <cell r="B6" t="str">
            <v>Allied</v>
          </cell>
          <cell r="C6" t="str">
            <v>TMT</v>
          </cell>
          <cell r="D6" t="str">
            <v>Bernardo Guttmann</v>
          </cell>
          <cell r="E6">
            <v>45299</v>
          </cell>
          <cell r="F6" t="str">
            <v>Under Review</v>
          </cell>
          <cell r="G6" t="b">
            <v>0</v>
          </cell>
          <cell r="H6" t="str">
            <v>BRL</v>
          </cell>
          <cell r="I6" t="str">
            <v>BRL</v>
          </cell>
          <cell r="J6">
            <v>9</v>
          </cell>
          <cell r="K6">
            <v>0.14799999999999999</v>
          </cell>
          <cell r="L6">
            <v>0.1056</v>
          </cell>
          <cell r="M6">
            <v>0.14039551592513691</v>
          </cell>
          <cell r="AF6">
            <v>5127.7810000000009</v>
          </cell>
          <cell r="AG6">
            <v>772.59200000000055</v>
          </cell>
          <cell r="AH6">
            <v>208.05817144000059</v>
          </cell>
          <cell r="AI6">
            <v>281.59717144000058</v>
          </cell>
          <cell r="AJ6">
            <v>281.59717144000058</v>
          </cell>
          <cell r="AK6">
            <v>76.574313150400585</v>
          </cell>
          <cell r="AL6">
            <v>93.221000000000004</v>
          </cell>
          <cell r="AM6">
            <v>3688.953</v>
          </cell>
          <cell r="AN6">
            <v>141.94200000000001</v>
          </cell>
          <cell r="AO6">
            <v>23.015999999999998</v>
          </cell>
          <cell r="AP6">
            <v>2189.0320000000002</v>
          </cell>
          <cell r="AQ6">
            <v>1499.921</v>
          </cell>
          <cell r="AR6">
            <v>629.57999999999993</v>
          </cell>
          <cell r="AS6">
            <v>487.63799999999992</v>
          </cell>
          <cell r="AT6">
            <v>-11.619</v>
          </cell>
          <cell r="AU6">
            <v>124.1903106174026</v>
          </cell>
          <cell r="AV6">
            <v>-11.349322789579761</v>
          </cell>
          <cell r="AW6">
            <v>-51.341999999999999</v>
          </cell>
          <cell r="AX6">
            <v>5958.0480125079212</v>
          </cell>
          <cell r="AY6">
            <v>687.10774338278861</v>
          </cell>
          <cell r="AZ6">
            <v>190.1590667107042</v>
          </cell>
          <cell r="BA6">
            <v>254.44138874112289</v>
          </cell>
          <cell r="BB6">
            <v>254.44138874112289</v>
          </cell>
          <cell r="BC6">
            <v>83.943114595066021</v>
          </cell>
          <cell r="BD6">
            <v>93.221000000000004</v>
          </cell>
          <cell r="BE6">
            <v>3616.365008776761</v>
          </cell>
          <cell r="BF6">
            <v>364.36123942625079</v>
          </cell>
          <cell r="BG6">
            <v>9.1695913284540005</v>
          </cell>
          <cell r="BH6">
            <v>2034.279826181694</v>
          </cell>
          <cell r="BI6">
            <v>1582.0851145950669</v>
          </cell>
          <cell r="BJ6">
            <v>590.94299999999998</v>
          </cell>
          <cell r="BK6">
            <v>226.58176057374919</v>
          </cell>
          <cell r="BL6">
            <v>-6.7744798067428027</v>
          </cell>
          <cell r="BM6">
            <v>151.54900899584479</v>
          </cell>
          <cell r="BN6">
            <v>23.12534929388568</v>
          </cell>
          <cell r="BO6">
            <v>-32.994999999999997</v>
          </cell>
          <cell r="BP6">
            <v>6550.2095067329847</v>
          </cell>
          <cell r="BQ6">
            <v>743.8684411611157</v>
          </cell>
          <cell r="BR6">
            <v>194.03450368998509</v>
          </cell>
          <cell r="BS6">
            <v>258.70831755642263</v>
          </cell>
          <cell r="BT6">
            <v>258.70831755642263</v>
          </cell>
          <cell r="BU6">
            <v>119.7886037213469</v>
          </cell>
          <cell r="BV6">
            <v>93.221000000000004</v>
          </cell>
          <cell r="BW6">
            <v>4290.9613415212298</v>
          </cell>
          <cell r="BX6">
            <v>102.3583278659958</v>
          </cell>
          <cell r="BY6">
            <v>24.12888706801024</v>
          </cell>
          <cell r="BZ6">
            <v>2619.0347061351531</v>
          </cell>
          <cell r="CA6">
            <v>1671.9265673860771</v>
          </cell>
          <cell r="CB6">
            <v>590.94299999999998</v>
          </cell>
          <cell r="CC6">
            <v>488.58467213400422</v>
          </cell>
          <cell r="CD6">
            <v>-52.401676053863881</v>
          </cell>
          <cell r="CE6">
            <v>170.03915954990541</v>
          </cell>
          <cell r="CF6">
            <v>50.606434615652418</v>
          </cell>
          <cell r="CG6">
            <v>-29.94715093033674</v>
          </cell>
          <cell r="CH6">
            <v>7269.107484064546</v>
          </cell>
          <cell r="CI6">
            <v>812.08205727617769</v>
          </cell>
          <cell r="CJ6">
            <v>212.80645847162279</v>
          </cell>
          <cell r="CK6">
            <v>272.31034807710319</v>
          </cell>
          <cell r="CL6">
            <v>272.31034807710319</v>
          </cell>
          <cell r="CM6">
            <v>124.31095223305771</v>
          </cell>
          <cell r="CN6">
            <v>93.221000000000004</v>
          </cell>
          <cell r="CO6">
            <v>4555.6633118114196</v>
          </cell>
          <cell r="CP6">
            <v>44.855064616423789</v>
          </cell>
          <cell r="CQ6">
            <v>40.729994025729383</v>
          </cell>
          <cell r="CR6">
            <v>2790.5034622505491</v>
          </cell>
          <cell r="CS6">
            <v>1765.15978156087</v>
          </cell>
          <cell r="CT6">
            <v>590.94299999999998</v>
          </cell>
          <cell r="CU6">
            <v>546.08793538357622</v>
          </cell>
          <cell r="CV6">
            <v>-58.152859872516373</v>
          </cell>
          <cell r="CW6">
            <v>189.87448551072279</v>
          </cell>
          <cell r="CX6">
            <v>80.023673700450601</v>
          </cell>
          <cell r="CY6">
            <v>-31.077738058264419</v>
          </cell>
          <cell r="CZ6">
            <v>7756.877828231527</v>
          </cell>
          <cell r="DA6">
            <v>863.89070481209455</v>
          </cell>
          <cell r="DB6">
            <v>236.0379392062641</v>
          </cell>
          <cell r="DC6">
            <v>292.21271395263301</v>
          </cell>
          <cell r="DD6">
            <v>292.21271395263301</v>
          </cell>
          <cell r="DE6">
            <v>145.41971064082909</v>
          </cell>
          <cell r="DF6">
            <v>93.221000000000004</v>
          </cell>
          <cell r="DG6">
            <v>4779.4799826334011</v>
          </cell>
          <cell r="DH6">
            <v>44.442037345684881</v>
          </cell>
          <cell r="DI6">
            <v>58.445065479374762</v>
          </cell>
          <cell r="DJ6">
            <v>2905.2553500919089</v>
          </cell>
          <cell r="DK6">
            <v>1874.2245645414921</v>
          </cell>
          <cell r="DL6">
            <v>590.94299999999998</v>
          </cell>
          <cell r="DM6">
            <v>546.50096265431512</v>
          </cell>
          <cell r="DN6">
            <v>-62.055022625852217</v>
          </cell>
          <cell r="DO6">
            <v>211.22798785029991</v>
          </cell>
          <cell r="DP6">
            <v>111.11607756014619</v>
          </cell>
          <cell r="DQ6">
            <v>-36.354927660207281</v>
          </cell>
          <cell r="DR6">
            <v>8214.1646601067368</v>
          </cell>
          <cell r="DS6">
            <v>914.81916497839666</v>
          </cell>
          <cell r="DT6">
            <v>262.27419734035902</v>
          </cell>
          <cell r="DU6">
            <v>317.03012323668611</v>
          </cell>
          <cell r="DV6">
            <v>317.03012323668611</v>
          </cell>
          <cell r="DW6">
            <v>172.09478055759021</v>
          </cell>
          <cell r="DX6">
            <v>93.221000000000004</v>
          </cell>
          <cell r="DY6">
            <v>5019.2465498617576</v>
          </cell>
          <cell r="DZ6">
            <v>69.024595063320277</v>
          </cell>
          <cell r="EA6">
            <v>77.204483522055881</v>
          </cell>
          <cell r="EB6">
            <v>3015.950831902072</v>
          </cell>
          <cell r="EC6">
            <v>2003.2956499596851</v>
          </cell>
          <cell r="ED6">
            <v>590.94299999999998</v>
          </cell>
          <cell r="EE6">
            <v>521.91840493667974</v>
          </cell>
          <cell r="EF6">
            <v>-65.7133172808539</v>
          </cell>
          <cell r="EG6">
            <v>234.27005950280329</v>
          </cell>
          <cell r="EH6">
            <v>143.56550050055199</v>
          </cell>
          <cell r="EI6">
            <v>-43.023695139397539</v>
          </cell>
          <cell r="EJ6">
            <v>8698.4096639729232</v>
          </cell>
          <cell r="EK6">
            <v>968.74998185540699</v>
          </cell>
          <cell r="EL6">
            <v>290.78351426869131</v>
          </cell>
          <cell r="EM6">
            <v>345.64889299357492</v>
          </cell>
          <cell r="EN6">
            <v>345.64889299357492</v>
          </cell>
          <cell r="EO6">
            <v>201.78241501830809</v>
          </cell>
          <cell r="EP6">
            <v>93.221000000000004</v>
          </cell>
          <cell r="EQ6">
            <v>5291.5825837469974</v>
          </cell>
          <cell r="ER6">
            <v>110.3450820840328</v>
          </cell>
          <cell r="ES6">
            <v>97.069814927628755</v>
          </cell>
          <cell r="ET6">
            <v>3136.9500545235801</v>
          </cell>
          <cell r="EU6">
            <v>2154.6324612234162</v>
          </cell>
          <cell r="EV6">
            <v>590.94299999999998</v>
          </cell>
          <cell r="EW6">
            <v>480.59791791596717</v>
          </cell>
          <cell r="EX6">
            <v>-69.587277311783382</v>
          </cell>
          <cell r="EY6">
            <v>147.6428610913614</v>
          </cell>
          <cell r="EZ6">
            <v>65.475468989121111</v>
          </cell>
          <cell r="FA6">
            <v>-50.445603754577029</v>
          </cell>
          <cell r="FB6">
            <v>9211.2020896978665</v>
          </cell>
          <cell r="FC6">
            <v>1025.860151680374</v>
          </cell>
          <cell r="FD6">
            <v>321.74271347366607</v>
          </cell>
          <cell r="FE6">
            <v>377.7866621149704</v>
          </cell>
          <cell r="FF6">
            <v>377.7866621149704</v>
          </cell>
          <cell r="FG6">
            <v>233.76809327560079</v>
          </cell>
          <cell r="FH6">
            <v>93.221000000000004</v>
          </cell>
          <cell r="FI6">
            <v>5597.5956762927681</v>
          </cell>
          <cell r="FJ6">
            <v>169.64977513925351</v>
          </cell>
          <cell r="FK6">
            <v>118.10625598115089</v>
          </cell>
          <cell r="FL6">
            <v>3267.6370771126499</v>
          </cell>
          <cell r="FM6">
            <v>2329.958531180117</v>
          </cell>
          <cell r="FN6">
            <v>590.94299999999998</v>
          </cell>
          <cell r="FO6">
            <v>421.29322486074648</v>
          </cell>
          <cell r="FP6">
            <v>-73.689616717582936</v>
          </cell>
          <cell r="FQ6">
            <v>168.00102263774389</v>
          </cell>
          <cell r="FR6">
            <v>92.91776965793855</v>
          </cell>
          <cell r="FS6">
            <v>-58.442023318900191</v>
          </cell>
          <cell r="FT6">
            <v>9754.2248772980365</v>
          </cell>
          <cell r="FU6">
            <v>1086.3371050496239</v>
          </cell>
          <cell r="FV6">
            <v>355.3415670224739</v>
          </cell>
          <cell r="FW6">
            <v>413.33411951483748</v>
          </cell>
          <cell r="FX6">
            <v>413.33411951483748</v>
          </cell>
          <cell r="FY6">
            <v>267.90779114590248</v>
          </cell>
          <cell r="FZ6">
            <v>93.221000000000004</v>
          </cell>
          <cell r="GA6">
            <v>5938.6453965313212</v>
          </cell>
          <cell r="GB6">
            <v>248.07981506503509</v>
          </cell>
          <cell r="GC6">
            <v>140.38284644740239</v>
          </cell>
          <cell r="GD6">
            <v>3407.755953991777</v>
          </cell>
          <cell r="GE6">
            <v>2530.889374539543</v>
          </cell>
          <cell r="GF6">
            <v>590.94299999999998</v>
          </cell>
          <cell r="GG6">
            <v>342.86318493496481</v>
          </cell>
          <cell r="GH6">
            <v>-78.0337990183843</v>
          </cell>
          <cell r="GI6">
            <v>190.18160627325869</v>
          </cell>
          <cell r="GJ6">
            <v>120.10963405017191</v>
          </cell>
          <cell r="GK6">
            <v>-66.97694778647562</v>
          </cell>
          <cell r="GL6">
            <v>1368.1759999999999</v>
          </cell>
          <cell r="GM6">
            <v>192.91699999999989</v>
          </cell>
          <cell r="GN6">
            <v>57.318171439999929</v>
          </cell>
          <cell r="GO6">
            <v>76.360171439999931</v>
          </cell>
          <cell r="GP6">
            <v>76.360171439999931</v>
          </cell>
          <cell r="GQ6">
            <v>18.76831315039993</v>
          </cell>
          <cell r="GR6">
            <v>93.221000000000004</v>
          </cell>
          <cell r="GS6">
            <v>3966.337</v>
          </cell>
          <cell r="GT6">
            <v>110.57</v>
          </cell>
          <cell r="GU6">
            <v>31.962</v>
          </cell>
          <cell r="GV6">
            <v>2433.1509999999998</v>
          </cell>
          <cell r="GW6">
            <v>1533.1859999999999</v>
          </cell>
          <cell r="GX6">
            <v>400.25099999999998</v>
          </cell>
          <cell r="GY6">
            <v>289.68099999999998</v>
          </cell>
          <cell r="GZ6">
            <v>-3.0870000000000002</v>
          </cell>
          <cell r="HC6">
            <v>0</v>
          </cell>
          <cell r="HD6">
            <v>1269.146</v>
          </cell>
          <cell r="HE6">
            <v>182.14799999999991</v>
          </cell>
          <cell r="HF6">
            <v>51.918999999999933</v>
          </cell>
          <cell r="HG6">
            <v>69.77399999999993</v>
          </cell>
          <cell r="HH6">
            <v>69.77399999999993</v>
          </cell>
          <cell r="HI6">
            <v>24.060999999999918</v>
          </cell>
          <cell r="HJ6">
            <v>93.221000000000004</v>
          </cell>
          <cell r="HK6">
            <v>4194.4549999999999</v>
          </cell>
          <cell r="HL6">
            <v>303.75400000000002</v>
          </cell>
          <cell r="HM6">
            <v>31.542000000000002</v>
          </cell>
          <cell r="HN6">
            <v>2689.2579999999998</v>
          </cell>
          <cell r="HO6">
            <v>1505.1969999999999</v>
          </cell>
          <cell r="HP6">
            <v>635.66600000000005</v>
          </cell>
          <cell r="HQ6">
            <v>331.91199999999998</v>
          </cell>
          <cell r="HR6">
            <v>-3.403</v>
          </cell>
          <cell r="HU6">
            <v>-5.6000000000000001E-2</v>
          </cell>
          <cell r="HV6">
            <v>1127.925</v>
          </cell>
          <cell r="HW6">
            <v>173.88799999999989</v>
          </cell>
          <cell r="HX6">
            <v>45.174999999999933</v>
          </cell>
          <cell r="HY6">
            <v>63.718999999999923</v>
          </cell>
          <cell r="HZ6">
            <v>63.718999999999923</v>
          </cell>
          <cell r="IA6">
            <v>10.350999999999919</v>
          </cell>
          <cell r="IB6">
            <v>93.221000000000004</v>
          </cell>
          <cell r="IC6">
            <v>3737.768</v>
          </cell>
          <cell r="ID6">
            <v>103.301</v>
          </cell>
          <cell r="IE6">
            <v>24.687000000000001</v>
          </cell>
          <cell r="IF6">
            <v>2225.5740000000001</v>
          </cell>
          <cell r="IG6">
            <v>1512.194</v>
          </cell>
          <cell r="IH6">
            <v>635.14</v>
          </cell>
          <cell r="II6">
            <v>531.83899999999994</v>
          </cell>
          <cell r="IJ6">
            <v>-2.7450000000000001</v>
          </cell>
          <cell r="IM6">
            <v>-51.286000000000001</v>
          </cell>
          <cell r="IN6">
            <v>1362.5340000000001</v>
          </cell>
          <cell r="IO6">
            <v>223.6390000000001</v>
          </cell>
          <cell r="IP6">
            <v>53.646000000000129</v>
          </cell>
          <cell r="IQ6">
            <v>71.744000000000128</v>
          </cell>
          <cell r="IR6">
            <v>71.744000000000128</v>
          </cell>
          <cell r="IS6">
            <v>23.39400000000013</v>
          </cell>
          <cell r="IT6">
            <v>93.221000000000004</v>
          </cell>
          <cell r="IU6">
            <v>3688.953</v>
          </cell>
          <cell r="IV6">
            <v>141.94200000000001</v>
          </cell>
          <cell r="IW6">
            <v>23.015999999999998</v>
          </cell>
          <cell r="IX6">
            <v>2189.0320000000002</v>
          </cell>
          <cell r="IY6">
            <v>1499.921</v>
          </cell>
          <cell r="IZ6">
            <v>629.57999999999993</v>
          </cell>
          <cell r="JA6">
            <v>487.63799999999992</v>
          </cell>
          <cell r="JB6">
            <v>-2.3839999999999999</v>
          </cell>
          <cell r="JE6">
            <v>0</v>
          </cell>
          <cell r="JF6">
            <v>1361.9749999999999</v>
          </cell>
          <cell r="JG6">
            <v>175.39200000000011</v>
          </cell>
          <cell r="JH6">
            <v>49.312000000000047</v>
          </cell>
          <cell r="JI6">
            <v>66.879000000000048</v>
          </cell>
          <cell r="JJ6">
            <v>66.879000000000048</v>
          </cell>
          <cell r="JK6">
            <v>16.326000000000061</v>
          </cell>
          <cell r="JL6">
            <v>93.221000000000004</v>
          </cell>
          <cell r="JM6">
            <v>3681.0990000000002</v>
          </cell>
          <cell r="JN6">
            <v>315.42200000000003</v>
          </cell>
          <cell r="JO6">
            <v>20.63</v>
          </cell>
          <cell r="JP6">
            <v>2164.9850000000001</v>
          </cell>
          <cell r="JQ6">
            <v>1516.114</v>
          </cell>
          <cell r="JR6">
            <v>648.87</v>
          </cell>
          <cell r="JS6">
            <v>333.44799999999998</v>
          </cell>
          <cell r="JT6">
            <v>-1.895</v>
          </cell>
          <cell r="JW6">
            <v>-1.6519999999999999</v>
          </cell>
          <cell r="JX6">
            <v>1540.7470000000001</v>
          </cell>
          <cell r="JY6">
            <v>169.45400000000021</v>
          </cell>
          <cell r="JZ6">
            <v>54.12400000000018</v>
          </cell>
          <cell r="KA6">
            <v>70.609000000000179</v>
          </cell>
          <cell r="KB6">
            <v>70.609000000000179</v>
          </cell>
          <cell r="KC6">
            <v>18.108000000000182</v>
          </cell>
          <cell r="KD6">
            <v>93.221000000000004</v>
          </cell>
          <cell r="KE6">
            <v>3581.538</v>
          </cell>
          <cell r="KF6">
            <v>356.85300000000001</v>
          </cell>
          <cell r="KG6">
            <v>18.219000000000001</v>
          </cell>
          <cell r="KH6">
            <v>2049.1419999999998</v>
          </cell>
          <cell r="KI6">
            <v>1532.395</v>
          </cell>
          <cell r="KJ6">
            <v>588.947</v>
          </cell>
          <cell r="KK6">
            <v>232.09399999999999</v>
          </cell>
          <cell r="KL6">
            <v>-2.0680000000000001</v>
          </cell>
          <cell r="KO6">
            <v>-31.361000000000001</v>
          </cell>
          <cell r="KP6">
            <v>1522.5119999999999</v>
          </cell>
          <cell r="KQ6">
            <v>158.221</v>
          </cell>
          <cell r="KR6">
            <v>42.221000000000018</v>
          </cell>
          <cell r="KS6">
            <v>57.934000000000019</v>
          </cell>
          <cell r="KT6">
            <v>57.934000000000019</v>
          </cell>
          <cell r="KU6">
            <v>20.14700000000002</v>
          </cell>
          <cell r="KV6">
            <v>93.221000000000004</v>
          </cell>
          <cell r="KW6">
            <v>3466.414068</v>
          </cell>
          <cell r="KX6">
            <v>339.17500000000001</v>
          </cell>
          <cell r="KY6">
            <v>16.521000000000001</v>
          </cell>
          <cell r="KZ6">
            <v>1913.69</v>
          </cell>
          <cell r="LA6">
            <v>1552.723</v>
          </cell>
          <cell r="LB6">
            <v>590.94299999999998</v>
          </cell>
          <cell r="LC6">
            <v>251.768</v>
          </cell>
          <cell r="LD6">
            <v>-1.401</v>
          </cell>
          <cell r="LG6">
            <v>1.7999999999999999E-2</v>
          </cell>
          <cell r="LH6">
            <v>1532.8140125079219</v>
          </cell>
          <cell r="LI6">
            <v>184.04074338278909</v>
          </cell>
          <cell r="LJ6">
            <v>44.502066710704717</v>
          </cell>
          <cell r="LK6">
            <v>59.019388741123379</v>
          </cell>
          <cell r="LL6">
            <v>59.019388741123379</v>
          </cell>
          <cell r="LM6">
            <v>29.362114595066519</v>
          </cell>
          <cell r="LN6">
            <v>93.221000000000004</v>
          </cell>
          <cell r="LO6">
            <v>3616.365008776761</v>
          </cell>
          <cell r="LP6">
            <v>364.36123942625079</v>
          </cell>
          <cell r="LQ6">
            <v>9.1695913284540005</v>
          </cell>
          <cell r="LR6">
            <v>2034.279826181694</v>
          </cell>
          <cell r="LS6">
            <v>1582.0851145950669</v>
          </cell>
          <cell r="LT6">
            <v>590.94299999999998</v>
          </cell>
          <cell r="LU6">
            <v>226.58176057374919</v>
          </cell>
          <cell r="LV6">
            <v>-1.410479806742803</v>
          </cell>
          <cell r="LY6">
            <v>0</v>
          </cell>
          <cell r="BBM6">
            <v>677.49171999999999</v>
          </cell>
          <cell r="BBN6">
            <v>7.06</v>
          </cell>
          <cell r="BBO6">
            <v>0.27478753541076489</v>
          </cell>
          <cell r="BBP6">
            <v>1.5599458345311581</v>
          </cell>
          <cell r="BBQ6">
            <v>4.6588713250388114</v>
          </cell>
          <cell r="BBR6">
            <v>4.1887044067929287</v>
          </cell>
          <cell r="BBS6">
            <v>1.8702162382397289</v>
          </cell>
          <cell r="BBT6">
            <v>0.36147841236182959</v>
          </cell>
          <cell r="BBU6">
            <v>7.7589267258592581E-2</v>
          </cell>
          <cell r="BBV6">
            <v>5.3661065644030732E-2</v>
          </cell>
          <cell r="BBW6">
            <v>1.846094555492755</v>
          </cell>
          <cell r="BBX6">
            <v>3.9367360114287879</v>
          </cell>
          <cell r="BBY6">
            <v>3.783268645551491</v>
          </cell>
          <cell r="BBZ6">
            <v>1.646273860692504</v>
          </cell>
          <cell r="BCA6">
            <v>0.3381885844027237</v>
          </cell>
          <cell r="BCB6">
            <v>8.5905832502084001E-2</v>
          </cell>
          <cell r="BCC6">
            <v>6.3504385174474959E-2</v>
          </cell>
          <cell r="BCD6">
            <v>2.164559648773432</v>
          </cell>
          <cell r="BCE6">
            <v>3.3575359871598809</v>
          </cell>
          <cell r="BCF6">
            <v>3.350479811713138</v>
          </cell>
          <cell r="BCG6">
            <v>1.390422268544343</v>
          </cell>
          <cell r="BCH6">
            <v>0.31443493597757982</v>
          </cell>
          <cell r="BCI6">
            <v>9.3650503577642485E-2</v>
          </cell>
          <cell r="BCJ6">
            <v>7.4459365724170071E-2</v>
          </cell>
          <cell r="BCK6">
            <v>2.5076763097971568</v>
          </cell>
          <cell r="BCL6">
            <v>2.8981359710252308</v>
          </cell>
          <cell r="BCM6">
            <v>2.9084799836749058</v>
          </cell>
          <cell r="BCN6">
            <v>1.1151617224975929</v>
          </cell>
          <cell r="BCO6">
            <v>0.29077415367425119</v>
          </cell>
          <cell r="BCP6">
            <v>0.10033143944291489</v>
          </cell>
          <cell r="BCQ6">
            <v>8.626234327838013E-2</v>
          </cell>
          <cell r="BCR6">
            <v>2.873899562822781</v>
          </cell>
          <cell r="BCS6">
            <v>2.5288242536815151</v>
          </cell>
          <cell r="BCT6">
            <v>2.4685958810577628</v>
          </cell>
          <cell r="BCU6">
            <v>0.82950612772400711</v>
          </cell>
          <cell r="BCV6">
            <v>0.26768918737242681</v>
          </cell>
          <cell r="BCW6">
            <v>0.1058551961381734</v>
          </cell>
          <cell r="BCX6">
            <v>9.8860171732394933E-2</v>
          </cell>
        </row>
        <row r="7">
          <cell r="A7" t="str">
            <v>ALOS3</v>
          </cell>
          <cell r="B7" t="str">
            <v>Allos</v>
          </cell>
          <cell r="C7" t="str">
            <v>Income Properties</v>
          </cell>
          <cell r="D7" t="str">
            <v>Ygor Altero</v>
          </cell>
          <cell r="E7">
            <v>46233</v>
          </cell>
          <cell r="F7" t="str">
            <v>Buy</v>
          </cell>
          <cell r="G7" t="b">
            <v>0</v>
          </cell>
          <cell r="H7" t="str">
            <v>BRL</v>
          </cell>
          <cell r="I7" t="str">
            <v>BRL</v>
          </cell>
          <cell r="J7">
            <v>38</v>
          </cell>
          <cell r="K7">
            <v>0.1589829166666667</v>
          </cell>
          <cell r="L7">
            <v>9.0247710447117546E-2</v>
          </cell>
          <cell r="M7">
            <v>0.13457195096202301</v>
          </cell>
          <cell r="AX7">
            <v>2633.4455890605818</v>
          </cell>
          <cell r="AY7">
            <v>1842.6788874889689</v>
          </cell>
          <cell r="AZ7">
            <v>5462.8061870626489</v>
          </cell>
          <cell r="BA7">
            <v>1941.141018807454</v>
          </cell>
          <cell r="BB7">
            <v>2009.638865906503</v>
          </cell>
          <cell r="BC7">
            <v>3386.9566636538111</v>
          </cell>
          <cell r="BD7">
            <v>553051.06200000003</v>
          </cell>
          <cell r="BE7">
            <v>26627.874444296409</v>
          </cell>
          <cell r="BF7">
            <v>2286.7171859999999</v>
          </cell>
          <cell r="BG7">
            <v>22296.995219296408</v>
          </cell>
          <cell r="BH7">
            <v>12629.99165029641</v>
          </cell>
          <cell r="BI7">
            <v>13997.882793999999</v>
          </cell>
          <cell r="BJ7">
            <v>6182.539133970663</v>
          </cell>
          <cell r="BK7">
            <v>3895.8219479706631</v>
          </cell>
          <cell r="BL7">
            <v>-350.07499999999999</v>
          </cell>
          <cell r="BM7">
            <v>-5022.6638714015244</v>
          </cell>
          <cell r="BN7">
            <v>-5821.5961983687193</v>
          </cell>
          <cell r="BO7">
            <v>292.89431904000003</v>
          </cell>
          <cell r="BP7">
            <v>2675.932833887231</v>
          </cell>
          <cell r="BQ7">
            <v>1975.237968664421</v>
          </cell>
          <cell r="BR7">
            <v>1420.75206929706</v>
          </cell>
          <cell r="BS7">
            <v>1966.093755729692</v>
          </cell>
          <cell r="BT7">
            <v>1977.170722261679</v>
          </cell>
          <cell r="BU7">
            <v>698.51090902552232</v>
          </cell>
          <cell r="BV7">
            <v>506706.36099999998</v>
          </cell>
          <cell r="BW7">
            <v>26507.383270835398</v>
          </cell>
          <cell r="BX7">
            <v>3474.5948629999998</v>
          </cell>
          <cell r="BY7">
            <v>21558.3189278354</v>
          </cell>
          <cell r="BZ7">
            <v>13142.488230365399</v>
          </cell>
          <cell r="CA7">
            <v>13364.895040470001</v>
          </cell>
          <cell r="CB7">
            <v>7229.8551303761096</v>
          </cell>
          <cell r="CC7">
            <v>3755.2602673761098</v>
          </cell>
          <cell r="CD7">
            <v>-538.60400000000004</v>
          </cell>
          <cell r="CE7">
            <v>2795.1716438708231</v>
          </cell>
          <cell r="CF7">
            <v>3415.2481246483721</v>
          </cell>
          <cell r="CG7">
            <v>761.83014734000005</v>
          </cell>
          <cell r="CH7">
            <v>2779.8036616018521</v>
          </cell>
          <cell r="CI7">
            <v>2052.3762046972929</v>
          </cell>
          <cell r="CJ7">
            <v>1431.8485271692521</v>
          </cell>
          <cell r="CK7">
            <v>2067.985335650148</v>
          </cell>
          <cell r="CL7">
            <v>2076.4919843610628</v>
          </cell>
          <cell r="CM7">
            <v>834.19540281008904</v>
          </cell>
          <cell r="CN7">
            <v>499180.78</v>
          </cell>
          <cell r="CO7">
            <v>25739.2569242137</v>
          </cell>
          <cell r="CP7">
            <v>2538.9733618646692</v>
          </cell>
          <cell r="CQ7">
            <v>21656.74767887147</v>
          </cell>
          <cell r="CR7">
            <v>12592.8120066837</v>
          </cell>
          <cell r="CS7">
            <v>13146.44491753</v>
          </cell>
          <cell r="CT7">
            <v>6029.9374788699997</v>
          </cell>
          <cell r="CU7">
            <v>3490.964117005331</v>
          </cell>
          <cell r="CV7">
            <v>-500.714</v>
          </cell>
          <cell r="CW7">
            <v>1336.8102050865959</v>
          </cell>
          <cell r="CX7">
            <v>-397.12793019751211</v>
          </cell>
          <cell r="CY7">
            <v>612</v>
          </cell>
          <cell r="CZ7">
            <v>3006.5228933277549</v>
          </cell>
          <cell r="DA7">
            <v>2214.0032731062088</v>
          </cell>
          <cell r="DB7">
            <v>1676.0416249375351</v>
          </cell>
          <cell r="DC7">
            <v>2247.4449926926732</v>
          </cell>
          <cell r="DD7">
            <v>2238.320092376161</v>
          </cell>
          <cell r="DE7">
            <v>838.76854284033743</v>
          </cell>
          <cell r="DF7">
            <v>499179.78200000001</v>
          </cell>
          <cell r="DG7">
            <v>24541.650452964252</v>
          </cell>
          <cell r="DH7">
            <v>1378.716786039181</v>
          </cell>
          <cell r="DI7">
            <v>21427.8152848182</v>
          </cell>
          <cell r="DJ7">
            <v>12289.375395804789</v>
          </cell>
          <cell r="DK7">
            <v>12252.275057159461</v>
          </cell>
          <cell r="DL7">
            <v>5702.0544450184143</v>
          </cell>
          <cell r="DM7">
            <v>4323.3376589792333</v>
          </cell>
          <cell r="DN7">
            <v>-427.78578104074182</v>
          </cell>
          <cell r="DO7">
            <v>1648.019842812887</v>
          </cell>
          <cell r="DP7">
            <v>796.44547105066522</v>
          </cell>
          <cell r="DQ7">
            <v>1744.5728206799999</v>
          </cell>
          <cell r="DR7">
            <v>3337.378236508855</v>
          </cell>
          <cell r="DS7">
            <v>2529.0779081763581</v>
          </cell>
          <cell r="DT7">
            <v>1899.5168800051231</v>
          </cell>
          <cell r="DU7">
            <v>2522.5809699280071</v>
          </cell>
          <cell r="DV7">
            <v>2522.580969928008</v>
          </cell>
          <cell r="DW7">
            <v>866.21748875687922</v>
          </cell>
          <cell r="DX7">
            <v>499179.78200000001</v>
          </cell>
          <cell r="DY7">
            <v>24033.291201738019</v>
          </cell>
          <cell r="DZ7">
            <v>804.35274141619732</v>
          </cell>
          <cell r="EA7">
            <v>21311.077807124901</v>
          </cell>
          <cell r="EB7">
            <v>12586.66641151086</v>
          </cell>
          <cell r="EC7">
            <v>11446.624790227161</v>
          </cell>
          <cell r="ED7">
            <v>5702.6732720898044</v>
          </cell>
          <cell r="EE7">
            <v>4898.3205306736063</v>
          </cell>
          <cell r="EF7">
            <v>-489.63972104703038</v>
          </cell>
          <cell r="EG7">
            <v>1755.172349221358</v>
          </cell>
          <cell r="EH7">
            <v>1163.8182509033729</v>
          </cell>
          <cell r="EI7">
            <v>1553.6219345303209</v>
          </cell>
          <cell r="EJ7">
            <v>3547.0662566704468</v>
          </cell>
          <cell r="EK7">
            <v>2718.2495040357439</v>
          </cell>
          <cell r="EL7">
            <v>2068.9852116242541</v>
          </cell>
          <cell r="EM7">
            <v>2689.0094131367318</v>
          </cell>
          <cell r="EN7">
            <v>2689.0094131367318</v>
          </cell>
          <cell r="EO7">
            <v>1039.095925740048</v>
          </cell>
          <cell r="EP7">
            <v>499179.78200000001</v>
          </cell>
          <cell r="EQ7">
            <v>23718.914101304519</v>
          </cell>
          <cell r="ER7">
            <v>488.1230633956306</v>
          </cell>
          <cell r="ES7">
            <v>21145.75057093431</v>
          </cell>
          <cell r="ET7">
            <v>12522.387798320669</v>
          </cell>
          <cell r="EU7">
            <v>11196.52630298385</v>
          </cell>
          <cell r="EV7">
            <v>5703.5496741794695</v>
          </cell>
          <cell r="EW7">
            <v>5215.4266107838384</v>
          </cell>
          <cell r="EX7">
            <v>-436.96163403853262</v>
          </cell>
          <cell r="EY7">
            <v>1866.0219702374229</v>
          </cell>
          <cell r="EZ7">
            <v>1295.81063611737</v>
          </cell>
          <cell r="FA7">
            <v>1413.5875365978079</v>
          </cell>
          <cell r="FB7">
            <v>3741.0209203950171</v>
          </cell>
          <cell r="FC7">
            <v>2900.0471080706839</v>
          </cell>
          <cell r="FD7">
            <v>2231.6010129531369</v>
          </cell>
          <cell r="FE7">
            <v>2848.3414977226812</v>
          </cell>
          <cell r="FF7">
            <v>2848.3414977226812</v>
          </cell>
          <cell r="FG7">
            <v>1213.5678996194999</v>
          </cell>
          <cell r="FH7">
            <v>499179.78200000001</v>
          </cell>
          <cell r="FI7">
            <v>23747.103506436939</v>
          </cell>
          <cell r="FJ7">
            <v>522.38807839301978</v>
          </cell>
          <cell r="FK7">
            <v>21030.1226766248</v>
          </cell>
          <cell r="FL7">
            <v>12544.74604067266</v>
          </cell>
          <cell r="FM7">
            <v>11202.35746576428</v>
          </cell>
          <cell r="FN7">
            <v>5704.1626193331631</v>
          </cell>
          <cell r="FO7">
            <v>5181.7745409401432</v>
          </cell>
          <cell r="FP7">
            <v>-482.40748585805892</v>
          </cell>
          <cell r="FQ7">
            <v>2028.312823808003</v>
          </cell>
          <cell r="FR7">
            <v>1478.1429078568599</v>
          </cell>
          <cell r="FS7">
            <v>1239.2223906342449</v>
          </cell>
          <cell r="FT7">
            <v>3913.125753339189</v>
          </cell>
          <cell r="FU7">
            <v>3054.856613070107</v>
          </cell>
          <cell r="FV7">
            <v>2364.1431170627238</v>
          </cell>
          <cell r="FW7">
            <v>2978.5565653172162</v>
          </cell>
          <cell r="FX7">
            <v>2978.5565653172171</v>
          </cell>
          <cell r="FY7">
            <v>1336.2865082330591</v>
          </cell>
          <cell r="FZ7">
            <v>499179.78200000001</v>
          </cell>
          <cell r="GA7">
            <v>23890.646988707162</v>
          </cell>
          <cell r="GB7">
            <v>759.10936492304131</v>
          </cell>
          <cell r="GC7">
            <v>20928.30257558847</v>
          </cell>
          <cell r="GD7">
            <v>12631.974694807999</v>
          </cell>
          <cell r="GE7">
            <v>11258.672293899161</v>
          </cell>
          <cell r="GF7">
            <v>5704.7023691733848</v>
          </cell>
          <cell r="GG7">
            <v>4945.5930042503442</v>
          </cell>
          <cell r="GH7">
            <v>-493.02771845145622</v>
          </cell>
          <cell r="GI7">
            <v>2169.9278395411889</v>
          </cell>
          <cell r="GJ7">
            <v>1628.5259968533251</v>
          </cell>
          <cell r="GK7">
            <v>1256.1838661939271</v>
          </cell>
          <cell r="JF7">
            <v>600.31506509899805</v>
          </cell>
          <cell r="JG7">
            <v>391.5265786895776</v>
          </cell>
          <cell r="JH7">
            <v>4673.4943907667785</v>
          </cell>
          <cell r="JI7">
            <v>436.27564452947303</v>
          </cell>
          <cell r="JJ7">
            <v>443.49849440862619</v>
          </cell>
          <cell r="JK7">
            <v>2974.981982221791</v>
          </cell>
          <cell r="JL7">
            <v>563649.82900000003</v>
          </cell>
          <cell r="JM7">
            <v>27654.77543256876</v>
          </cell>
          <cell r="JN7">
            <v>2337.6109251500002</v>
          </cell>
          <cell r="JO7">
            <v>23871.050970418761</v>
          </cell>
          <cell r="JP7">
            <v>12884.31916956876</v>
          </cell>
          <cell r="JQ7">
            <v>14770.456263</v>
          </cell>
          <cell r="JR7">
            <v>6906.4261839999999</v>
          </cell>
          <cell r="JS7">
            <v>4568.8152588500006</v>
          </cell>
          <cell r="JT7">
            <v>-71.495000000000005</v>
          </cell>
          <cell r="JU7">
            <v>-6892.4838044279677</v>
          </cell>
          <cell r="JV7">
            <v>-6554.505428446404</v>
          </cell>
          <cell r="JW7">
            <v>0</v>
          </cell>
          <cell r="JX7">
            <v>636.03719984121051</v>
          </cell>
          <cell r="JY7">
            <v>417.93413607179752</v>
          </cell>
          <cell r="JZ7">
            <v>297.87231188382998</v>
          </cell>
          <cell r="KA7">
            <v>465.38475633767052</v>
          </cell>
          <cell r="KB7">
            <v>465.32930706069641</v>
          </cell>
          <cell r="KC7">
            <v>152.98351319686941</v>
          </cell>
          <cell r="KD7">
            <v>564327.90700000001</v>
          </cell>
          <cell r="KE7">
            <v>27134.810223404089</v>
          </cell>
          <cell r="KF7">
            <v>1871.9955855799999</v>
          </cell>
          <cell r="KG7">
            <v>23797.66667482409</v>
          </cell>
          <cell r="KH7">
            <v>12461.350297404089</v>
          </cell>
          <cell r="KI7">
            <v>14673.459926</v>
          </cell>
          <cell r="KJ7">
            <v>6411.6114260000013</v>
          </cell>
          <cell r="KK7">
            <v>4539.6158404200014</v>
          </cell>
          <cell r="KL7">
            <v>-87.9</v>
          </cell>
          <cell r="KM7">
            <v>206.85850208321219</v>
          </cell>
          <cell r="KN7">
            <v>-419.47993043295548</v>
          </cell>
          <cell r="KO7">
            <v>146.43100000000001</v>
          </cell>
          <cell r="KP7">
            <v>634.02171464250546</v>
          </cell>
          <cell r="KQ7">
            <v>451.02300554287609</v>
          </cell>
          <cell r="KR7">
            <v>195.50099542545249</v>
          </cell>
          <cell r="KS7">
            <v>473.1819752090754</v>
          </cell>
          <cell r="KT7">
            <v>480.08764941600549</v>
          </cell>
          <cell r="KU7">
            <v>23.681412766093</v>
          </cell>
          <cell r="KV7">
            <v>564622.93299999996</v>
          </cell>
          <cell r="KW7">
            <v>26919.257712137129</v>
          </cell>
          <cell r="KX7">
            <v>1808.51488101</v>
          </cell>
          <cell r="KY7">
            <v>23606.03739612714</v>
          </cell>
          <cell r="KZ7">
            <v>12216.22970613713</v>
          </cell>
          <cell r="LA7">
            <v>14703.028006</v>
          </cell>
          <cell r="LB7">
            <v>6261.1018729999996</v>
          </cell>
          <cell r="LC7">
            <v>4452.5869919899997</v>
          </cell>
          <cell r="LD7">
            <v>-78.055000000000007</v>
          </cell>
          <cell r="LE7">
            <v>390.49543745040609</v>
          </cell>
          <cell r="LF7">
            <v>90.926195460814426</v>
          </cell>
          <cell r="LG7">
            <v>146.46331903999999</v>
          </cell>
          <cell r="LH7">
            <v>763.07160947786781</v>
          </cell>
          <cell r="LI7">
            <v>582.19516718471789</v>
          </cell>
          <cell r="LJ7">
            <v>295.93848898658848</v>
          </cell>
          <cell r="LK7">
            <v>566.29864273123576</v>
          </cell>
          <cell r="LL7">
            <v>620.72341502117513</v>
          </cell>
          <cell r="LM7">
            <v>235.30975546905691</v>
          </cell>
          <cell r="LN7">
            <v>553051.06200000003</v>
          </cell>
          <cell r="LO7">
            <v>26627.874444296409</v>
          </cell>
          <cell r="LP7">
            <v>2286.7171859999999</v>
          </cell>
          <cell r="LQ7">
            <v>22296.995219296408</v>
          </cell>
          <cell r="LR7">
            <v>12629.99165029641</v>
          </cell>
          <cell r="LS7">
            <v>13997.882793999999</v>
          </cell>
          <cell r="LT7">
            <v>6182.539133970663</v>
          </cell>
          <cell r="LU7">
            <v>3895.8219479706631</v>
          </cell>
          <cell r="LV7">
            <v>-112.625</v>
          </cell>
          <cell r="LW7">
            <v>1272.465993492825</v>
          </cell>
          <cell r="LX7">
            <v>1061.462965049825</v>
          </cell>
          <cell r="LY7">
            <v>0</v>
          </cell>
          <cell r="LZ7">
            <v>622.47386832894756</v>
          </cell>
          <cell r="MA7">
            <v>445.54551344522378</v>
          </cell>
          <cell r="MB7">
            <v>241.2304561927435</v>
          </cell>
          <cell r="MC7">
            <v>453.32915691881198</v>
          </cell>
          <cell r="MD7">
            <v>447.25058310492261</v>
          </cell>
          <cell r="ME7">
            <v>91.065334949409305</v>
          </cell>
          <cell r="MF7">
            <v>545938.76199999999</v>
          </cell>
          <cell r="MG7">
            <v>26293.21341081362</v>
          </cell>
          <cell r="MH7">
            <v>2489.4892589999999</v>
          </cell>
          <cell r="MI7">
            <v>22172.872420177529</v>
          </cell>
          <cell r="MJ7">
            <v>12339.301103348809</v>
          </cell>
          <cell r="MK7">
            <v>13953.9123074648</v>
          </cell>
          <cell r="ML7">
            <v>6016.0191169633299</v>
          </cell>
          <cell r="MM7">
            <v>3526.52985796333</v>
          </cell>
          <cell r="MN7">
            <v>-62.927</v>
          </cell>
          <cell r="MO7">
            <v>607.07563929614355</v>
          </cell>
          <cell r="MP7">
            <v>341.23757944222137</v>
          </cell>
          <cell r="MQ7">
            <v>0</v>
          </cell>
          <cell r="MR7">
            <v>626.82279314565915</v>
          </cell>
          <cell r="MS7">
            <v>449.92914644217922</v>
          </cell>
          <cell r="MT7">
            <v>434.03675685052548</v>
          </cell>
          <cell r="MU7">
            <v>447.58848253016743</v>
          </cell>
          <cell r="MV7">
            <v>437.54669729265822</v>
          </cell>
          <cell r="MW7">
            <v>326.10289917763811</v>
          </cell>
          <cell r="MX7">
            <v>533605.57999999996</v>
          </cell>
          <cell r="MY7">
            <v>26707.031870255421</v>
          </cell>
          <cell r="MZ7">
            <v>3665.536971</v>
          </cell>
          <cell r="NA7">
            <v>21511.67424341373</v>
          </cell>
          <cell r="NB7">
            <v>12703.779934215419</v>
          </cell>
          <cell r="NC7">
            <v>14003.25193604</v>
          </cell>
          <cell r="ND7">
            <v>6708.8190897820823</v>
          </cell>
          <cell r="NE7">
            <v>3043.2821187820832</v>
          </cell>
          <cell r="NF7">
            <v>-101.753</v>
          </cell>
          <cell r="NG7">
            <v>1314.7750244166191</v>
          </cell>
          <cell r="NH7">
            <v>1911.444982778833</v>
          </cell>
          <cell r="NI7">
            <v>305.91507367000003</v>
          </cell>
          <cell r="NJ7">
            <v>650.46311627618695</v>
          </cell>
          <cell r="NK7">
            <v>477.71313419164022</v>
          </cell>
          <cell r="NL7">
            <v>294.59674488072579</v>
          </cell>
          <cell r="NM7">
            <v>475.45864357070172</v>
          </cell>
          <cell r="NN7">
            <v>455.04491240843362</v>
          </cell>
          <cell r="NO7">
            <v>112.77342290898289</v>
          </cell>
          <cell r="NP7">
            <v>525702.98</v>
          </cell>
          <cell r="NQ7">
            <v>28860.161079255358</v>
          </cell>
          <cell r="NR7">
            <v>5933.5393270000004</v>
          </cell>
          <cell r="NS7">
            <v>21527.02509125536</v>
          </cell>
          <cell r="NT7">
            <v>14915.541391255359</v>
          </cell>
          <cell r="NU7">
            <v>13944.619688000001</v>
          </cell>
          <cell r="NV7">
            <v>9253.846974079097</v>
          </cell>
          <cell r="NW7">
            <v>3320.307647079097</v>
          </cell>
          <cell r="NX7">
            <v>-167.14599999999999</v>
          </cell>
          <cell r="NY7">
            <v>332.72953721910881</v>
          </cell>
          <cell r="NZ7">
            <v>2765.316501814445</v>
          </cell>
          <cell r="OA7">
            <v>305.91507367000003</v>
          </cell>
          <cell r="OB7">
            <v>776.17305613643737</v>
          </cell>
          <cell r="OC7">
            <v>602.05017458537816</v>
          </cell>
          <cell r="OD7">
            <v>450.88811137306539</v>
          </cell>
          <cell r="OE7">
            <v>589.71747271001095</v>
          </cell>
          <cell r="OF7">
            <v>637.32852945566447</v>
          </cell>
          <cell r="OG7">
            <v>168.5692519894921</v>
          </cell>
          <cell r="OH7">
            <v>506706.36099999998</v>
          </cell>
          <cell r="OI7">
            <v>26507.383270835398</v>
          </cell>
          <cell r="OJ7">
            <v>3474.5948629999998</v>
          </cell>
          <cell r="OK7">
            <v>21558.3189278354</v>
          </cell>
          <cell r="OL7">
            <v>13142.488230365399</v>
          </cell>
          <cell r="OM7">
            <v>13364.895040470001</v>
          </cell>
          <cell r="ON7">
            <v>7229.8551303761096</v>
          </cell>
          <cell r="OO7">
            <v>3755.2602673761098</v>
          </cell>
          <cell r="OP7">
            <v>-206.77799999999999</v>
          </cell>
          <cell r="OQ7">
            <v>540.59144293895099</v>
          </cell>
          <cell r="OR7">
            <v>-1602.750939387128</v>
          </cell>
          <cell r="OS7">
            <v>150</v>
          </cell>
          <cell r="OT7">
            <v>630.8647635517184</v>
          </cell>
          <cell r="OU7">
            <v>461.10837220453232</v>
          </cell>
          <cell r="OV7">
            <v>390.93835677304492</v>
          </cell>
          <cell r="OW7">
            <v>455.7722541139587</v>
          </cell>
          <cell r="OX7">
            <v>443.26690296680641</v>
          </cell>
          <cell r="OY7">
            <v>254.67023956295921</v>
          </cell>
          <cell r="OZ7">
            <v>500755.93800000002</v>
          </cell>
          <cell r="PA7">
            <v>25809.284591681291</v>
          </cell>
          <cell r="PB7">
            <v>3175.9954720000001</v>
          </cell>
          <cell r="PC7">
            <v>21095.101004501299</v>
          </cell>
          <cell r="PD7">
            <v>12376.731422643101</v>
          </cell>
          <cell r="PE7">
            <v>13432.553169038199</v>
          </cell>
          <cell r="PF7">
            <v>6692.3796319951571</v>
          </cell>
          <cell r="PG7">
            <v>3516.384159995157</v>
          </cell>
          <cell r="PH7">
            <v>-93.686000000000007</v>
          </cell>
          <cell r="PI7">
            <v>766.21359847770805</v>
          </cell>
          <cell r="PJ7">
            <v>101.8682802565645</v>
          </cell>
          <cell r="PK7">
            <v>153</v>
          </cell>
          <cell r="PL7">
            <v>671.04580777704052</v>
          </cell>
          <cell r="PM7">
            <v>495.04630689284608</v>
          </cell>
          <cell r="PN7">
            <v>322.29265327755229</v>
          </cell>
          <cell r="PO7">
            <v>490.3555506556965</v>
          </cell>
          <cell r="PP7">
            <v>475.70336354093939</v>
          </cell>
          <cell r="PQ7">
            <v>201.40086877938569</v>
          </cell>
          <cell r="PR7">
            <v>499612.13500000001</v>
          </cell>
          <cell r="PS7">
            <v>25676.814875392531</v>
          </cell>
          <cell r="PT7">
            <v>3080.263034000001</v>
          </cell>
          <cell r="PU7">
            <v>21079.466996035098</v>
          </cell>
          <cell r="PV7">
            <v>12230.02462303153</v>
          </cell>
          <cell r="PW7">
            <v>13446.790252360999</v>
          </cell>
          <cell r="PX7">
            <v>6498.8359197058826</v>
          </cell>
          <cell r="PY7">
            <v>3418.572885705883</v>
          </cell>
          <cell r="PZ7">
            <v>-116.559</v>
          </cell>
          <cell r="QA7">
            <v>383.84508405777109</v>
          </cell>
          <cell r="QB7">
            <v>54.331989783632281</v>
          </cell>
          <cell r="QC7">
            <v>153</v>
          </cell>
          <cell r="QD7">
            <v>679.88832918619062</v>
          </cell>
          <cell r="QE7">
            <v>504.74914835911028</v>
          </cell>
          <cell r="QF7">
            <v>323.68570033859311</v>
          </cell>
          <cell r="QG7">
            <v>502.43847843707829</v>
          </cell>
          <cell r="QH7">
            <v>485.56011515686248</v>
          </cell>
          <cell r="QI7">
            <v>125.8654746485917</v>
          </cell>
          <cell r="QJ7">
            <v>499190.94699999999</v>
          </cell>
          <cell r="QK7">
            <v>26130.684371554831</v>
          </cell>
          <cell r="QL7">
            <v>3068.6730026120058</v>
          </cell>
          <cell r="QM7">
            <v>21502.21647942259</v>
          </cell>
          <cell r="QN7">
            <v>12711.442767854831</v>
          </cell>
          <cell r="QO7">
            <v>13419.2416037</v>
          </cell>
          <cell r="QP7">
            <v>6489.06177518</v>
          </cell>
          <cell r="QQ7">
            <v>3420.3887725679938</v>
          </cell>
          <cell r="QR7">
            <v>-121.14700000000001</v>
          </cell>
          <cell r="QS7">
            <v>-49.41123175445653</v>
          </cell>
          <cell r="QT7">
            <v>-194.80750323333851</v>
          </cell>
          <cell r="QU7">
            <v>153</v>
          </cell>
          <cell r="QV7">
            <v>798.00476108690202</v>
          </cell>
          <cell r="QW7">
            <v>591.47237724080469</v>
          </cell>
          <cell r="QX7">
            <v>394.93181678006192</v>
          </cell>
          <cell r="QY7">
            <v>619.4190524434149</v>
          </cell>
          <cell r="QZ7">
            <v>671.96160269645475</v>
          </cell>
          <cell r="RA7">
            <v>252.25881981915251</v>
          </cell>
          <cell r="RB7">
            <v>499180.78</v>
          </cell>
          <cell r="RC7">
            <v>25739.2569242137</v>
          </cell>
          <cell r="RD7">
            <v>2538.9733618646692</v>
          </cell>
          <cell r="RE7">
            <v>21656.74767887147</v>
          </cell>
          <cell r="RF7">
            <v>12592.8120066837</v>
          </cell>
          <cell r="RG7">
            <v>13146.44491753</v>
          </cell>
          <cell r="RH7">
            <v>6029.9374788699997</v>
          </cell>
          <cell r="RI7">
            <v>3490.964117005331</v>
          </cell>
          <cell r="RJ7">
            <v>-169.322</v>
          </cell>
          <cell r="RK7">
            <v>236.16275430557309</v>
          </cell>
          <cell r="RL7">
            <v>-358.52069700436999</v>
          </cell>
          <cell r="RM7">
            <v>153</v>
          </cell>
          <cell r="RN7">
            <v>692.41783422750598</v>
          </cell>
          <cell r="RO7">
            <v>487.56374034918571</v>
          </cell>
          <cell r="RP7">
            <v>399.533836095406</v>
          </cell>
          <cell r="RQ7">
            <v>502.22464665143008</v>
          </cell>
          <cell r="RR7">
            <v>493.09974633491822</v>
          </cell>
          <cell r="RS7">
            <v>248.26112412088011</v>
          </cell>
          <cell r="RT7">
            <v>499179.82900000003</v>
          </cell>
          <cell r="RU7">
            <v>25298.03949149164</v>
          </cell>
          <cell r="RV7">
            <v>2323.1941243908632</v>
          </cell>
          <cell r="RW7">
            <v>21522.69853568108</v>
          </cell>
          <cell r="RX7">
            <v>12333.412622031639</v>
          </cell>
          <cell r="RY7">
            <v>12964.62686946</v>
          </cell>
          <cell r="RZ7">
            <v>6017.4982479</v>
          </cell>
          <cell r="SA7">
            <v>3694.3041235091359</v>
          </cell>
          <cell r="SB7">
            <v>-65.527000000000001</v>
          </cell>
          <cell r="SC7">
            <v>543.62218666487399</v>
          </cell>
          <cell r="SD7">
            <v>393.67288408937952</v>
          </cell>
          <cell r="SE7">
            <v>438</v>
          </cell>
          <cell r="SF7">
            <v>705.95526963748773</v>
          </cell>
          <cell r="SG7">
            <v>507.79945780780469</v>
          </cell>
          <cell r="SH7">
            <v>359.95383458805611</v>
          </cell>
          <cell r="SI7">
            <v>516.18711164822514</v>
          </cell>
          <cell r="SJ7">
            <v>516.18711164822525</v>
          </cell>
          <cell r="SK7">
            <v>144.52207487798299</v>
          </cell>
          <cell r="SL7">
            <v>499179.78200000001</v>
          </cell>
          <cell r="SM7">
            <v>24875.787772637312</v>
          </cell>
          <cell r="SN7">
            <v>1978.7600913349349</v>
          </cell>
          <cell r="SO7">
            <v>21472.11142730153</v>
          </cell>
          <cell r="SP7">
            <v>12200.925238639329</v>
          </cell>
          <cell r="SQ7">
            <v>12674.862533997981</v>
          </cell>
          <cell r="SR7">
            <v>5841.2444101730953</v>
          </cell>
          <cell r="SS7">
            <v>3862.4843188381601</v>
          </cell>
          <cell r="ST7">
            <v>-102.11639233243871</v>
          </cell>
          <cell r="SU7">
            <v>382.84111207655479</v>
          </cell>
          <cell r="SV7">
            <v>84.97608385125784</v>
          </cell>
          <cell r="SW7">
            <v>438</v>
          </cell>
          <cell r="SX7">
            <v>713.90332611570716</v>
          </cell>
          <cell r="SY7">
            <v>520.25801410288045</v>
          </cell>
          <cell r="SZ7">
            <v>373.43953294133132</v>
          </cell>
          <cell r="TA7">
            <v>529.35363485664402</v>
          </cell>
          <cell r="TB7">
            <v>529.35363485664391</v>
          </cell>
          <cell r="TC7">
            <v>147.65468476576081</v>
          </cell>
          <cell r="TD7">
            <v>499179.78200000001</v>
          </cell>
          <cell r="TE7">
            <v>24727.68075470933</v>
          </cell>
          <cell r="TF7">
            <v>1882.0012216960381</v>
          </cell>
          <cell r="TG7">
            <v>21436.78521837241</v>
          </cell>
          <cell r="TH7">
            <v>12339.44994628558</v>
          </cell>
          <cell r="TI7">
            <v>12388.230808423739</v>
          </cell>
          <cell r="TJ7">
            <v>5847.9116956524394</v>
          </cell>
          <cell r="TK7">
            <v>3965.9104739564</v>
          </cell>
          <cell r="TL7">
            <v>-117.01837635560619</v>
          </cell>
          <cell r="TM7">
            <v>391.19416227684212</v>
          </cell>
          <cell r="TN7">
            <v>266.9413720882215</v>
          </cell>
          <cell r="TO7">
            <v>434.28641033999997</v>
          </cell>
          <cell r="TP7">
            <v>894.2464633470546</v>
          </cell>
          <cell r="TQ7">
            <v>698.38206084633828</v>
          </cell>
          <cell r="TR7">
            <v>543.11442131274123</v>
          </cell>
          <cell r="TS7">
            <v>699.67959953637342</v>
          </cell>
          <cell r="TT7">
            <v>699.67959953637353</v>
          </cell>
          <cell r="TU7">
            <v>298.33065907571341</v>
          </cell>
          <cell r="TV7">
            <v>499179.78200000001</v>
          </cell>
          <cell r="TW7">
            <v>24541.650452964252</v>
          </cell>
          <cell r="TX7">
            <v>1378.716786039181</v>
          </cell>
          <cell r="TY7">
            <v>21427.8152848182</v>
          </cell>
          <cell r="TZ7">
            <v>12289.375395804789</v>
          </cell>
          <cell r="UA7">
            <v>12252.275057159461</v>
          </cell>
          <cell r="UB7">
            <v>5702.0544450184143</v>
          </cell>
          <cell r="UC7">
            <v>4323.3376589792333</v>
          </cell>
          <cell r="UD7">
            <v>-143.12401235269689</v>
          </cell>
          <cell r="UE7">
            <v>330.36238179461668</v>
          </cell>
          <cell r="UF7">
            <v>50.855131021806393</v>
          </cell>
          <cell r="UG7">
            <v>434.28641033999997</v>
          </cell>
          <cell r="UH7">
            <v>4134.1478654779858</v>
          </cell>
          <cell r="UI7">
            <v>3256.3906675160861</v>
          </cell>
          <cell r="UJ7">
            <v>2543.4391928493528</v>
          </cell>
          <cell r="UK7">
            <v>3156.3992654226859</v>
          </cell>
          <cell r="UL7">
            <v>3156.3992654226872</v>
          </cell>
          <cell r="UM7">
            <v>1524.5809093560799</v>
          </cell>
          <cell r="UN7">
            <v>499179.78200000001</v>
          </cell>
          <cell r="UO7">
            <v>24147.409550335949</v>
          </cell>
          <cell r="UP7">
            <v>934.72645430670684</v>
          </cell>
          <cell r="UQ7">
            <v>20859.68100719553</v>
          </cell>
          <cell r="UR7">
            <v>12756.232642444011</v>
          </cell>
          <cell r="US7">
            <v>11391.17690789195</v>
          </cell>
          <cell r="UT7">
            <v>5705.0661331079991</v>
          </cell>
          <cell r="UU7">
            <v>4770.3396788012924</v>
          </cell>
          <cell r="UV7">
            <v>-523.66776485300375</v>
          </cell>
          <cell r="UW7">
            <v>2250.3919029999588</v>
          </cell>
          <cell r="UX7">
            <v>1726.7471201983451</v>
          </cell>
          <cell r="UY7">
            <v>1356.27455059011</v>
          </cell>
          <cell r="BBM7">
            <v>17633.621801000001</v>
          </cell>
          <cell r="BBN7">
            <v>35.26</v>
          </cell>
          <cell r="BBO7">
            <v>7.7708451503119669E-2</v>
          </cell>
          <cell r="BBP7">
            <v>1.680293499628031E-3</v>
          </cell>
          <cell r="BBQ7">
            <v>21.023227386767442</v>
          </cell>
          <cell r="BBR7">
            <v>9.8095708182068417</v>
          </cell>
          <cell r="BBS7">
            <v>1.9315100077530261</v>
          </cell>
          <cell r="BBT7">
            <v>1.439212041742078</v>
          </cell>
          <cell r="BBU7">
            <v>6.8458187473534882E-2</v>
          </cell>
          <cell r="BBV7">
            <v>9.89344582960867E-2</v>
          </cell>
          <cell r="BBW7">
            <v>1.735281595913833E-3</v>
          </cell>
          <cell r="BBX7">
            <v>20.357037383655531</v>
          </cell>
          <cell r="BBY7">
            <v>8.93209875135015</v>
          </cell>
          <cell r="BBZ7">
            <v>1.941789218687954</v>
          </cell>
          <cell r="BCA7">
            <v>1.540508413978515</v>
          </cell>
          <cell r="BCB7">
            <v>7.5674489609935836E-2</v>
          </cell>
          <cell r="BCC7">
            <v>8.8105662697280693E-2</v>
          </cell>
          <cell r="BCD7">
            <v>2.0816065938745239E-3</v>
          </cell>
          <cell r="BCE7">
            <v>16.970157772913289</v>
          </cell>
          <cell r="BCF7">
            <v>8.4971991173249197</v>
          </cell>
          <cell r="BCG7">
            <v>1.9395345309334711</v>
          </cell>
          <cell r="BCH7">
            <v>1.574918981461302</v>
          </cell>
          <cell r="BCI7">
            <v>9.2805205616596526E-2</v>
          </cell>
          <cell r="BCJ7">
            <v>8.0164333371244456E-2</v>
          </cell>
          <cell r="BCK7">
            <v>2.4311239024089729E-3</v>
          </cell>
          <cell r="BCL7">
            <v>14.530395708825861</v>
          </cell>
          <cell r="BCM7">
            <v>8.0100635265053768</v>
          </cell>
          <cell r="BCN7">
            <v>1.819225168429804</v>
          </cell>
          <cell r="BCO7">
            <v>1.5740991889332601</v>
          </cell>
          <cell r="BCP7">
            <v>0.108331474274795</v>
          </cell>
          <cell r="BCQ7">
            <v>7.0276112566050861E-2</v>
          </cell>
          <cell r="BCR7">
            <v>2.6769644052472051E-3</v>
          </cell>
          <cell r="BCS7">
            <v>13.195988803566181</v>
          </cell>
          <cell r="BCT7">
            <v>7.5805895607846727</v>
          </cell>
          <cell r="BCU7">
            <v>1.660399222172783</v>
          </cell>
          <cell r="BCV7">
            <v>1.5662256916879349</v>
          </cell>
          <cell r="BCW7">
            <v>0.1186895286895565</v>
          </cell>
          <cell r="BCX7">
            <v>7.1237995255330297E-2</v>
          </cell>
        </row>
        <row r="8">
          <cell r="A8" t="str">
            <v>ALPA3</v>
          </cell>
          <cell r="B8" t="str">
            <v>Alpargatas</v>
          </cell>
          <cell r="C8" t="str">
            <v>Retail</v>
          </cell>
          <cell r="D8" t="str">
            <v>Pedro Caravina</v>
          </cell>
          <cell r="E8">
            <v>46054</v>
          </cell>
          <cell r="F8" t="str">
            <v>Neutral</v>
          </cell>
          <cell r="G8" t="b">
            <v>0</v>
          </cell>
          <cell r="H8" t="str">
            <v>BRL</v>
          </cell>
          <cell r="I8" t="str">
            <v>BRL</v>
          </cell>
          <cell r="J8">
            <v>13</v>
          </cell>
          <cell r="K8">
            <v>0.14443985238095239</v>
          </cell>
          <cell r="L8">
            <v>7.6263000000000011E-2</v>
          </cell>
          <cell r="M8">
            <v>0.12739563928571429</v>
          </cell>
          <cell r="AF8">
            <v>4181.866</v>
          </cell>
          <cell r="AG8">
            <v>1927.703</v>
          </cell>
          <cell r="AH8">
            <v>386.97700000000009</v>
          </cell>
          <cell r="AI8">
            <v>550.4860000000001</v>
          </cell>
          <cell r="AJ8">
            <v>689.48599999999988</v>
          </cell>
          <cell r="AK8">
            <v>108.53100000000011</v>
          </cell>
          <cell r="AL8">
            <v>343.55153300000001</v>
          </cell>
          <cell r="AM8">
            <v>8499.68</v>
          </cell>
          <cell r="AN8">
            <v>647.51700000000005</v>
          </cell>
          <cell r="AO8">
            <v>1280.0319999999999</v>
          </cell>
          <cell r="AP8">
            <v>2739.922</v>
          </cell>
          <cell r="AQ8">
            <v>5759.7579999999998</v>
          </cell>
          <cell r="AR8">
            <v>1275.251</v>
          </cell>
          <cell r="AS8">
            <v>627.73399999999992</v>
          </cell>
          <cell r="AT8">
            <v>2796.4569999999999</v>
          </cell>
          <cell r="AU8">
            <v>-3700.219291684813</v>
          </cell>
          <cell r="AV8">
            <v>-2597.1298180107028</v>
          </cell>
          <cell r="AW8">
            <v>89.283000000000001</v>
          </cell>
          <cell r="AX8">
            <v>3734.1460000000002</v>
          </cell>
          <cell r="AY8">
            <v>1496.2149999999999</v>
          </cell>
          <cell r="AZ8">
            <v>-1566.9740000000011</v>
          </cell>
          <cell r="BA8">
            <v>-1355.7240000000011</v>
          </cell>
          <cell r="BB8">
            <v>-1216.7239999999999</v>
          </cell>
          <cell r="BC8">
            <v>-1867.485000000001</v>
          </cell>
          <cell r="BD8">
            <v>343.55153300000001</v>
          </cell>
          <cell r="BE8">
            <v>6327.3890000000001</v>
          </cell>
          <cell r="BF8">
            <v>922.52499999999998</v>
          </cell>
          <cell r="BG8">
            <v>1412.194</v>
          </cell>
          <cell r="BH8">
            <v>2599.922</v>
          </cell>
          <cell r="BI8">
            <v>3727.4670000000001</v>
          </cell>
          <cell r="BJ8">
            <v>1485.605</v>
          </cell>
          <cell r="BK8">
            <v>563.07999999999981</v>
          </cell>
          <cell r="BL8">
            <v>279.57400000000001</v>
          </cell>
          <cell r="BM8">
            <v>-1288.6404557928861</v>
          </cell>
          <cell r="BN8">
            <v>-1246.2811738038099</v>
          </cell>
          <cell r="BO8">
            <v>-167.733</v>
          </cell>
          <cell r="BP8">
            <v>4108.3109999999997</v>
          </cell>
          <cell r="BQ8">
            <v>1772.6959999999999</v>
          </cell>
          <cell r="BR8">
            <v>29.934999999999949</v>
          </cell>
          <cell r="BS8">
            <v>279.74922642540253</v>
          </cell>
          <cell r="BT8">
            <v>418.74922642540253</v>
          </cell>
          <cell r="BU8">
            <v>107.3973287364765</v>
          </cell>
          <cell r="BV8">
            <v>343.55153300000001</v>
          </cell>
          <cell r="BW8">
            <v>6839.7250000000004</v>
          </cell>
          <cell r="BX8">
            <v>1488.511</v>
          </cell>
          <cell r="BY8">
            <v>1430.13</v>
          </cell>
          <cell r="BZ8">
            <v>2803.346</v>
          </cell>
          <cell r="CA8">
            <v>4036.378999999999</v>
          </cell>
          <cell r="CB8">
            <v>1423.5239999999999</v>
          </cell>
          <cell r="CC8">
            <v>-64.986999999999853</v>
          </cell>
          <cell r="CD8">
            <v>104.88200000000001</v>
          </cell>
          <cell r="CE8">
            <v>497.16505981934682</v>
          </cell>
          <cell r="CF8">
            <v>112.278709552221</v>
          </cell>
          <cell r="CG8">
            <v>1.7999999999999999E-2</v>
          </cell>
          <cell r="CH8">
            <v>4487.7639416594266</v>
          </cell>
          <cell r="CI8">
            <v>2281.01560469268</v>
          </cell>
          <cell r="CJ8">
            <v>521.90993365336658</v>
          </cell>
          <cell r="CK8">
            <v>788.82408935979004</v>
          </cell>
          <cell r="CL8">
            <v>840.86688684501837</v>
          </cell>
          <cell r="CM8">
            <v>527.69378425166292</v>
          </cell>
          <cell r="CN8">
            <v>343.55153300000001</v>
          </cell>
          <cell r="CO8">
            <v>5605.0487889075148</v>
          </cell>
          <cell r="CP8">
            <v>431.58718709576112</v>
          </cell>
          <cell r="CQ8">
            <v>1396.8850052578971</v>
          </cell>
          <cell r="CR8">
            <v>2346.53218729739</v>
          </cell>
          <cell r="CS8">
            <v>3258.5166016101239</v>
          </cell>
          <cell r="CT8">
            <v>963.38442326551308</v>
          </cell>
          <cell r="CU8">
            <v>531.79723616975195</v>
          </cell>
          <cell r="CV8">
            <v>196.24489708297139</v>
          </cell>
          <cell r="CW8">
            <v>470.81453507668579</v>
          </cell>
          <cell r="CX8">
            <v>-124.5484078616289</v>
          </cell>
          <cell r="CY8">
            <v>133.84828225847409</v>
          </cell>
          <cell r="CZ8">
            <v>4755.5592133689006</v>
          </cell>
          <cell r="DA8">
            <v>2454.294981864366</v>
          </cell>
          <cell r="DB8">
            <v>702.88965779592354</v>
          </cell>
          <cell r="DC8">
            <v>989.91376343110164</v>
          </cell>
          <cell r="DD8">
            <v>989.91376343110198</v>
          </cell>
          <cell r="DE8">
            <v>685.84217907897812</v>
          </cell>
          <cell r="DF8">
            <v>343.55153300000001</v>
          </cell>
          <cell r="DG8">
            <v>6094.7837097055617</v>
          </cell>
          <cell r="DH8">
            <v>852.12727679036129</v>
          </cell>
          <cell r="DI8">
            <v>1364.129802922286</v>
          </cell>
          <cell r="DJ8">
            <v>2372.374454635953</v>
          </cell>
          <cell r="DK8">
            <v>3722.4092550696068</v>
          </cell>
          <cell r="DL8">
            <v>963.76571729696207</v>
          </cell>
          <cell r="DM8">
            <v>111.6384405066008</v>
          </cell>
          <cell r="DN8">
            <v>214.00016460160049</v>
          </cell>
          <cell r="DO8">
            <v>661.81235803443451</v>
          </cell>
          <cell r="DP8">
            <v>525.83499824363923</v>
          </cell>
          <cell r="DQ8">
            <v>221.9495256194952</v>
          </cell>
          <cell r="DR8">
            <v>5050.5898432188624</v>
          </cell>
          <cell r="DS8">
            <v>2614.5614730959378</v>
          </cell>
          <cell r="DT8">
            <v>785.1976682225536</v>
          </cell>
          <cell r="DU8">
            <v>1084.977902187554</v>
          </cell>
          <cell r="DV8">
            <v>1084.977902187554</v>
          </cell>
          <cell r="DW8">
            <v>784.69958392712169</v>
          </cell>
          <cell r="DX8">
            <v>343.55153300000001</v>
          </cell>
          <cell r="DY8">
            <v>6686.9890081993744</v>
          </cell>
          <cell r="DZ8">
            <v>1354.425303090673</v>
          </cell>
          <cell r="EA8">
            <v>1331.8948506001</v>
          </cell>
          <cell r="EB8">
            <v>2440.2682513412601</v>
          </cell>
          <cell r="EC8">
            <v>4246.7207568581116</v>
          </cell>
          <cell r="ED8">
            <v>967.95995164290139</v>
          </cell>
          <cell r="EE8">
            <v>-386.46535144777198</v>
          </cell>
          <cell r="EF8">
            <v>227.27654294484881</v>
          </cell>
          <cell r="EG8">
            <v>743.93728903431736</v>
          </cell>
          <cell r="EH8">
            <v>634.98306363892584</v>
          </cell>
          <cell r="EI8">
            <v>260.38808213861688</v>
          </cell>
          <cell r="EJ8">
            <v>5366.4944187028468</v>
          </cell>
          <cell r="EK8">
            <v>2787.1357738307202</v>
          </cell>
          <cell r="EL8">
            <v>889.39023350821753</v>
          </cell>
          <cell r="EM8">
            <v>1202.5546438650449</v>
          </cell>
          <cell r="EN8">
            <v>1202.5546438650449</v>
          </cell>
          <cell r="EO8">
            <v>941.87719119248391</v>
          </cell>
          <cell r="EP8">
            <v>343.55153300000001</v>
          </cell>
          <cell r="EQ8">
            <v>7389.6605584100744</v>
          </cell>
          <cell r="ER8">
            <v>1955.3115937821619</v>
          </cell>
          <cell r="ES8">
            <v>1303.120993301736</v>
          </cell>
          <cell r="ET8">
            <v>2514.951392009863</v>
          </cell>
          <cell r="EU8">
            <v>4874.7091664002091</v>
          </cell>
          <cell r="EV8">
            <v>972.23807067575945</v>
          </cell>
          <cell r="EW8">
            <v>-983.07352310640272</v>
          </cell>
          <cell r="EX8">
            <v>241.49224884162811</v>
          </cell>
          <cell r="EY8">
            <v>838.63429031151531</v>
          </cell>
          <cell r="EZ8">
            <v>732.15832152670907</v>
          </cell>
          <cell r="FA8">
            <v>313.88878165038648</v>
          </cell>
          <cell r="FB8">
            <v>5693.7030905233687</v>
          </cell>
          <cell r="FC8">
            <v>2961.8590029221209</v>
          </cell>
          <cell r="FD8">
            <v>996.70937353399381</v>
          </cell>
          <cell r="FE8">
            <v>1323.274503113902</v>
          </cell>
          <cell r="FF8">
            <v>1323.274503113902</v>
          </cell>
          <cell r="FG8">
            <v>1107.8596300529371</v>
          </cell>
          <cell r="FH8">
            <v>343.55153300000001</v>
          </cell>
          <cell r="FI8">
            <v>8199.9554613135042</v>
          </cell>
          <cell r="FJ8">
            <v>2654.059461680954</v>
          </cell>
          <cell r="FK8">
            <v>1278.5023123828501</v>
          </cell>
          <cell r="FL8">
            <v>2589.0778659247981</v>
          </cell>
          <cell r="FM8">
            <v>5610.8775953887061</v>
          </cell>
          <cell r="FN8">
            <v>976.60175208927456</v>
          </cell>
          <cell r="FO8">
            <v>-1677.4577095916791</v>
          </cell>
          <cell r="FP8">
            <v>256.21663907355162</v>
          </cell>
          <cell r="FQ8">
            <v>927.79977213515156</v>
          </cell>
          <cell r="FR8">
            <v>821.66429531990548</v>
          </cell>
          <cell r="FS8">
            <v>371.69120106444058</v>
          </cell>
          <cell r="FT8">
            <v>6053.7833665251947</v>
          </cell>
          <cell r="FU8">
            <v>3159.665871193909</v>
          </cell>
          <cell r="FV8">
            <v>1097.882971619109</v>
          </cell>
          <cell r="FW8">
            <v>1439.0468984328791</v>
          </cell>
          <cell r="FX8">
            <v>1439.0468984328791</v>
          </cell>
          <cell r="FY8">
            <v>1278.2328150460819</v>
          </cell>
          <cell r="FZ8">
            <v>343.55153300000001</v>
          </cell>
          <cell r="GA8">
            <v>9129.1409750569128</v>
          </cell>
          <cell r="GB8">
            <v>3454.8311147595891</v>
          </cell>
          <cell r="GC8">
            <v>1258.355210469829</v>
          </cell>
          <cell r="GD8">
            <v>2671.157250958709</v>
          </cell>
          <cell r="GE8">
            <v>6457.9837240982024</v>
          </cell>
          <cell r="GF8">
            <v>981.05270713106006</v>
          </cell>
          <cell r="GG8">
            <v>-2473.7784076285288</v>
          </cell>
          <cell r="GH8">
            <v>272.42025149363383</v>
          </cell>
          <cell r="GI8">
            <v>1012.320831117045</v>
          </cell>
          <cell r="GJ8">
            <v>906.36228559986444</v>
          </cell>
          <cell r="GK8">
            <v>431.12668633658512</v>
          </cell>
          <cell r="GL8">
            <v>927.20500000000004</v>
          </cell>
          <cell r="GM8">
            <v>441.59100000000012</v>
          </cell>
          <cell r="GN8">
            <v>106.04900000000001</v>
          </cell>
          <cell r="GO8">
            <v>144.363</v>
          </cell>
          <cell r="GP8">
            <v>144.363</v>
          </cell>
          <cell r="GQ8">
            <v>20.795000000000019</v>
          </cell>
          <cell r="GR8">
            <v>343.55153300000001</v>
          </cell>
          <cell r="GS8">
            <v>8887.9050000000007</v>
          </cell>
          <cell r="GT8">
            <v>1734.3989999999999</v>
          </cell>
          <cell r="GU8">
            <v>929.928</v>
          </cell>
          <cell r="GV8">
            <v>3420.7089999999989</v>
          </cell>
          <cell r="GW8">
            <v>5467.1959999999999</v>
          </cell>
          <cell r="GX8">
            <v>118.488</v>
          </cell>
          <cell r="GY8">
            <v>-1615.9110000000001</v>
          </cell>
          <cell r="GZ8">
            <v>887.91099999999994</v>
          </cell>
          <cell r="HD8">
            <v>1061.3530000000001</v>
          </cell>
          <cell r="HE8">
            <v>553.779</v>
          </cell>
          <cell r="HF8">
            <v>137.34700000000001</v>
          </cell>
          <cell r="HG8">
            <v>177.751</v>
          </cell>
          <cell r="HH8">
            <v>177.751</v>
          </cell>
          <cell r="HI8">
            <v>63.79700000000004</v>
          </cell>
          <cell r="HJ8">
            <v>343.55153300000001</v>
          </cell>
          <cell r="HK8">
            <v>7627.5859999999993</v>
          </cell>
          <cell r="HL8">
            <v>273.09899999999999</v>
          </cell>
          <cell r="HM8">
            <v>1029.758</v>
          </cell>
          <cell r="HN8">
            <v>1892.394</v>
          </cell>
          <cell r="HO8">
            <v>5735.192</v>
          </cell>
          <cell r="HP8">
            <v>224.64099999999999</v>
          </cell>
          <cell r="HQ8">
            <v>-48.457999999999998</v>
          </cell>
          <cell r="HR8">
            <v>1518.297</v>
          </cell>
          <cell r="HV8">
            <v>1089.9259999999999</v>
          </cell>
          <cell r="HW8">
            <v>516.28399999999988</v>
          </cell>
          <cell r="HX8">
            <v>139.70899999999989</v>
          </cell>
          <cell r="HY8">
            <v>181.47799999999989</v>
          </cell>
          <cell r="HZ8">
            <v>181.47799999999989</v>
          </cell>
          <cell r="IA8">
            <v>44.915999999999883</v>
          </cell>
          <cell r="IB8">
            <v>343.55153300000001</v>
          </cell>
          <cell r="IC8">
            <v>7909.6990000000014</v>
          </cell>
          <cell r="ID8">
            <v>240.98400000000001</v>
          </cell>
          <cell r="IE8">
            <v>1163.058</v>
          </cell>
          <cell r="IF8">
            <v>2047.617</v>
          </cell>
          <cell r="IG8">
            <v>5862.0820000000003</v>
          </cell>
          <cell r="IH8">
            <v>381.06599999999997</v>
          </cell>
          <cell r="II8">
            <v>140.08199999999999</v>
          </cell>
          <cell r="IJ8">
            <v>233.82800000000009</v>
          </cell>
          <cell r="IN8">
            <v>1103.3820000000001</v>
          </cell>
          <cell r="IO8">
            <v>416.04900000000009</v>
          </cell>
          <cell r="IP8">
            <v>3.8720000000001278</v>
          </cell>
          <cell r="IQ8">
            <v>46.894000000000133</v>
          </cell>
          <cell r="IR8">
            <v>46.894000000000133</v>
          </cell>
          <cell r="IS8">
            <v>-20.976999999999869</v>
          </cell>
          <cell r="IT8">
            <v>343.55153300000001</v>
          </cell>
          <cell r="IU8">
            <v>8499.68</v>
          </cell>
          <cell r="IV8">
            <v>647.51700000000005</v>
          </cell>
          <cell r="IW8">
            <v>1280.0319999999999</v>
          </cell>
          <cell r="IX8">
            <v>2739.922</v>
          </cell>
          <cell r="IY8">
            <v>5759.7579999999998</v>
          </cell>
          <cell r="IZ8">
            <v>1275.251</v>
          </cell>
          <cell r="JA8">
            <v>627.73399999999992</v>
          </cell>
          <cell r="JB8">
            <v>156.42099999999991</v>
          </cell>
          <cell r="JF8">
            <v>902.48599999999999</v>
          </cell>
          <cell r="JG8">
            <v>388.87599999999998</v>
          </cell>
          <cell r="JH8">
            <v>-257.52500000000009</v>
          </cell>
          <cell r="JI8">
            <v>-211.60600000000011</v>
          </cell>
          <cell r="JJ8">
            <v>57.093999999999987</v>
          </cell>
          <cell r="JK8">
            <v>-199.691</v>
          </cell>
          <cell r="JL8">
            <v>343.55153300000001</v>
          </cell>
          <cell r="JM8">
            <v>8127.527</v>
          </cell>
          <cell r="JN8">
            <v>480.85500000000002</v>
          </cell>
          <cell r="JO8">
            <v>1341.94</v>
          </cell>
          <cell r="JP8">
            <v>2615.172</v>
          </cell>
          <cell r="JQ8">
            <v>5512.3549999999996</v>
          </cell>
          <cell r="JR8">
            <v>1381.961</v>
          </cell>
          <cell r="JS8">
            <v>901.10599999999999</v>
          </cell>
          <cell r="JT8">
            <v>108.512</v>
          </cell>
          <cell r="JX8">
            <v>926.35900000000004</v>
          </cell>
          <cell r="JY8">
            <v>377.62</v>
          </cell>
          <cell r="JZ8">
            <v>-58.70799999999997</v>
          </cell>
          <cell r="KA8">
            <v>-8.342999999999968</v>
          </cell>
          <cell r="KB8">
            <v>4.7570000000000316</v>
          </cell>
          <cell r="KC8">
            <v>-53.094999999999963</v>
          </cell>
          <cell r="KD8">
            <v>343.55153300000001</v>
          </cell>
          <cell r="KE8">
            <v>7766.71</v>
          </cell>
          <cell r="KF8">
            <v>414.28800000000001</v>
          </cell>
          <cell r="KG8">
            <v>1387.1079999999999</v>
          </cell>
          <cell r="KH8">
            <v>2455.6390000000001</v>
          </cell>
          <cell r="KI8">
            <v>5311.0709999999999</v>
          </cell>
          <cell r="KJ8">
            <v>1351.1489999999999</v>
          </cell>
          <cell r="KK8">
            <v>936.86099999999988</v>
          </cell>
          <cell r="KL8">
            <v>96.13</v>
          </cell>
          <cell r="KP8">
            <v>896.15</v>
          </cell>
          <cell r="KQ8">
            <v>363.14199999999988</v>
          </cell>
          <cell r="KR8">
            <v>5.1009999999999991</v>
          </cell>
          <cell r="KS8">
            <v>58.613</v>
          </cell>
          <cell r="KT8">
            <v>76.863</v>
          </cell>
          <cell r="KU8">
            <v>-8.4820000000000029</v>
          </cell>
          <cell r="KV8">
            <v>343.55153300000001</v>
          </cell>
          <cell r="KW8">
            <v>7902.3969999999999</v>
          </cell>
          <cell r="KX8">
            <v>694.17600000000004</v>
          </cell>
          <cell r="KY8">
            <v>1419.4829999999999</v>
          </cell>
          <cell r="KZ8">
            <v>2511.2800000000002</v>
          </cell>
          <cell r="LA8">
            <v>5391.1170000000002</v>
          </cell>
          <cell r="LB8">
            <v>1522.713</v>
          </cell>
          <cell r="LC8">
            <v>828.53699999999992</v>
          </cell>
          <cell r="LD8">
            <v>64.977000000000004</v>
          </cell>
          <cell r="LH8">
            <v>1009.151</v>
          </cell>
          <cell r="LI8">
            <v>366.577</v>
          </cell>
          <cell r="LJ8">
            <v>-1255.8420000000001</v>
          </cell>
          <cell r="LK8">
            <v>-1194.3879999999999</v>
          </cell>
          <cell r="LL8">
            <v>67.331000000000003</v>
          </cell>
          <cell r="LM8">
            <v>-1606.2170000000001</v>
          </cell>
          <cell r="LN8">
            <v>343.55153300000001</v>
          </cell>
          <cell r="LO8">
            <v>6327.3890000000001</v>
          </cell>
          <cell r="LP8">
            <v>922.52499999999998</v>
          </cell>
          <cell r="LQ8">
            <v>1412.194</v>
          </cell>
          <cell r="LR8">
            <v>2599.922</v>
          </cell>
          <cell r="LS8">
            <v>3727.4670000000001</v>
          </cell>
          <cell r="LT8">
            <v>1485.605</v>
          </cell>
          <cell r="LU8">
            <v>563.07999999999981</v>
          </cell>
          <cell r="LV8">
            <v>9.9550000000000001</v>
          </cell>
          <cell r="LZ8">
            <v>931.8</v>
          </cell>
          <cell r="MA8">
            <v>425.38099999999997</v>
          </cell>
          <cell r="MB8">
            <v>40.855999999999987</v>
          </cell>
          <cell r="MC8">
            <v>99.805999999999997</v>
          </cell>
          <cell r="MD8">
            <v>109.96299999999999</v>
          </cell>
          <cell r="ME8">
            <v>24.66299999999999</v>
          </cell>
          <cell r="MF8">
            <v>343.55153300000001</v>
          </cell>
          <cell r="MG8">
            <v>6478.5929999999998</v>
          </cell>
          <cell r="MH8">
            <v>1268.922</v>
          </cell>
          <cell r="MI8">
            <v>1395.2919999999999</v>
          </cell>
          <cell r="MJ8">
            <v>2696.179000000001</v>
          </cell>
          <cell r="MK8">
            <v>3782.4140000000002</v>
          </cell>
          <cell r="ML8">
            <v>1572.693</v>
          </cell>
          <cell r="MM8">
            <v>303.77100000000002</v>
          </cell>
          <cell r="MN8">
            <v>13.026999999999999</v>
          </cell>
          <cell r="MR8">
            <v>1016.497</v>
          </cell>
          <cell r="MS8">
            <v>479.42399999999998</v>
          </cell>
          <cell r="MT8">
            <v>-3.5939999999999941</v>
          </cell>
          <cell r="MU8">
            <v>57.616999999999997</v>
          </cell>
          <cell r="MV8">
            <v>69.649000000000001</v>
          </cell>
          <cell r="MW8">
            <v>23.428824665580109</v>
          </cell>
          <cell r="MX8">
            <v>343.55153300000001</v>
          </cell>
          <cell r="MY8">
            <v>6555.4660000000003</v>
          </cell>
          <cell r="MZ8">
            <v>1275.587</v>
          </cell>
          <cell r="NA8">
            <v>1381.576</v>
          </cell>
          <cell r="NB8">
            <v>2657.127</v>
          </cell>
          <cell r="NC8">
            <v>3898.3390000000009</v>
          </cell>
          <cell r="ND8">
            <v>1416.2750000000001</v>
          </cell>
          <cell r="NE8">
            <v>140.6880000000001</v>
          </cell>
          <cell r="NF8">
            <v>20.288</v>
          </cell>
          <cell r="NJ8">
            <v>1037.6030000000001</v>
          </cell>
          <cell r="NK8">
            <v>494.53600000000012</v>
          </cell>
          <cell r="NL8">
            <v>64.044000000000096</v>
          </cell>
          <cell r="NM8">
            <v>124.1550000000001</v>
          </cell>
          <cell r="NN8">
            <v>136.91312470748599</v>
          </cell>
          <cell r="NO8">
            <v>57.253000000000092</v>
          </cell>
          <cell r="NP8">
            <v>343.55153300000001</v>
          </cell>
          <cell r="NQ8">
            <v>6619.1790000000001</v>
          </cell>
          <cell r="NR8">
            <v>1419.2349999999999</v>
          </cell>
          <cell r="NS8">
            <v>1388.192</v>
          </cell>
          <cell r="NT8">
            <v>2662.28</v>
          </cell>
          <cell r="NU8">
            <v>3956.8989999999999</v>
          </cell>
          <cell r="NV8">
            <v>1374.0740000000001</v>
          </cell>
          <cell r="NW8">
            <v>-45.160999999999831</v>
          </cell>
          <cell r="NX8">
            <v>45.829000000000001</v>
          </cell>
          <cell r="OB8">
            <v>1122.4110000000001</v>
          </cell>
          <cell r="OC8">
            <v>373.35500000000002</v>
          </cell>
          <cell r="OD8">
            <v>-71.370999999999981</v>
          </cell>
          <cell r="OE8">
            <v>-1.8287735745973921</v>
          </cell>
          <cell r="OF8">
            <v>35.99526917026688</v>
          </cell>
          <cell r="OG8">
            <v>2.052504070896418</v>
          </cell>
          <cell r="OH8">
            <v>343.55153300000001</v>
          </cell>
          <cell r="OI8">
            <v>6839.7250000000004</v>
          </cell>
          <cell r="OJ8">
            <v>1488.511</v>
          </cell>
          <cell r="OK8">
            <v>1430.13</v>
          </cell>
          <cell r="OL8">
            <v>2803.346</v>
          </cell>
          <cell r="OM8">
            <v>4036.378999999999</v>
          </cell>
          <cell r="ON8">
            <v>1423.5239999999999</v>
          </cell>
          <cell r="OO8">
            <v>-64.986999999999853</v>
          </cell>
          <cell r="OP8">
            <v>25.738</v>
          </cell>
          <cell r="OT8">
            <v>1092.4860000000001</v>
          </cell>
          <cell r="OU8">
            <v>560.48400000000015</v>
          </cell>
          <cell r="OV8">
            <v>131.74100000000021</v>
          </cell>
          <cell r="OW8">
            <v>194.30400000000009</v>
          </cell>
          <cell r="OX8">
            <v>205.9563</v>
          </cell>
          <cell r="OY8">
            <v>112.4200000000002</v>
          </cell>
          <cell r="OZ8">
            <v>343.55153300000001</v>
          </cell>
          <cell r="PA8">
            <v>6381.4699999999993</v>
          </cell>
          <cell r="PB8">
            <v>1098.646</v>
          </cell>
          <cell r="PC8">
            <v>1402.8030000000001</v>
          </cell>
          <cell r="PD8">
            <v>2329.0479999999998</v>
          </cell>
          <cell r="PE8">
            <v>4052.422</v>
          </cell>
          <cell r="PF8">
            <v>892.19700000000012</v>
          </cell>
          <cell r="PG8">
            <v>-206.44899999999981</v>
          </cell>
          <cell r="PH8">
            <v>27.475999999999999</v>
          </cell>
          <cell r="PL8">
            <v>1101.3599999999999</v>
          </cell>
          <cell r="PM8">
            <v>602.78899999999987</v>
          </cell>
          <cell r="PN8">
            <v>106.24799999999991</v>
          </cell>
          <cell r="PO8">
            <v>174.66401738390351</v>
          </cell>
          <cell r="PP8">
            <v>192.56690932390359</v>
          </cell>
          <cell r="PQ8">
            <v>86.955999999999875</v>
          </cell>
          <cell r="PR8">
            <v>343.55153300000001</v>
          </cell>
          <cell r="PS8">
            <v>6194.6740000000009</v>
          </cell>
          <cell r="PT8">
            <v>864.577</v>
          </cell>
          <cell r="PU8">
            <v>1400.529</v>
          </cell>
          <cell r="PV8">
            <v>2061.199000000001</v>
          </cell>
          <cell r="PW8">
            <v>4133.4750000000004</v>
          </cell>
          <cell r="PX8">
            <v>684.56400000000008</v>
          </cell>
          <cell r="PY8">
            <v>-180.01299999999989</v>
          </cell>
          <cell r="PZ8">
            <v>54.273000000000003</v>
          </cell>
          <cell r="QD8">
            <v>1115.8</v>
          </cell>
          <cell r="QE8">
            <v>585.71499999999992</v>
          </cell>
          <cell r="QF8">
            <v>196.2889999999999</v>
          </cell>
          <cell r="QG8">
            <v>261.53706182295412</v>
          </cell>
          <cell r="QH8">
            <v>255.7300070009542</v>
          </cell>
          <cell r="QI8">
            <v>171.29956075029261</v>
          </cell>
          <cell r="QJ8">
            <v>343.55153300000001</v>
          </cell>
          <cell r="QK8">
            <v>6236.192</v>
          </cell>
          <cell r="QL8">
            <v>1041.0740000000001</v>
          </cell>
          <cell r="QM8">
            <v>1398.5989999999999</v>
          </cell>
          <cell r="QN8">
            <v>1935.14</v>
          </cell>
          <cell r="QO8">
            <v>4301.0519999999997</v>
          </cell>
          <cell r="QP8">
            <v>657.01300000000003</v>
          </cell>
          <cell r="QQ8">
            <v>-384.06099999999998</v>
          </cell>
          <cell r="QR8">
            <v>55.59</v>
          </cell>
          <cell r="QV8">
            <v>1178.117941659428</v>
          </cell>
          <cell r="QW8">
            <v>560.32226505990889</v>
          </cell>
          <cell r="QX8">
            <v>115.92659402059491</v>
          </cell>
          <cell r="QY8">
            <v>186.61367052016061</v>
          </cell>
          <cell r="QZ8">
            <v>186.61367052016061</v>
          </cell>
          <cell r="RA8">
            <v>185.31288386859859</v>
          </cell>
          <cell r="RB8">
            <v>343.55153300000001</v>
          </cell>
          <cell r="RC8">
            <v>5605.0487889075148</v>
          </cell>
          <cell r="RD8">
            <v>431.58718709576112</v>
          </cell>
          <cell r="RE8">
            <v>1396.8850052578971</v>
          </cell>
          <cell r="RF8">
            <v>2346.53218729739</v>
          </cell>
          <cell r="RG8">
            <v>3258.5166016101239</v>
          </cell>
          <cell r="RH8">
            <v>963.38442326551308</v>
          </cell>
          <cell r="RI8">
            <v>531.79723616975195</v>
          </cell>
          <cell r="RJ8">
            <v>58.905897082971379</v>
          </cell>
          <cell r="RM8">
            <v>133.84828225847409</v>
          </cell>
          <cell r="RN8">
            <v>1095.102391186459</v>
          </cell>
          <cell r="RO8">
            <v>554.20127252215889</v>
          </cell>
          <cell r="RP8">
            <v>127.3805136974706</v>
          </cell>
          <cell r="RQ8">
            <v>198.5621691245905</v>
          </cell>
          <cell r="RR8">
            <v>198.5621691245905</v>
          </cell>
          <cell r="RS8">
            <v>109.47475217683269</v>
          </cell>
          <cell r="RT8">
            <v>343.55153300000001</v>
          </cell>
          <cell r="RU8">
            <v>5760.4201713908014</v>
          </cell>
          <cell r="RV8">
            <v>631.4267559923984</v>
          </cell>
          <cell r="RW8">
            <v>1385.0501421086601</v>
          </cell>
          <cell r="RX8">
            <v>2426.044991952203</v>
          </cell>
          <cell r="RY8">
            <v>3334.3751794385962</v>
          </cell>
          <cell r="RZ8">
            <v>961.85924713971701</v>
          </cell>
          <cell r="SA8">
            <v>330.43249114731861</v>
          </cell>
          <cell r="SB8">
            <v>49.279607603390637</v>
          </cell>
          <cell r="SE8">
            <v>33.616174348360062</v>
          </cell>
          <cell r="SF8">
            <v>1197.6480864825569</v>
          </cell>
          <cell r="SG8">
            <v>648.76311678528828</v>
          </cell>
          <cell r="SH8">
            <v>183.11654196293961</v>
          </cell>
          <cell r="SI8">
            <v>254.975427151893</v>
          </cell>
          <cell r="SJ8">
            <v>254.975427151893</v>
          </cell>
          <cell r="SK8">
            <v>185.34677528957789</v>
          </cell>
          <cell r="SL8">
            <v>343.55153300000001</v>
          </cell>
          <cell r="SM8">
            <v>5840.7387482646473</v>
          </cell>
          <cell r="SN8">
            <v>552.7990271417799</v>
          </cell>
          <cell r="SO8">
            <v>1377.152605485913</v>
          </cell>
          <cell r="SP8">
            <v>2381.6320840395829</v>
          </cell>
          <cell r="SQ8">
            <v>3459.106664225063</v>
          </cell>
          <cell r="SR8">
            <v>961.85924713971701</v>
          </cell>
          <cell r="SS8">
            <v>409.06021999793711</v>
          </cell>
          <cell r="ST8">
            <v>53.894163891715081</v>
          </cell>
          <cell r="SW8">
            <v>60.615290503110792</v>
          </cell>
          <cell r="SX8">
            <v>1201.155694737156</v>
          </cell>
          <cell r="SY8">
            <v>630.48454086907293</v>
          </cell>
          <cell r="SZ8">
            <v>240.01576176055369</v>
          </cell>
          <cell r="TA8">
            <v>312.08510344478299</v>
          </cell>
          <cell r="TB8">
            <v>312.08510344478299</v>
          </cell>
          <cell r="TC8">
            <v>217.5989876330882</v>
          </cell>
          <cell r="TD8">
            <v>343.55153300000001</v>
          </cell>
          <cell r="TE8">
            <v>5860.9228008582086</v>
          </cell>
          <cell r="TF8">
            <v>654.09949984903869</v>
          </cell>
          <cell r="TG8">
            <v>1369.2024547393471</v>
          </cell>
          <cell r="TH8">
            <v>2254.6769339000862</v>
          </cell>
          <cell r="TI8">
            <v>3606.245866958121</v>
          </cell>
          <cell r="TJ8">
            <v>968.34124567435038</v>
          </cell>
          <cell r="TK8">
            <v>314.24174582531168</v>
          </cell>
          <cell r="TL8">
            <v>54.052006263172039</v>
          </cell>
          <cell r="TO8">
            <v>70.459784900030044</v>
          </cell>
          <cell r="TP8">
            <v>1261.653040962728</v>
          </cell>
          <cell r="TQ8">
            <v>620.84605168784674</v>
          </cell>
          <cell r="TR8">
            <v>152.37684037496001</v>
          </cell>
          <cell r="TS8">
            <v>224.2910637098355</v>
          </cell>
          <cell r="TT8">
            <v>224.2910637098355</v>
          </cell>
          <cell r="TU8">
            <v>173.42166397947969</v>
          </cell>
          <cell r="TV8">
            <v>343.55153300000001</v>
          </cell>
          <cell r="TW8">
            <v>6094.7837097055617</v>
          </cell>
          <cell r="TX8">
            <v>852.12727679036129</v>
          </cell>
          <cell r="TY8">
            <v>1364.129802922286</v>
          </cell>
          <cell r="TZ8">
            <v>2372.374454635953</v>
          </cell>
          <cell r="UA8">
            <v>3722.4092550696068</v>
          </cell>
          <cell r="UB8">
            <v>963.76571729696207</v>
          </cell>
          <cell r="UC8">
            <v>111.6384405066008</v>
          </cell>
          <cell r="UD8">
            <v>56.774386843322773</v>
          </cell>
          <cell r="UG8">
            <v>57.258275867994321</v>
          </cell>
          <cell r="UZ8">
            <v>-95.881</v>
          </cell>
          <cell r="VA8">
            <v>12.261835299551089</v>
          </cell>
          <cell r="VB8">
            <v>-42.589739073168857</v>
          </cell>
          <cell r="VC8">
            <v>-73.697203646607392</v>
          </cell>
          <cell r="VD8">
            <v>-32.944544015247587</v>
          </cell>
          <cell r="VE8">
            <v>21.997926936582189</v>
          </cell>
          <cell r="VF8">
            <v>87.326661922768423</v>
          </cell>
          <cell r="VG8">
            <v>163.2572284052932</v>
          </cell>
          <cell r="VI8">
            <v>-21.655000000000001</v>
          </cell>
          <cell r="VJ8">
            <v>-32.832000000000001</v>
          </cell>
          <cell r="VK8">
            <v>-14.053000000000001</v>
          </cell>
          <cell r="VL8">
            <v>-27.341000000000001</v>
          </cell>
          <cell r="VM8">
            <v>-11.911</v>
          </cell>
          <cell r="VN8">
            <v>9.906824665580098</v>
          </cell>
          <cell r="VO8">
            <v>-4.8680000000000003</v>
          </cell>
          <cell r="VP8">
            <v>19.134010633970991</v>
          </cell>
          <cell r="VQ8">
            <v>-20.773</v>
          </cell>
          <cell r="VR8">
            <v>-15.35</v>
          </cell>
          <cell r="VS8">
            <v>-9.8010000000000002</v>
          </cell>
          <cell r="VT8">
            <v>3.3342609268311421</v>
          </cell>
          <cell r="VU8">
            <v>-22.618594702440131</v>
          </cell>
          <cell r="VV8">
            <v>-16.23128846866441</v>
          </cell>
          <cell r="VW8">
            <v>-24.168813063492919</v>
          </cell>
          <cell r="VX8">
            <v>-10.67850741200993</v>
          </cell>
          <cell r="VY8">
            <v>69.846000000000004</v>
          </cell>
          <cell r="VZ8">
            <v>84.906999999999996</v>
          </cell>
          <cell r="WA8">
            <v>-6.7679999999999998</v>
          </cell>
          <cell r="WB8">
            <v>-5.5789999999999997</v>
          </cell>
          <cell r="WC8">
            <v>-2.714</v>
          </cell>
          <cell r="BBM8">
            <v>10185.078735999999</v>
          </cell>
          <cell r="BBN8">
            <v>12.59</v>
          </cell>
          <cell r="BBO8">
            <v>3.2565528196981663E-2</v>
          </cell>
          <cell r="BBP8">
            <v>1.996329846326077</v>
          </cell>
          <cell r="BBQ8">
            <v>14.850470044985579</v>
          </cell>
          <cell r="BBR8">
            <v>10.401630482252861</v>
          </cell>
          <cell r="BBS8">
            <v>0.1127759251671126</v>
          </cell>
          <cell r="BBT8">
            <v>2.7361523245002641</v>
          </cell>
          <cell r="BBU8">
            <v>0.1842468498446051</v>
          </cell>
          <cell r="BBV8">
            <v>2.179163572246097E-2</v>
          </cell>
          <cell r="BBW8">
            <v>2.2840811597459001</v>
          </cell>
          <cell r="BBX8">
            <v>12.9795898259912</v>
          </cell>
          <cell r="BBY8">
            <v>9.0311640124615167</v>
          </cell>
          <cell r="BBZ8">
            <v>-0.35619651853606688</v>
          </cell>
          <cell r="BCA8">
            <v>2.3983396411341431</v>
          </cell>
          <cell r="BCB8">
            <v>0.184777768272118</v>
          </cell>
          <cell r="BCC8">
            <v>2.556564253335163E-2</v>
          </cell>
          <cell r="BCD8">
            <v>2.741589254362268</v>
          </cell>
          <cell r="BCE8">
            <v>10.81359526617792</v>
          </cell>
          <cell r="BCF8">
            <v>7.6520474639872411</v>
          </cell>
          <cell r="BCG8">
            <v>-0.81748761116316215</v>
          </cell>
          <cell r="BCH8">
            <v>2.0893715682983611</v>
          </cell>
          <cell r="BCI8">
            <v>0.19321710466022021</v>
          </cell>
          <cell r="BCJ8">
            <v>3.081849338492797E-2</v>
          </cell>
          <cell r="BCK8">
            <v>3.224726201565042</v>
          </cell>
          <cell r="BCL8">
            <v>9.1934740283959293</v>
          </cell>
          <cell r="BCM8">
            <v>6.4292185834370432</v>
          </cell>
          <cell r="BCN8">
            <v>-1.2676566393777859</v>
          </cell>
          <cell r="BCO8">
            <v>1.8152380911625301</v>
          </cell>
          <cell r="BCP8">
            <v>0.1974485472581741</v>
          </cell>
          <cell r="BCQ8">
            <v>3.6493699332010798E-2</v>
          </cell>
          <cell r="BCR8">
            <v>3.720643607333523</v>
          </cell>
          <cell r="BCS8">
            <v>7.9680936180885142</v>
          </cell>
          <cell r="BCT8">
            <v>5.3586164125499103</v>
          </cell>
          <cell r="BCU8">
            <v>-1.719039463079675</v>
          </cell>
          <cell r="BCV8">
            <v>1.577129824281533</v>
          </cell>
          <cell r="BCW8">
            <v>0.1979306343365824</v>
          </cell>
          <cell r="BCX8">
            <v>4.232924433001508E-2</v>
          </cell>
        </row>
        <row r="9">
          <cell r="A9" t="str">
            <v>ALPA4</v>
          </cell>
          <cell r="B9" t="str">
            <v>Alpargatas</v>
          </cell>
          <cell r="C9" t="str">
            <v>Retail</v>
          </cell>
          <cell r="D9" t="str">
            <v>Pedro Caravina</v>
          </cell>
          <cell r="E9">
            <v>46054</v>
          </cell>
          <cell r="F9" t="str">
            <v>Neutral</v>
          </cell>
          <cell r="G9" t="b">
            <v>0</v>
          </cell>
          <cell r="H9" t="str">
            <v>BRL</v>
          </cell>
          <cell r="I9" t="str">
            <v>BRL</v>
          </cell>
          <cell r="J9">
            <v>15</v>
          </cell>
          <cell r="K9">
            <v>0.14443985238095239</v>
          </cell>
          <cell r="L9">
            <v>7.6263000000000011E-2</v>
          </cell>
          <cell r="M9">
            <v>0.12739563928571429</v>
          </cell>
          <cell r="AF9">
            <v>4181.866</v>
          </cell>
          <cell r="AG9">
            <v>1927.703</v>
          </cell>
          <cell r="AH9">
            <v>386.97700000000009</v>
          </cell>
          <cell r="AI9">
            <v>550.4860000000001</v>
          </cell>
          <cell r="AJ9">
            <v>689.48599999999988</v>
          </cell>
          <cell r="AK9">
            <v>108.53100000000011</v>
          </cell>
          <cell r="AL9">
            <v>343.55153300000001</v>
          </cell>
          <cell r="AM9">
            <v>8499.68</v>
          </cell>
          <cell r="AN9">
            <v>647.51700000000005</v>
          </cell>
          <cell r="AO9">
            <v>1280.0319999999999</v>
          </cell>
          <cell r="AP9">
            <v>2739.922</v>
          </cell>
          <cell r="AQ9">
            <v>5759.7579999999998</v>
          </cell>
          <cell r="AR9">
            <v>1275.251</v>
          </cell>
          <cell r="AS9">
            <v>627.73399999999992</v>
          </cell>
          <cell r="AT9">
            <v>2796.4569999999999</v>
          </cell>
          <cell r="AU9">
            <v>-3700.219291684813</v>
          </cell>
          <cell r="AV9">
            <v>-2597.1298180107028</v>
          </cell>
          <cell r="AW9">
            <v>89.283000000000001</v>
          </cell>
          <cell r="AX9">
            <v>3734.1460000000002</v>
          </cell>
          <cell r="AY9">
            <v>1496.2149999999999</v>
          </cell>
          <cell r="AZ9">
            <v>-1566.9740000000011</v>
          </cell>
          <cell r="BA9">
            <v>-1355.7240000000011</v>
          </cell>
          <cell r="BB9">
            <v>-1216.7239999999999</v>
          </cell>
          <cell r="BC9">
            <v>-1867.485000000001</v>
          </cell>
          <cell r="BD9">
            <v>343.55153300000001</v>
          </cell>
          <cell r="BE9">
            <v>6327.3890000000001</v>
          </cell>
          <cell r="BF9">
            <v>922.52499999999998</v>
          </cell>
          <cell r="BG9">
            <v>1412.194</v>
          </cell>
          <cell r="BH9">
            <v>2599.922</v>
          </cell>
          <cell r="BI9">
            <v>3727.4670000000001</v>
          </cell>
          <cell r="BJ9">
            <v>1485.605</v>
          </cell>
          <cell r="BK9">
            <v>563.07999999999981</v>
          </cell>
          <cell r="BL9">
            <v>279.57400000000001</v>
          </cell>
          <cell r="BM9">
            <v>-1288.6404557928861</v>
          </cell>
          <cell r="BN9">
            <v>-1246.2811738038099</v>
          </cell>
          <cell r="BO9">
            <v>-167.733</v>
          </cell>
          <cell r="BP9">
            <v>4108.3109999999997</v>
          </cell>
          <cell r="BQ9">
            <v>1772.6959999999999</v>
          </cell>
          <cell r="BR9">
            <v>29.934999999999949</v>
          </cell>
          <cell r="BS9">
            <v>279.74922642540253</v>
          </cell>
          <cell r="BT9">
            <v>418.74922642540253</v>
          </cell>
          <cell r="BU9">
            <v>107.3973287364765</v>
          </cell>
          <cell r="BV9">
            <v>343.55153300000001</v>
          </cell>
          <cell r="BW9">
            <v>6839.7250000000004</v>
          </cell>
          <cell r="BX9">
            <v>1488.511</v>
          </cell>
          <cell r="BY9">
            <v>1430.13</v>
          </cell>
          <cell r="BZ9">
            <v>2803.346</v>
          </cell>
          <cell r="CA9">
            <v>4036.378999999999</v>
          </cell>
          <cell r="CB9">
            <v>1423.5239999999999</v>
          </cell>
          <cell r="CC9">
            <v>-64.986999999999853</v>
          </cell>
          <cell r="CD9">
            <v>104.88200000000001</v>
          </cell>
          <cell r="CE9">
            <v>497.16505981934682</v>
          </cell>
          <cell r="CF9">
            <v>112.278709552221</v>
          </cell>
          <cell r="CG9">
            <v>1.7999999999999999E-2</v>
          </cell>
          <cell r="CH9">
            <v>4487.7639416594266</v>
          </cell>
          <cell r="CI9">
            <v>2281.01560469268</v>
          </cell>
          <cell r="CJ9">
            <v>521.90993365336658</v>
          </cell>
          <cell r="CK9">
            <v>788.82408935979004</v>
          </cell>
          <cell r="CL9">
            <v>840.86688684501837</v>
          </cell>
          <cell r="CM9">
            <v>527.69378425166292</v>
          </cell>
          <cell r="CN9">
            <v>343.55153300000001</v>
          </cell>
          <cell r="CO9">
            <v>5605.0487889075148</v>
          </cell>
          <cell r="CP9">
            <v>431.58718709576112</v>
          </cell>
          <cell r="CQ9">
            <v>1396.8850052578971</v>
          </cell>
          <cell r="CR9">
            <v>2346.53218729739</v>
          </cell>
          <cell r="CS9">
            <v>3258.5166016101239</v>
          </cell>
          <cell r="CT9">
            <v>963.38442326551308</v>
          </cell>
          <cell r="CU9">
            <v>531.79723616975195</v>
          </cell>
          <cell r="CV9">
            <v>196.24489708297139</v>
          </cell>
          <cell r="CW9">
            <v>470.81453507668579</v>
          </cell>
          <cell r="CX9">
            <v>-124.5484078616289</v>
          </cell>
          <cell r="CY9">
            <v>133.84828225847409</v>
          </cell>
          <cell r="CZ9">
            <v>4755.5592133689006</v>
          </cell>
          <cell r="DA9">
            <v>2454.294981864366</v>
          </cell>
          <cell r="DB9">
            <v>702.88965779592354</v>
          </cell>
          <cell r="DC9">
            <v>989.91376343110164</v>
          </cell>
          <cell r="DD9">
            <v>989.91376343110198</v>
          </cell>
          <cell r="DE9">
            <v>685.84217907897812</v>
          </cell>
          <cell r="DF9">
            <v>343.55153300000001</v>
          </cell>
          <cell r="DG9">
            <v>6094.7837097055617</v>
          </cell>
          <cell r="DH9">
            <v>852.12727679036129</v>
          </cell>
          <cell r="DI9">
            <v>1364.129802922286</v>
          </cell>
          <cell r="DJ9">
            <v>2372.374454635953</v>
          </cell>
          <cell r="DK9">
            <v>3722.4092550696068</v>
          </cell>
          <cell r="DL9">
            <v>963.76571729696207</v>
          </cell>
          <cell r="DM9">
            <v>111.6384405066008</v>
          </cell>
          <cell r="DN9">
            <v>214.00016460160049</v>
          </cell>
          <cell r="DO9">
            <v>661.81235803443451</v>
          </cell>
          <cell r="DP9">
            <v>525.83499824363923</v>
          </cell>
          <cell r="DQ9">
            <v>221.9495256194952</v>
          </cell>
          <cell r="DR9">
            <v>5050.5898432188624</v>
          </cell>
          <cell r="DS9">
            <v>2614.5614730959378</v>
          </cell>
          <cell r="DT9">
            <v>785.1976682225536</v>
          </cell>
          <cell r="DU9">
            <v>1084.977902187554</v>
          </cell>
          <cell r="DV9">
            <v>1084.977902187554</v>
          </cell>
          <cell r="DW9">
            <v>784.69958392712169</v>
          </cell>
          <cell r="DX9">
            <v>343.55153300000001</v>
          </cell>
          <cell r="DY9">
            <v>6686.9890081993744</v>
          </cell>
          <cell r="DZ9">
            <v>1354.425303090673</v>
          </cell>
          <cell r="EA9">
            <v>1331.8948506001</v>
          </cell>
          <cell r="EB9">
            <v>2440.2682513412601</v>
          </cell>
          <cell r="EC9">
            <v>4246.7207568581116</v>
          </cell>
          <cell r="ED9">
            <v>967.95995164290139</v>
          </cell>
          <cell r="EE9">
            <v>-386.46535144777198</v>
          </cell>
          <cell r="EF9">
            <v>227.27654294484881</v>
          </cell>
          <cell r="EG9">
            <v>743.93728903431736</v>
          </cell>
          <cell r="EH9">
            <v>634.98306363892584</v>
          </cell>
          <cell r="EI9">
            <v>260.38808213861688</v>
          </cell>
          <cell r="EJ9">
            <v>5366.4944187028468</v>
          </cell>
          <cell r="EK9">
            <v>2787.1357738307202</v>
          </cell>
          <cell r="EL9">
            <v>889.39023350821753</v>
          </cell>
          <cell r="EM9">
            <v>1202.5546438650449</v>
          </cell>
          <cell r="EN9">
            <v>1202.5546438650449</v>
          </cell>
          <cell r="EO9">
            <v>941.87719119248391</v>
          </cell>
          <cell r="EP9">
            <v>343.55153300000001</v>
          </cell>
          <cell r="EQ9">
            <v>7389.6605584100744</v>
          </cell>
          <cell r="ER9">
            <v>1955.3115937821619</v>
          </cell>
          <cell r="ES9">
            <v>1303.120993301736</v>
          </cell>
          <cell r="ET9">
            <v>2514.951392009863</v>
          </cell>
          <cell r="EU9">
            <v>4874.7091664002091</v>
          </cell>
          <cell r="EV9">
            <v>972.23807067575945</v>
          </cell>
          <cell r="EW9">
            <v>-983.07352310640272</v>
          </cell>
          <cell r="EX9">
            <v>241.49224884162811</v>
          </cell>
          <cell r="EY9">
            <v>838.63429031151531</v>
          </cell>
          <cell r="EZ9">
            <v>732.15832152670907</v>
          </cell>
          <cell r="FA9">
            <v>313.88878165038648</v>
          </cell>
          <cell r="FB9">
            <v>5693.7030905233687</v>
          </cell>
          <cell r="FC9">
            <v>2961.8590029221209</v>
          </cell>
          <cell r="FD9">
            <v>996.70937353399381</v>
          </cell>
          <cell r="FE9">
            <v>1323.274503113902</v>
          </cell>
          <cell r="FF9">
            <v>1323.274503113902</v>
          </cell>
          <cell r="FG9">
            <v>1107.8596300529371</v>
          </cell>
          <cell r="FH9">
            <v>343.55153300000001</v>
          </cell>
          <cell r="FI9">
            <v>8199.9554613135042</v>
          </cell>
          <cell r="FJ9">
            <v>2654.059461680954</v>
          </cell>
          <cell r="FK9">
            <v>1278.5023123828501</v>
          </cell>
          <cell r="FL9">
            <v>2589.0778659247981</v>
          </cell>
          <cell r="FM9">
            <v>5610.8775953887061</v>
          </cell>
          <cell r="FN9">
            <v>976.60175208927456</v>
          </cell>
          <cell r="FO9">
            <v>-1677.4577095916791</v>
          </cell>
          <cell r="FP9">
            <v>256.21663907355162</v>
          </cell>
          <cell r="FQ9">
            <v>927.79977213515156</v>
          </cell>
          <cell r="FR9">
            <v>821.66429531990548</v>
          </cell>
          <cell r="FS9">
            <v>371.69120106444058</v>
          </cell>
          <cell r="FT9">
            <v>6053.7833665251947</v>
          </cell>
          <cell r="FU9">
            <v>3159.665871193909</v>
          </cell>
          <cell r="FV9">
            <v>1097.882971619109</v>
          </cell>
          <cell r="FW9">
            <v>1439.0468984328791</v>
          </cell>
          <cell r="FX9">
            <v>1439.0468984328791</v>
          </cell>
          <cell r="FY9">
            <v>1278.2328150460819</v>
          </cell>
          <cell r="FZ9">
            <v>343.55153300000001</v>
          </cell>
          <cell r="GA9">
            <v>9129.1409750569128</v>
          </cell>
          <cell r="GB9">
            <v>3454.8311147595891</v>
          </cell>
          <cell r="GC9">
            <v>1258.355210469829</v>
          </cell>
          <cell r="GD9">
            <v>2671.157250958709</v>
          </cell>
          <cell r="GE9">
            <v>6457.9837240982024</v>
          </cell>
          <cell r="GF9">
            <v>981.05270713106006</v>
          </cell>
          <cell r="GG9">
            <v>-2473.7784076285288</v>
          </cell>
          <cell r="GH9">
            <v>272.42025149363383</v>
          </cell>
          <cell r="GI9">
            <v>1012.320831117045</v>
          </cell>
          <cell r="GJ9">
            <v>906.36228559986444</v>
          </cell>
          <cell r="GK9">
            <v>431.12668633658512</v>
          </cell>
          <cell r="GL9">
            <v>927.20500000000004</v>
          </cell>
          <cell r="GM9">
            <v>441.59100000000012</v>
          </cell>
          <cell r="GN9">
            <v>106.04900000000001</v>
          </cell>
          <cell r="GO9">
            <v>144.363</v>
          </cell>
          <cell r="GP9">
            <v>144.363</v>
          </cell>
          <cell r="GQ9">
            <v>20.795000000000019</v>
          </cell>
          <cell r="GR9">
            <v>343.55153300000001</v>
          </cell>
          <cell r="GS9">
            <v>8887.9050000000007</v>
          </cell>
          <cell r="GT9">
            <v>1734.3989999999999</v>
          </cell>
          <cell r="GU9">
            <v>929.928</v>
          </cell>
          <cell r="GV9">
            <v>3420.7089999999989</v>
          </cell>
          <cell r="GW9">
            <v>5467.1959999999999</v>
          </cell>
          <cell r="GX9">
            <v>118.488</v>
          </cell>
          <cell r="GY9">
            <v>-1615.9110000000001</v>
          </cell>
          <cell r="GZ9">
            <v>887.91099999999994</v>
          </cell>
          <cell r="HD9">
            <v>1061.3530000000001</v>
          </cell>
          <cell r="HE9">
            <v>553.779</v>
          </cell>
          <cell r="HF9">
            <v>137.34700000000001</v>
          </cell>
          <cell r="HG9">
            <v>177.751</v>
          </cell>
          <cell r="HH9">
            <v>177.751</v>
          </cell>
          <cell r="HI9">
            <v>63.79700000000004</v>
          </cell>
          <cell r="HJ9">
            <v>343.55153300000001</v>
          </cell>
          <cell r="HK9">
            <v>7627.5859999999993</v>
          </cell>
          <cell r="HL9">
            <v>273.09899999999999</v>
          </cell>
          <cell r="HM9">
            <v>1029.758</v>
          </cell>
          <cell r="HN9">
            <v>1892.394</v>
          </cell>
          <cell r="HO9">
            <v>5735.192</v>
          </cell>
          <cell r="HP9">
            <v>224.64099999999999</v>
          </cell>
          <cell r="HQ9">
            <v>-48.457999999999998</v>
          </cell>
          <cell r="HR9">
            <v>1518.297</v>
          </cell>
          <cell r="HV9">
            <v>1089.9259999999999</v>
          </cell>
          <cell r="HW9">
            <v>516.28399999999988</v>
          </cell>
          <cell r="HX9">
            <v>139.70899999999989</v>
          </cell>
          <cell r="HY9">
            <v>181.47799999999989</v>
          </cell>
          <cell r="HZ9">
            <v>181.47799999999989</v>
          </cell>
          <cell r="IA9">
            <v>44.915999999999883</v>
          </cell>
          <cell r="IB9">
            <v>343.55153300000001</v>
          </cell>
          <cell r="IC9">
            <v>7909.6990000000014</v>
          </cell>
          <cell r="ID9">
            <v>240.98400000000001</v>
          </cell>
          <cell r="IE9">
            <v>1163.058</v>
          </cell>
          <cell r="IF9">
            <v>2047.617</v>
          </cell>
          <cell r="IG9">
            <v>5862.0820000000003</v>
          </cell>
          <cell r="IH9">
            <v>381.06599999999997</v>
          </cell>
          <cell r="II9">
            <v>140.08199999999999</v>
          </cell>
          <cell r="IJ9">
            <v>233.82800000000009</v>
          </cell>
          <cell r="IN9">
            <v>1103.3820000000001</v>
          </cell>
          <cell r="IO9">
            <v>416.04900000000009</v>
          </cell>
          <cell r="IP9">
            <v>3.8720000000001278</v>
          </cell>
          <cell r="IQ9">
            <v>46.894000000000133</v>
          </cell>
          <cell r="IR9">
            <v>46.894000000000133</v>
          </cell>
          <cell r="IS9">
            <v>-20.976999999999869</v>
          </cell>
          <cell r="IT9">
            <v>343.55153300000001</v>
          </cell>
          <cell r="IU9">
            <v>8499.68</v>
          </cell>
          <cell r="IV9">
            <v>647.51700000000005</v>
          </cell>
          <cell r="IW9">
            <v>1280.0319999999999</v>
          </cell>
          <cell r="IX9">
            <v>2739.922</v>
          </cell>
          <cell r="IY9">
            <v>5759.7579999999998</v>
          </cell>
          <cell r="IZ9">
            <v>1275.251</v>
          </cell>
          <cell r="JA9">
            <v>627.73399999999992</v>
          </cell>
          <cell r="JB9">
            <v>156.42099999999991</v>
          </cell>
          <cell r="JF9">
            <v>902.48599999999999</v>
          </cell>
          <cell r="JG9">
            <v>388.87599999999998</v>
          </cell>
          <cell r="JH9">
            <v>-257.52500000000009</v>
          </cell>
          <cell r="JI9">
            <v>-211.60600000000011</v>
          </cell>
          <cell r="JJ9">
            <v>57.093999999999987</v>
          </cell>
          <cell r="JK9">
            <v>-199.691</v>
          </cell>
          <cell r="JL9">
            <v>343.55153300000001</v>
          </cell>
          <cell r="JM9">
            <v>8127.527</v>
          </cell>
          <cell r="JN9">
            <v>480.85500000000002</v>
          </cell>
          <cell r="JO9">
            <v>1341.94</v>
          </cell>
          <cell r="JP9">
            <v>2615.172</v>
          </cell>
          <cell r="JQ9">
            <v>5512.3549999999996</v>
          </cell>
          <cell r="JR9">
            <v>1381.961</v>
          </cell>
          <cell r="JS9">
            <v>901.10599999999999</v>
          </cell>
          <cell r="JT9">
            <v>108.512</v>
          </cell>
          <cell r="JX9">
            <v>926.35900000000004</v>
          </cell>
          <cell r="JY9">
            <v>377.62</v>
          </cell>
          <cell r="JZ9">
            <v>-58.70799999999997</v>
          </cell>
          <cell r="KA9">
            <v>-8.342999999999968</v>
          </cell>
          <cell r="KB9">
            <v>4.7570000000000316</v>
          </cell>
          <cell r="KC9">
            <v>-53.094999999999963</v>
          </cell>
          <cell r="KD9">
            <v>343.55153300000001</v>
          </cell>
          <cell r="KE9">
            <v>7766.71</v>
          </cell>
          <cell r="KF9">
            <v>414.28800000000001</v>
          </cell>
          <cell r="KG9">
            <v>1387.1079999999999</v>
          </cell>
          <cell r="KH9">
            <v>2455.6390000000001</v>
          </cell>
          <cell r="KI9">
            <v>5311.0709999999999</v>
          </cell>
          <cell r="KJ9">
            <v>1351.1489999999999</v>
          </cell>
          <cell r="KK9">
            <v>936.86099999999988</v>
          </cell>
          <cell r="KL9">
            <v>96.13</v>
          </cell>
          <cell r="KP9">
            <v>896.15</v>
          </cell>
          <cell r="KQ9">
            <v>363.14199999999988</v>
          </cell>
          <cell r="KR9">
            <v>5.1009999999999991</v>
          </cell>
          <cell r="KS9">
            <v>58.613</v>
          </cell>
          <cell r="KT9">
            <v>76.863</v>
          </cell>
          <cell r="KU9">
            <v>-8.4820000000000029</v>
          </cell>
          <cell r="KV9">
            <v>343.55153300000001</v>
          </cell>
          <cell r="KW9">
            <v>7902.3969999999999</v>
          </cell>
          <cell r="KX9">
            <v>694.17600000000004</v>
          </cell>
          <cell r="KY9">
            <v>1419.4829999999999</v>
          </cell>
          <cell r="KZ9">
            <v>2511.2800000000002</v>
          </cell>
          <cell r="LA9">
            <v>5391.1170000000002</v>
          </cell>
          <cell r="LB9">
            <v>1522.713</v>
          </cell>
          <cell r="LC9">
            <v>828.53699999999992</v>
          </cell>
          <cell r="LD9">
            <v>64.977000000000004</v>
          </cell>
          <cell r="LH9">
            <v>1009.151</v>
          </cell>
          <cell r="LI9">
            <v>366.577</v>
          </cell>
          <cell r="LJ9">
            <v>-1255.8420000000001</v>
          </cell>
          <cell r="LK9">
            <v>-1194.3879999999999</v>
          </cell>
          <cell r="LL9">
            <v>67.331000000000003</v>
          </cell>
          <cell r="LM9">
            <v>-1606.2170000000001</v>
          </cell>
          <cell r="LN9">
            <v>343.55153300000001</v>
          </cell>
          <cell r="LO9">
            <v>6327.3890000000001</v>
          </cell>
          <cell r="LP9">
            <v>922.52499999999998</v>
          </cell>
          <cell r="LQ9">
            <v>1412.194</v>
          </cell>
          <cell r="LR9">
            <v>2599.922</v>
          </cell>
          <cell r="LS9">
            <v>3727.4670000000001</v>
          </cell>
          <cell r="LT9">
            <v>1485.605</v>
          </cell>
          <cell r="LU9">
            <v>563.07999999999981</v>
          </cell>
          <cell r="LV9">
            <v>9.9550000000000001</v>
          </cell>
          <cell r="LZ9">
            <v>931.8</v>
          </cell>
          <cell r="MA9">
            <v>425.38099999999997</v>
          </cell>
          <cell r="MB9">
            <v>40.855999999999987</v>
          </cell>
          <cell r="MC9">
            <v>99.805999999999997</v>
          </cell>
          <cell r="MD9">
            <v>109.96299999999999</v>
          </cell>
          <cell r="ME9">
            <v>24.66299999999999</v>
          </cell>
          <cell r="MF9">
            <v>343.55153300000001</v>
          </cell>
          <cell r="MG9">
            <v>6478.5929999999998</v>
          </cell>
          <cell r="MH9">
            <v>1268.922</v>
          </cell>
          <cell r="MI9">
            <v>1395.2919999999999</v>
          </cell>
          <cell r="MJ9">
            <v>2696.179000000001</v>
          </cell>
          <cell r="MK9">
            <v>3782.4140000000002</v>
          </cell>
          <cell r="ML9">
            <v>1572.693</v>
          </cell>
          <cell r="MM9">
            <v>303.77100000000002</v>
          </cell>
          <cell r="MN9">
            <v>13.026999999999999</v>
          </cell>
          <cell r="MR9">
            <v>1016.497</v>
          </cell>
          <cell r="MS9">
            <v>479.42399999999998</v>
          </cell>
          <cell r="MT9">
            <v>-3.5939999999999941</v>
          </cell>
          <cell r="MU9">
            <v>57.616999999999997</v>
          </cell>
          <cell r="MV9">
            <v>69.649000000000001</v>
          </cell>
          <cell r="MW9">
            <v>23.428824665580109</v>
          </cell>
          <cell r="MX9">
            <v>343.55153300000001</v>
          </cell>
          <cell r="MY9">
            <v>6555.4660000000003</v>
          </cell>
          <cell r="MZ9">
            <v>1275.587</v>
          </cell>
          <cell r="NA9">
            <v>1381.576</v>
          </cell>
          <cell r="NB9">
            <v>2657.127</v>
          </cell>
          <cell r="NC9">
            <v>3898.3390000000009</v>
          </cell>
          <cell r="ND9">
            <v>1416.2750000000001</v>
          </cell>
          <cell r="NE9">
            <v>140.6880000000001</v>
          </cell>
          <cell r="NF9">
            <v>20.288</v>
          </cell>
          <cell r="NJ9">
            <v>1037.6030000000001</v>
          </cell>
          <cell r="NK9">
            <v>494.53600000000012</v>
          </cell>
          <cell r="NL9">
            <v>64.044000000000096</v>
          </cell>
          <cell r="NM9">
            <v>124.1550000000001</v>
          </cell>
          <cell r="NN9">
            <v>136.91312470748599</v>
          </cell>
          <cell r="NO9">
            <v>57.253000000000092</v>
          </cell>
          <cell r="NP9">
            <v>343.55153300000001</v>
          </cell>
          <cell r="NQ9">
            <v>6619.1790000000001</v>
          </cell>
          <cell r="NR9">
            <v>1419.2349999999999</v>
          </cell>
          <cell r="NS9">
            <v>1388.192</v>
          </cell>
          <cell r="NT9">
            <v>2662.28</v>
          </cell>
          <cell r="NU9">
            <v>3956.8989999999999</v>
          </cell>
          <cell r="NV9">
            <v>1374.0740000000001</v>
          </cell>
          <cell r="NW9">
            <v>-45.160999999999831</v>
          </cell>
          <cell r="NX9">
            <v>45.829000000000001</v>
          </cell>
          <cell r="OB9">
            <v>1122.4110000000001</v>
          </cell>
          <cell r="OC9">
            <v>373.35500000000002</v>
          </cell>
          <cell r="OD9">
            <v>-71.370999999999981</v>
          </cell>
          <cell r="OE9">
            <v>-1.8287735745973921</v>
          </cell>
          <cell r="OF9">
            <v>35.99526917026688</v>
          </cell>
          <cell r="OG9">
            <v>2.052504070896418</v>
          </cell>
          <cell r="OH9">
            <v>343.55153300000001</v>
          </cell>
          <cell r="OI9">
            <v>6839.7250000000004</v>
          </cell>
          <cell r="OJ9">
            <v>1488.511</v>
          </cell>
          <cell r="OK9">
            <v>1430.13</v>
          </cell>
          <cell r="OL9">
            <v>2803.346</v>
          </cell>
          <cell r="OM9">
            <v>4036.378999999999</v>
          </cell>
          <cell r="ON9">
            <v>1423.5239999999999</v>
          </cell>
          <cell r="OO9">
            <v>-64.986999999999853</v>
          </cell>
          <cell r="OP9">
            <v>25.738</v>
          </cell>
          <cell r="OT9">
            <v>1092.4860000000001</v>
          </cell>
          <cell r="OU9">
            <v>560.48400000000015</v>
          </cell>
          <cell r="OV9">
            <v>131.74100000000021</v>
          </cell>
          <cell r="OW9">
            <v>194.30400000000009</v>
          </cell>
          <cell r="OX9">
            <v>205.9563</v>
          </cell>
          <cell r="OY9">
            <v>112.4200000000002</v>
          </cell>
          <cell r="OZ9">
            <v>343.55153300000001</v>
          </cell>
          <cell r="PA9">
            <v>6381.4699999999993</v>
          </cell>
          <cell r="PB9">
            <v>1098.646</v>
          </cell>
          <cell r="PC9">
            <v>1402.8030000000001</v>
          </cell>
          <cell r="PD9">
            <v>2329.0479999999998</v>
          </cell>
          <cell r="PE9">
            <v>4052.422</v>
          </cell>
          <cell r="PF9">
            <v>892.19700000000012</v>
          </cell>
          <cell r="PG9">
            <v>-206.44899999999981</v>
          </cell>
          <cell r="PH9">
            <v>27.475999999999999</v>
          </cell>
          <cell r="PL9">
            <v>1101.3599999999999</v>
          </cell>
          <cell r="PM9">
            <v>602.78899999999987</v>
          </cell>
          <cell r="PN9">
            <v>106.24799999999991</v>
          </cell>
          <cell r="PO9">
            <v>174.66401738390351</v>
          </cell>
          <cell r="PP9">
            <v>192.56690932390359</v>
          </cell>
          <cell r="PQ9">
            <v>86.955999999999875</v>
          </cell>
          <cell r="PR9">
            <v>343.55153300000001</v>
          </cell>
          <cell r="PS9">
            <v>6194.6740000000009</v>
          </cell>
          <cell r="PT9">
            <v>864.577</v>
          </cell>
          <cell r="PU9">
            <v>1400.529</v>
          </cell>
          <cell r="PV9">
            <v>2061.199000000001</v>
          </cell>
          <cell r="PW9">
            <v>4133.4750000000004</v>
          </cell>
          <cell r="PX9">
            <v>684.56400000000008</v>
          </cell>
          <cell r="PY9">
            <v>-180.01299999999989</v>
          </cell>
          <cell r="PZ9">
            <v>54.273000000000003</v>
          </cell>
          <cell r="QD9">
            <v>1115.8</v>
          </cell>
          <cell r="QE9">
            <v>585.71499999999992</v>
          </cell>
          <cell r="QF9">
            <v>196.2889999999999</v>
          </cell>
          <cell r="QG9">
            <v>261.53706182295412</v>
          </cell>
          <cell r="QH9">
            <v>255.7300070009542</v>
          </cell>
          <cell r="QI9">
            <v>171.29956075029261</v>
          </cell>
          <cell r="QJ9">
            <v>343.55153300000001</v>
          </cell>
          <cell r="QK9">
            <v>6236.192</v>
          </cell>
          <cell r="QL9">
            <v>1041.0740000000001</v>
          </cell>
          <cell r="QM9">
            <v>1398.5989999999999</v>
          </cell>
          <cell r="QN9">
            <v>1935.14</v>
          </cell>
          <cell r="QO9">
            <v>4301.0519999999997</v>
          </cell>
          <cell r="QP9">
            <v>657.01300000000003</v>
          </cell>
          <cell r="QQ9">
            <v>-384.06099999999998</v>
          </cell>
          <cell r="QR9">
            <v>55.59</v>
          </cell>
          <cell r="QV9">
            <v>1178.117941659428</v>
          </cell>
          <cell r="QW9">
            <v>560.32226505990889</v>
          </cell>
          <cell r="QX9">
            <v>115.92659402059491</v>
          </cell>
          <cell r="QY9">
            <v>186.61367052016061</v>
          </cell>
          <cell r="QZ9">
            <v>186.61367052016061</v>
          </cell>
          <cell r="RA9">
            <v>185.31288386859859</v>
          </cell>
          <cell r="RB9">
            <v>343.55153300000001</v>
          </cell>
          <cell r="RC9">
            <v>5605.0487889075148</v>
          </cell>
          <cell r="RD9">
            <v>431.58718709576112</v>
          </cell>
          <cell r="RE9">
            <v>1396.8850052578971</v>
          </cell>
          <cell r="RF9">
            <v>2346.53218729739</v>
          </cell>
          <cell r="RG9">
            <v>3258.5166016101239</v>
          </cell>
          <cell r="RH9">
            <v>963.38442326551308</v>
          </cell>
          <cell r="RI9">
            <v>531.79723616975195</v>
          </cell>
          <cell r="RJ9">
            <v>58.905897082971379</v>
          </cell>
          <cell r="RM9">
            <v>133.84828225847409</v>
          </cell>
          <cell r="RN9">
            <v>1095.102391186459</v>
          </cell>
          <cell r="RO9">
            <v>554.20127252215889</v>
          </cell>
          <cell r="RP9">
            <v>127.3805136974706</v>
          </cell>
          <cell r="RQ9">
            <v>198.5621691245905</v>
          </cell>
          <cell r="RR9">
            <v>198.5621691245905</v>
          </cell>
          <cell r="RS9">
            <v>109.47475217683269</v>
          </cell>
          <cell r="RT9">
            <v>343.55153300000001</v>
          </cell>
          <cell r="RU9">
            <v>5760.4201713908014</v>
          </cell>
          <cell r="RV9">
            <v>631.4267559923984</v>
          </cell>
          <cell r="RW9">
            <v>1385.0501421086601</v>
          </cell>
          <cell r="RX9">
            <v>2426.044991952203</v>
          </cell>
          <cell r="RY9">
            <v>3334.3751794385962</v>
          </cell>
          <cell r="RZ9">
            <v>961.85924713971701</v>
          </cell>
          <cell r="SA9">
            <v>330.43249114731861</v>
          </cell>
          <cell r="SB9">
            <v>49.279607603390637</v>
          </cell>
          <cell r="SE9">
            <v>33.616174348360062</v>
          </cell>
          <cell r="SF9">
            <v>1197.6480864825569</v>
          </cell>
          <cell r="SG9">
            <v>648.76311678528828</v>
          </cell>
          <cell r="SH9">
            <v>183.11654196293961</v>
          </cell>
          <cell r="SI9">
            <v>254.975427151893</v>
          </cell>
          <cell r="SJ9">
            <v>254.975427151893</v>
          </cell>
          <cell r="SK9">
            <v>185.34677528957789</v>
          </cell>
          <cell r="SL9">
            <v>343.55153300000001</v>
          </cell>
          <cell r="SM9">
            <v>5840.7387482646473</v>
          </cell>
          <cell r="SN9">
            <v>552.7990271417799</v>
          </cell>
          <cell r="SO9">
            <v>1377.152605485913</v>
          </cell>
          <cell r="SP9">
            <v>2381.6320840395829</v>
          </cell>
          <cell r="SQ9">
            <v>3459.106664225063</v>
          </cell>
          <cell r="SR9">
            <v>961.85924713971701</v>
          </cell>
          <cell r="SS9">
            <v>409.06021999793711</v>
          </cell>
          <cell r="ST9">
            <v>53.894163891715081</v>
          </cell>
          <cell r="SW9">
            <v>60.615290503110792</v>
          </cell>
          <cell r="SX9">
            <v>1201.155694737156</v>
          </cell>
          <cell r="SY9">
            <v>630.48454086907293</v>
          </cell>
          <cell r="SZ9">
            <v>240.01576176055369</v>
          </cell>
          <cell r="TA9">
            <v>312.08510344478299</v>
          </cell>
          <cell r="TB9">
            <v>312.08510344478299</v>
          </cell>
          <cell r="TC9">
            <v>217.5989876330882</v>
          </cell>
          <cell r="TD9">
            <v>343.55153300000001</v>
          </cell>
          <cell r="TE9">
            <v>5860.9228008582086</v>
          </cell>
          <cell r="TF9">
            <v>654.09949984903869</v>
          </cell>
          <cell r="TG9">
            <v>1369.2024547393471</v>
          </cell>
          <cell r="TH9">
            <v>2254.6769339000862</v>
          </cell>
          <cell r="TI9">
            <v>3606.245866958121</v>
          </cell>
          <cell r="TJ9">
            <v>968.34124567435038</v>
          </cell>
          <cell r="TK9">
            <v>314.24174582531168</v>
          </cell>
          <cell r="TL9">
            <v>54.052006263172039</v>
          </cell>
          <cell r="TO9">
            <v>70.459784900030044</v>
          </cell>
          <cell r="TP9">
            <v>1261.653040962728</v>
          </cell>
          <cell r="TQ9">
            <v>620.84605168784674</v>
          </cell>
          <cell r="TR9">
            <v>152.37684037496001</v>
          </cell>
          <cell r="TS9">
            <v>224.2910637098355</v>
          </cell>
          <cell r="TT9">
            <v>224.2910637098355</v>
          </cell>
          <cell r="TU9">
            <v>173.42166397947969</v>
          </cell>
          <cell r="TV9">
            <v>343.55153300000001</v>
          </cell>
          <cell r="TW9">
            <v>6094.7837097055617</v>
          </cell>
          <cell r="TX9">
            <v>852.12727679036129</v>
          </cell>
          <cell r="TY9">
            <v>1364.129802922286</v>
          </cell>
          <cell r="TZ9">
            <v>2372.374454635953</v>
          </cell>
          <cell r="UA9">
            <v>3722.4092550696068</v>
          </cell>
          <cell r="UB9">
            <v>963.76571729696207</v>
          </cell>
          <cell r="UC9">
            <v>111.6384405066008</v>
          </cell>
          <cell r="UD9">
            <v>56.774386843322773</v>
          </cell>
          <cell r="UG9">
            <v>57.258275867994321</v>
          </cell>
          <cell r="UZ9">
            <v>-95.881</v>
          </cell>
          <cell r="VA9">
            <v>12.261835299551089</v>
          </cell>
          <cell r="VB9">
            <v>-42.589739073168857</v>
          </cell>
          <cell r="VC9">
            <v>-73.697203646607392</v>
          </cell>
          <cell r="VD9">
            <v>-32.944544015247587</v>
          </cell>
          <cell r="VE9">
            <v>21.997926936582189</v>
          </cell>
          <cell r="VF9">
            <v>87.326661922768423</v>
          </cell>
          <cell r="VG9">
            <v>163.2572284052932</v>
          </cell>
          <cell r="VI9">
            <v>-21.655000000000001</v>
          </cell>
          <cell r="VJ9">
            <v>-32.832000000000001</v>
          </cell>
          <cell r="VK9">
            <v>-14.053000000000001</v>
          </cell>
          <cell r="VL9">
            <v>-27.341000000000001</v>
          </cell>
          <cell r="VM9">
            <v>-11.911</v>
          </cell>
          <cell r="VN9">
            <v>9.906824665580098</v>
          </cell>
          <cell r="VO9">
            <v>-4.8680000000000003</v>
          </cell>
          <cell r="VP9">
            <v>19.134010633970991</v>
          </cell>
          <cell r="VQ9">
            <v>-20.773</v>
          </cell>
          <cell r="VR9">
            <v>-15.35</v>
          </cell>
          <cell r="VS9">
            <v>-9.8010000000000002</v>
          </cell>
          <cell r="VT9">
            <v>3.3342609268311421</v>
          </cell>
          <cell r="VU9">
            <v>-22.618594702440131</v>
          </cell>
          <cell r="VV9">
            <v>-16.23128846866441</v>
          </cell>
          <cell r="VW9">
            <v>-24.168813063492919</v>
          </cell>
          <cell r="VX9">
            <v>-10.67850741200993</v>
          </cell>
          <cell r="VY9">
            <v>69.846000000000004</v>
          </cell>
          <cell r="VZ9">
            <v>84.906999999999996</v>
          </cell>
          <cell r="WA9">
            <v>-6.7679999999999998</v>
          </cell>
          <cell r="WB9">
            <v>-5.5789999999999997</v>
          </cell>
          <cell r="WC9">
            <v>-2.714</v>
          </cell>
          <cell r="BBM9">
            <v>10185.078735999999</v>
          </cell>
          <cell r="BBN9">
            <v>17.399999999999999</v>
          </cell>
          <cell r="BBO9">
            <v>-0.13793103448275859</v>
          </cell>
          <cell r="BBP9">
            <v>1.996329846326077</v>
          </cell>
          <cell r="BBQ9">
            <v>14.850470044985579</v>
          </cell>
          <cell r="BBR9">
            <v>10.401630482252861</v>
          </cell>
          <cell r="BBS9">
            <v>0.1127759251671126</v>
          </cell>
          <cell r="BBT9">
            <v>2.7361523245002641</v>
          </cell>
          <cell r="BBU9">
            <v>0.1842468498446051</v>
          </cell>
          <cell r="BBV9">
            <v>2.179163572246097E-2</v>
          </cell>
          <cell r="BBW9">
            <v>2.2840811597459001</v>
          </cell>
          <cell r="BBX9">
            <v>12.9795898259912</v>
          </cell>
          <cell r="BBY9">
            <v>9.0311640124615167</v>
          </cell>
          <cell r="BBZ9">
            <v>-0.35619651853606688</v>
          </cell>
          <cell r="BCA9">
            <v>2.3983396411341431</v>
          </cell>
          <cell r="BCB9">
            <v>0.184777768272118</v>
          </cell>
          <cell r="BCC9">
            <v>2.556564253335163E-2</v>
          </cell>
          <cell r="BCD9">
            <v>2.741589254362268</v>
          </cell>
          <cell r="BCE9">
            <v>10.81359526617792</v>
          </cell>
          <cell r="BCF9">
            <v>7.6520474639872411</v>
          </cell>
          <cell r="BCG9">
            <v>-0.81748761116316215</v>
          </cell>
          <cell r="BCH9">
            <v>2.0893715682983611</v>
          </cell>
          <cell r="BCI9">
            <v>0.19321710466022021</v>
          </cell>
          <cell r="BCJ9">
            <v>3.081849338492797E-2</v>
          </cell>
          <cell r="BCK9">
            <v>3.224726201565042</v>
          </cell>
          <cell r="BCL9">
            <v>9.1934740283959293</v>
          </cell>
          <cell r="BCM9">
            <v>6.4292185834370432</v>
          </cell>
          <cell r="BCN9">
            <v>-1.2676566393777859</v>
          </cell>
          <cell r="BCO9">
            <v>1.8152380911625301</v>
          </cell>
          <cell r="BCP9">
            <v>0.1974485472581741</v>
          </cell>
          <cell r="BCQ9">
            <v>3.6493699332010798E-2</v>
          </cell>
          <cell r="BCR9">
            <v>3.720643607333523</v>
          </cell>
          <cell r="BCS9">
            <v>7.9680936180885142</v>
          </cell>
          <cell r="BCT9">
            <v>5.3586164125499103</v>
          </cell>
          <cell r="BCU9">
            <v>-1.719039463079675</v>
          </cell>
          <cell r="BCV9">
            <v>1.577129824281533</v>
          </cell>
          <cell r="BCW9">
            <v>0.1979306343365824</v>
          </cell>
          <cell r="BCX9">
            <v>4.232924433001508E-2</v>
          </cell>
        </row>
        <row r="10">
          <cell r="A10" t="str">
            <v>ALUP11</v>
          </cell>
          <cell r="B10" t="str">
            <v>Alupar</v>
          </cell>
          <cell r="C10" t="str">
            <v>Utilities &amp; Energy</v>
          </cell>
          <cell r="D10" t="str">
            <v>Raul Cavendish</v>
          </cell>
          <cell r="E10">
            <v>46233</v>
          </cell>
          <cell r="F10" t="str">
            <v>Buy</v>
          </cell>
          <cell r="G10" t="b">
            <v>0</v>
          </cell>
          <cell r="H10" t="str">
            <v>BRL</v>
          </cell>
          <cell r="I10" t="str">
            <v>BRL</v>
          </cell>
          <cell r="J10">
            <v>43.494750975004379</v>
          </cell>
          <cell r="K10">
            <v>0.09</v>
          </cell>
          <cell r="L10">
            <v>0.1064927059105072</v>
          </cell>
          <cell r="M10">
            <v>9.000000000000008E-2</v>
          </cell>
          <cell r="AX10">
            <v>3189.1709999999998</v>
          </cell>
          <cell r="AY10">
            <v>3138.8879999999999</v>
          </cell>
          <cell r="AZ10">
            <v>2198.2939999999999</v>
          </cell>
          <cell r="BA10">
            <v>2629.6790000000001</v>
          </cell>
          <cell r="BB10">
            <v>2629.6790000000001</v>
          </cell>
          <cell r="BC10">
            <v>667.94999999999993</v>
          </cell>
          <cell r="BD10">
            <v>329.626867</v>
          </cell>
          <cell r="BE10">
            <v>17843.569</v>
          </cell>
          <cell r="BF10">
            <v>2831.5509999999999</v>
          </cell>
          <cell r="BG10">
            <v>13991.392</v>
          </cell>
          <cell r="BH10">
            <v>17843.569</v>
          </cell>
          <cell r="BI10">
            <v>4402.3209999999999</v>
          </cell>
          <cell r="BJ10">
            <v>12023.954</v>
          </cell>
          <cell r="BK10">
            <v>8945.9920000000002</v>
          </cell>
          <cell r="BL10">
            <v>499.5498209847874</v>
          </cell>
          <cell r="BM10">
            <v>0</v>
          </cell>
          <cell r="BN10">
            <v>2253.052941294844</v>
          </cell>
          <cell r="BO10">
            <v>335.63900000000001</v>
          </cell>
          <cell r="BP10">
            <v>3275.71</v>
          </cell>
          <cell r="BQ10">
            <v>3156.4140000000002</v>
          </cell>
          <cell r="BR10">
            <v>2160.1489999999999</v>
          </cell>
          <cell r="BS10">
            <v>2619.4740000000002</v>
          </cell>
          <cell r="BT10">
            <v>2619.4740000000002</v>
          </cell>
          <cell r="BU10">
            <v>564.14500000000032</v>
          </cell>
          <cell r="BV10">
            <v>329.626867</v>
          </cell>
          <cell r="BW10">
            <v>19333.010999999999</v>
          </cell>
          <cell r="BX10">
            <v>3544.259</v>
          </cell>
          <cell r="BY10">
            <v>14655.133</v>
          </cell>
          <cell r="BZ10">
            <v>19333.010999999999</v>
          </cell>
          <cell r="CA10">
            <v>4735.271999999999</v>
          </cell>
          <cell r="CB10">
            <v>12924.351000000001</v>
          </cell>
          <cell r="CC10">
            <v>9158.0929999999989</v>
          </cell>
          <cell r="CD10">
            <v>-33.251100000000001</v>
          </cell>
          <cell r="CE10">
            <v>0</v>
          </cell>
          <cell r="CF10">
            <v>2154.422708716439</v>
          </cell>
          <cell r="CG10">
            <v>564.71</v>
          </cell>
          <cell r="CH10">
            <v>3545.5079999999998</v>
          </cell>
          <cell r="CI10">
            <v>3394.4879999999998</v>
          </cell>
          <cell r="CJ10">
            <v>2281.0639999999999</v>
          </cell>
          <cell r="CK10">
            <v>2786.708000000001</v>
          </cell>
          <cell r="CL10">
            <v>2786.708000000001</v>
          </cell>
          <cell r="CM10">
            <v>737.59400000000039</v>
          </cell>
          <cell r="CN10">
            <v>329.626867</v>
          </cell>
          <cell r="CO10">
            <v>19962.269</v>
          </cell>
          <cell r="CP10">
            <v>3228.6210000000001</v>
          </cell>
          <cell r="CQ10">
            <v>15169.040999999999</v>
          </cell>
          <cell r="CR10">
            <v>19962.269</v>
          </cell>
          <cell r="CS10">
            <v>5133.1509999999989</v>
          </cell>
          <cell r="CT10">
            <v>12834.522999999999</v>
          </cell>
          <cell r="CU10">
            <v>9378.2959999999985</v>
          </cell>
          <cell r="CV10">
            <v>-34.6128</v>
          </cell>
          <cell r="CW10">
            <v>0</v>
          </cell>
          <cell r="CX10">
            <v>2102.9603747644528</v>
          </cell>
          <cell r="CY10">
            <v>548.54153768836022</v>
          </cell>
          <cell r="CZ10">
            <v>3909.5989259358548</v>
          </cell>
          <cell r="DA10">
            <v>3674.2286845453259</v>
          </cell>
          <cell r="DB10">
            <v>2549.954978921558</v>
          </cell>
          <cell r="DC10">
            <v>3069.7979789215578</v>
          </cell>
          <cell r="DD10">
            <v>3069.7979789215578</v>
          </cell>
          <cell r="DE10">
            <v>773.21654124184829</v>
          </cell>
          <cell r="DF10">
            <v>329.626867</v>
          </cell>
          <cell r="DG10">
            <v>25078.180397121789</v>
          </cell>
          <cell r="DH10">
            <v>5426.950202181738</v>
          </cell>
          <cell r="DI10">
            <v>14814.334999999999</v>
          </cell>
          <cell r="DJ10">
            <v>25078.180397121789</v>
          </cell>
          <cell r="DK10">
            <v>5605.4408577015647</v>
          </cell>
          <cell r="DL10">
            <v>17696.49137219827</v>
          </cell>
          <cell r="DM10">
            <v>12022.689170016531</v>
          </cell>
          <cell r="DN10">
            <v>-36.104361812639269</v>
          </cell>
          <cell r="DO10">
            <v>0</v>
          </cell>
          <cell r="DP10">
            <v>1511.7974317750979</v>
          </cell>
          <cell r="DQ10">
            <v>428.8306835402837</v>
          </cell>
          <cell r="DR10">
            <v>4119.0133374231018</v>
          </cell>
          <cell r="DS10">
            <v>3966.9686221858242</v>
          </cell>
          <cell r="DT10">
            <v>2849.8497978501182</v>
          </cell>
          <cell r="DU10">
            <v>3363.2231311834512</v>
          </cell>
          <cell r="DV10">
            <v>3363.2231311834512</v>
          </cell>
          <cell r="DW10">
            <v>1013.708998974229</v>
          </cell>
          <cell r="DX10">
            <v>329.626867</v>
          </cell>
          <cell r="DY10">
            <v>27136.080609653949</v>
          </cell>
          <cell r="DZ10">
            <v>5937.289525903866</v>
          </cell>
          <cell r="EA10">
            <v>14300.961666666661</v>
          </cell>
          <cell r="EB10">
            <v>27136.080609653949</v>
          </cell>
          <cell r="EC10">
            <v>6075.6929784630474</v>
          </cell>
          <cell r="ED10">
            <v>19177.837490595641</v>
          </cell>
          <cell r="EE10">
            <v>12993.695964691769</v>
          </cell>
          <cell r="EF10">
            <v>-38.769015743142788</v>
          </cell>
          <cell r="EG10">
            <v>2375.064073680242</v>
          </cell>
          <cell r="EH10">
            <v>2229.649133099952</v>
          </cell>
          <cell r="EI10">
            <v>543.45687821274691</v>
          </cell>
          <cell r="EJ10">
            <v>4475.8234126899124</v>
          </cell>
          <cell r="EK10">
            <v>4333.5088047637519</v>
          </cell>
          <cell r="EL10">
            <v>3178.413676566659</v>
          </cell>
          <cell r="EM10">
            <v>3691.7870098999929</v>
          </cell>
          <cell r="EN10">
            <v>3691.7870098999929</v>
          </cell>
          <cell r="EO10">
            <v>1175.867419069237</v>
          </cell>
          <cell r="EP10">
            <v>329.626867</v>
          </cell>
          <cell r="EQ10">
            <v>29958.901770502391</v>
          </cell>
          <cell r="ER10">
            <v>6337.1684239663828</v>
          </cell>
          <cell r="ES10">
            <v>13787.58833333332</v>
          </cell>
          <cell r="ET10">
            <v>29958.90177050238</v>
          </cell>
          <cell r="EU10">
            <v>6604.6823926377183</v>
          </cell>
          <cell r="EV10">
            <v>21408.539941133109</v>
          </cell>
          <cell r="EW10">
            <v>14824.519517166729</v>
          </cell>
          <cell r="EX10">
            <v>-41.430867475916422</v>
          </cell>
          <cell r="EY10">
            <v>2560.9129384148291</v>
          </cell>
          <cell r="EZ10">
            <v>2456.6272403094431</v>
          </cell>
          <cell r="FA10">
            <v>646.87800489456458</v>
          </cell>
          <cell r="FB10">
            <v>5413.2804513066494</v>
          </cell>
          <cell r="FC10">
            <v>5266.5169193258271</v>
          </cell>
          <cell r="FD10">
            <v>4009.2903560872278</v>
          </cell>
          <cell r="FE10">
            <v>4522.6636894205612</v>
          </cell>
          <cell r="FF10">
            <v>4522.6636894205612</v>
          </cell>
          <cell r="FG10">
            <v>1708.47560585627</v>
          </cell>
          <cell r="FH10">
            <v>329.626867</v>
          </cell>
          <cell r="FI10">
            <v>29811.6546352185</v>
          </cell>
          <cell r="FJ10">
            <v>6934.441890431106</v>
          </cell>
          <cell r="FK10">
            <v>13274.214999999989</v>
          </cell>
          <cell r="FL10">
            <v>29811.6546352185</v>
          </cell>
          <cell r="FM10">
            <v>7021.5839853669804</v>
          </cell>
          <cell r="FN10">
            <v>20426.619252799341</v>
          </cell>
          <cell r="FO10">
            <v>13245.325362368239</v>
          </cell>
          <cell r="FP10">
            <v>-43.088189286947838</v>
          </cell>
          <cell r="FQ10">
            <v>3198.4030995841999</v>
          </cell>
          <cell r="FR10">
            <v>3119.5752175848261</v>
          </cell>
          <cell r="FS10">
            <v>1291.574013127007</v>
          </cell>
          <cell r="FT10">
            <v>5901.9290809157656</v>
          </cell>
          <cell r="FU10">
            <v>5754.9272881093784</v>
          </cell>
          <cell r="FV10">
            <v>4439.2732942883576</v>
          </cell>
          <cell r="FW10">
            <v>4952.6466276216906</v>
          </cell>
          <cell r="FX10">
            <v>4952.6466276216906</v>
          </cell>
          <cell r="FY10">
            <v>1980.4028325339241</v>
          </cell>
          <cell r="FZ10">
            <v>329.626867</v>
          </cell>
          <cell r="GA10">
            <v>29047.321241394449</v>
          </cell>
          <cell r="GB10">
            <v>7014.34246347922</v>
          </cell>
          <cell r="GC10">
            <v>12760.841666666651</v>
          </cell>
          <cell r="GD10">
            <v>29047.321241394449</v>
          </cell>
          <cell r="GE10">
            <v>7801.2894028973133</v>
          </cell>
          <cell r="GF10">
            <v>19070.69384163904</v>
          </cell>
          <cell r="GG10">
            <v>11809.49937815982</v>
          </cell>
          <cell r="GH10">
            <v>-44.811807455083468</v>
          </cell>
          <cell r="GI10">
            <v>3484.8218527494628</v>
          </cell>
          <cell r="GJ10">
            <v>4686.2654992081298</v>
          </cell>
          <cell r="GK10">
            <v>1200.697415003589</v>
          </cell>
          <cell r="JF10">
            <v>795.63099999999997</v>
          </cell>
          <cell r="JG10">
            <v>782.90099999999995</v>
          </cell>
          <cell r="JH10">
            <v>567.73099999999999</v>
          </cell>
          <cell r="JI10">
            <v>672.13800000000003</v>
          </cell>
          <cell r="JJ10">
            <v>672.13800000000003</v>
          </cell>
          <cell r="JK10">
            <v>144.12799999999999</v>
          </cell>
          <cell r="JL10">
            <v>329.626867</v>
          </cell>
          <cell r="JM10">
            <v>17848.024000000001</v>
          </cell>
          <cell r="JN10">
            <v>3003.53</v>
          </cell>
          <cell r="JO10">
            <v>13654.406999999999</v>
          </cell>
          <cell r="JP10">
            <v>17848.024000000001</v>
          </cell>
          <cell r="JQ10">
            <v>4361.7840000000006</v>
          </cell>
          <cell r="JR10">
            <v>11917.694</v>
          </cell>
          <cell r="JS10">
            <v>8725.0119999999988</v>
          </cell>
          <cell r="JT10">
            <v>108.91355</v>
          </cell>
          <cell r="JU10">
            <v>0</v>
          </cell>
          <cell r="JV10">
            <v>0</v>
          </cell>
          <cell r="JW10">
            <v>36.6</v>
          </cell>
          <cell r="JX10">
            <v>808.74199999999996</v>
          </cell>
          <cell r="JY10">
            <v>799.61599999999999</v>
          </cell>
          <cell r="JZ10">
            <v>572.93399999999997</v>
          </cell>
          <cell r="KA10">
            <v>680.29499999999996</v>
          </cell>
          <cell r="KB10">
            <v>680.29499999999996</v>
          </cell>
          <cell r="KC10">
            <v>203.0799999999999</v>
          </cell>
          <cell r="KD10">
            <v>329.626867</v>
          </cell>
          <cell r="KE10">
            <v>17383.505000000001</v>
          </cell>
          <cell r="KF10">
            <v>2595.83</v>
          </cell>
          <cell r="KG10">
            <v>13728.197</v>
          </cell>
          <cell r="KH10">
            <v>17383.505000000001</v>
          </cell>
          <cell r="KI10">
            <v>4467.6330000000007</v>
          </cell>
          <cell r="KJ10">
            <v>11865.197</v>
          </cell>
          <cell r="KK10">
            <v>9053.3310000000001</v>
          </cell>
          <cell r="KL10">
            <v>104.9851569607698</v>
          </cell>
          <cell r="KM10">
            <v>0</v>
          </cell>
          <cell r="KN10">
            <v>616.55211938477316</v>
          </cell>
          <cell r="KO10">
            <v>36.6</v>
          </cell>
          <cell r="KP10">
            <v>797.34799999999996</v>
          </cell>
          <cell r="KQ10">
            <v>784.65499999999997</v>
          </cell>
          <cell r="KR10">
            <v>551.48599999999988</v>
          </cell>
          <cell r="KS10">
            <v>660.51299999999992</v>
          </cell>
          <cell r="KT10">
            <v>660.51299999999992</v>
          </cell>
          <cell r="KU10">
            <v>163.35599999999991</v>
          </cell>
          <cell r="KV10">
            <v>329.626867</v>
          </cell>
          <cell r="KW10">
            <v>17684.919999999998</v>
          </cell>
          <cell r="KX10">
            <v>2716.1979999999999</v>
          </cell>
          <cell r="KY10">
            <v>13859.016</v>
          </cell>
          <cell r="KZ10">
            <v>17684.919999999998</v>
          </cell>
          <cell r="LA10">
            <v>4605.7610000000004</v>
          </cell>
          <cell r="LB10">
            <v>11815.141</v>
          </cell>
          <cell r="LC10">
            <v>8862.3410000000003</v>
          </cell>
          <cell r="LD10">
            <v>199.94862821946199</v>
          </cell>
          <cell r="LE10">
            <v>0</v>
          </cell>
          <cell r="LF10">
            <v>695.35682701244741</v>
          </cell>
          <cell r="LG10">
            <v>82.079000000000008</v>
          </cell>
          <cell r="LH10">
            <v>787.45</v>
          </cell>
          <cell r="LI10">
            <v>771.71600000000001</v>
          </cell>
          <cell r="LJ10">
            <v>506.14299999999997</v>
          </cell>
          <cell r="LK10">
            <v>616.73300000000006</v>
          </cell>
          <cell r="LL10">
            <v>616.73300000000006</v>
          </cell>
          <cell r="LM10">
            <v>157.38600000000011</v>
          </cell>
          <cell r="LN10">
            <v>329.626867</v>
          </cell>
          <cell r="LO10">
            <v>17843.569</v>
          </cell>
          <cell r="LP10">
            <v>2831.5509999999999</v>
          </cell>
          <cell r="LQ10">
            <v>13991.392</v>
          </cell>
          <cell r="LR10">
            <v>17843.569</v>
          </cell>
          <cell r="LS10">
            <v>4402.3209999999999</v>
          </cell>
          <cell r="LT10">
            <v>12023.954</v>
          </cell>
          <cell r="LU10">
            <v>8945.9920000000002</v>
          </cell>
          <cell r="LV10">
            <v>85.702485804555565</v>
          </cell>
          <cell r="LW10">
            <v>0</v>
          </cell>
          <cell r="LX10">
            <v>941.14399489762343</v>
          </cell>
          <cell r="LY10">
            <v>180.36</v>
          </cell>
          <cell r="LZ10">
            <v>791.39199999999994</v>
          </cell>
          <cell r="MA10">
            <v>779.79499999999996</v>
          </cell>
          <cell r="MB10">
            <v>554.221</v>
          </cell>
          <cell r="MC10">
            <v>666.24800000000005</v>
          </cell>
          <cell r="MD10">
            <v>666.24800000000005</v>
          </cell>
          <cell r="ME10">
            <v>153.94900000000001</v>
          </cell>
          <cell r="MF10">
            <v>329.626867</v>
          </cell>
          <cell r="MG10">
            <v>18083.379000000001</v>
          </cell>
          <cell r="MH10">
            <v>2990.3870000000002</v>
          </cell>
          <cell r="MI10">
            <v>14072.817999999999</v>
          </cell>
          <cell r="MJ10">
            <v>18083.379000000001</v>
          </cell>
          <cell r="MK10">
            <v>4685.33</v>
          </cell>
          <cell r="ML10">
            <v>11977.775</v>
          </cell>
          <cell r="MM10">
            <v>8751.7139999999981</v>
          </cell>
          <cell r="MN10">
            <v>-8.2070000000000007</v>
          </cell>
          <cell r="MO10">
            <v>0</v>
          </cell>
          <cell r="MP10">
            <v>0</v>
          </cell>
          <cell r="MQ10">
            <v>154.77799999999999</v>
          </cell>
          <cell r="MR10">
            <v>791.7349999999999</v>
          </cell>
          <cell r="MS10">
            <v>781.4079999999999</v>
          </cell>
          <cell r="MT10">
            <v>531.45299999999986</v>
          </cell>
          <cell r="MU10">
            <v>645.16699999999992</v>
          </cell>
          <cell r="MV10">
            <v>645.16699999999992</v>
          </cell>
          <cell r="MW10">
            <v>129.3369999999999</v>
          </cell>
          <cell r="MX10">
            <v>329.626867</v>
          </cell>
          <cell r="MY10">
            <v>19045.64</v>
          </cell>
          <cell r="MZ10">
            <v>3757.01</v>
          </cell>
          <cell r="NA10">
            <v>14235.921</v>
          </cell>
          <cell r="NB10">
            <v>19045.64</v>
          </cell>
          <cell r="NC10">
            <v>4757.53</v>
          </cell>
          <cell r="ND10">
            <v>12689.797</v>
          </cell>
          <cell r="NE10">
            <v>8693.6720000000005</v>
          </cell>
          <cell r="NF10">
            <v>-8.1837999999999997</v>
          </cell>
          <cell r="NG10">
            <v>0</v>
          </cell>
          <cell r="NH10">
            <v>896.00387314902912</v>
          </cell>
          <cell r="NI10">
            <v>128.821</v>
          </cell>
          <cell r="NJ10">
            <v>820.29899999999998</v>
          </cell>
          <cell r="NK10">
            <v>784.96499999999992</v>
          </cell>
          <cell r="NL10">
            <v>538.77600000000007</v>
          </cell>
          <cell r="NM10">
            <v>655.62400000000002</v>
          </cell>
          <cell r="NN10">
            <v>655.62400000000002</v>
          </cell>
          <cell r="NO10">
            <v>182.86199999999999</v>
          </cell>
          <cell r="NP10">
            <v>329.626867</v>
          </cell>
          <cell r="NQ10">
            <v>18864.120999999999</v>
          </cell>
          <cell r="NR10">
            <v>3509.1</v>
          </cell>
          <cell r="NS10">
            <v>14279.627</v>
          </cell>
          <cell r="NT10">
            <v>18864.120999999999</v>
          </cell>
          <cell r="NU10">
            <v>5014.3409999999994</v>
          </cell>
          <cell r="NV10">
            <v>12518.380999999999</v>
          </cell>
          <cell r="NW10">
            <v>8779.0480000000007</v>
          </cell>
          <cell r="NX10">
            <v>-8.3820999999999994</v>
          </cell>
          <cell r="NY10">
            <v>0</v>
          </cell>
          <cell r="NZ10">
            <v>811.69644928114224</v>
          </cell>
          <cell r="OA10">
            <v>182.99199999999999</v>
          </cell>
          <cell r="OB10">
            <v>872.28400000000011</v>
          </cell>
          <cell r="OC10">
            <v>810.24600000000009</v>
          </cell>
          <cell r="OD10">
            <v>535.69900000000007</v>
          </cell>
          <cell r="OE10">
            <v>652.43500000000006</v>
          </cell>
          <cell r="OF10">
            <v>652.43500000000006</v>
          </cell>
          <cell r="OG10">
            <v>97.997000000000071</v>
          </cell>
          <cell r="OH10">
            <v>329.626867</v>
          </cell>
          <cell r="OI10">
            <v>19333.010999999999</v>
          </cell>
          <cell r="OJ10">
            <v>3544.259</v>
          </cell>
          <cell r="OK10">
            <v>14655.133</v>
          </cell>
          <cell r="OL10">
            <v>19333.010999999999</v>
          </cell>
          <cell r="OM10">
            <v>4735.271999999999</v>
          </cell>
          <cell r="ON10">
            <v>12924.351000000001</v>
          </cell>
          <cell r="OO10">
            <v>9158.0929999999989</v>
          </cell>
          <cell r="OP10">
            <v>-8.4781999999999993</v>
          </cell>
          <cell r="OQ10">
            <v>0</v>
          </cell>
          <cell r="OR10">
            <v>446.72238628626758</v>
          </cell>
          <cell r="OS10">
            <v>98.119000000000028</v>
          </cell>
          <cell r="OT10">
            <v>857.452</v>
          </cell>
          <cell r="OU10">
            <v>826.11199999999997</v>
          </cell>
          <cell r="OV10">
            <v>569.88</v>
          </cell>
          <cell r="OW10">
            <v>684.96699999999998</v>
          </cell>
          <cell r="OX10">
            <v>684.96699999999998</v>
          </cell>
          <cell r="OY10">
            <v>140.07900000000001</v>
          </cell>
          <cell r="OZ10">
            <v>329.626867</v>
          </cell>
          <cell r="PA10">
            <v>19562.310000000001</v>
          </cell>
          <cell r="PB10">
            <v>3678.1979999999999</v>
          </cell>
          <cell r="PC10">
            <v>14740.402</v>
          </cell>
          <cell r="PD10">
            <v>19562.310000000001</v>
          </cell>
          <cell r="PE10">
            <v>4970.2700000000004</v>
          </cell>
          <cell r="PF10">
            <v>12807.018</v>
          </cell>
          <cell r="PG10">
            <v>8925.1709999999985</v>
          </cell>
          <cell r="PH10">
            <v>-8.3891000000000009</v>
          </cell>
          <cell r="PI10">
            <v>0</v>
          </cell>
          <cell r="PJ10">
            <v>0</v>
          </cell>
          <cell r="PK10">
            <v>70.097999999999999</v>
          </cell>
          <cell r="PL10">
            <v>858.024</v>
          </cell>
          <cell r="PM10">
            <v>832.73</v>
          </cell>
          <cell r="PN10">
            <v>561.18399999999997</v>
          </cell>
          <cell r="PO10">
            <v>679.72899999999993</v>
          </cell>
          <cell r="PP10">
            <v>679.72899999999993</v>
          </cell>
          <cell r="PQ10">
            <v>186.10599999999991</v>
          </cell>
          <cell r="PR10">
            <v>329.626867</v>
          </cell>
          <cell r="PS10">
            <v>19639.694</v>
          </cell>
          <cell r="PT10">
            <v>3696.42</v>
          </cell>
          <cell r="PU10">
            <v>14751.018</v>
          </cell>
          <cell r="PV10">
            <v>19639.694</v>
          </cell>
          <cell r="PW10">
            <v>4816.2749999999996</v>
          </cell>
          <cell r="PX10">
            <v>13008.955</v>
          </cell>
          <cell r="PY10">
            <v>9053.393</v>
          </cell>
          <cell r="PZ10">
            <v>-8.4260000000000019</v>
          </cell>
          <cell r="QA10">
            <v>0</v>
          </cell>
          <cell r="QB10">
            <v>832.33692387479164</v>
          </cell>
          <cell r="QC10">
            <v>92.995000000000005</v>
          </cell>
          <cell r="QD10">
            <v>897.70699999999999</v>
          </cell>
          <cell r="QE10">
            <v>854.04300000000001</v>
          </cell>
          <cell r="QF10">
            <v>573.61699999999996</v>
          </cell>
          <cell r="QG10">
            <v>705.98799999999994</v>
          </cell>
          <cell r="QH10">
            <v>705.98799999999994</v>
          </cell>
          <cell r="QI10">
            <v>219.79300000000001</v>
          </cell>
          <cell r="QJ10">
            <v>329.626867</v>
          </cell>
          <cell r="QK10">
            <v>19498.745999999999</v>
          </cell>
          <cell r="QL10">
            <v>3224.1869999999999</v>
          </cell>
          <cell r="QM10">
            <v>14907.295</v>
          </cell>
          <cell r="QN10">
            <v>19498.745999999999</v>
          </cell>
          <cell r="QO10">
            <v>5008.5639999999994</v>
          </cell>
          <cell r="QP10">
            <v>12689.486999999999</v>
          </cell>
          <cell r="QQ10">
            <v>9228.8059999999987</v>
          </cell>
          <cell r="QR10">
            <v>-8.9010999999999996</v>
          </cell>
          <cell r="QS10">
            <v>0</v>
          </cell>
          <cell r="QT10">
            <v>511.12591426325048</v>
          </cell>
          <cell r="QU10">
            <v>109.968</v>
          </cell>
          <cell r="QV10">
            <v>932.32500000000005</v>
          </cell>
          <cell r="QW10">
            <v>881.60300000000007</v>
          </cell>
          <cell r="QX10">
            <v>576.38300000000004</v>
          </cell>
          <cell r="QY10">
            <v>716.024</v>
          </cell>
          <cell r="QZ10">
            <v>716.024</v>
          </cell>
          <cell r="RA10">
            <v>191.6160000000001</v>
          </cell>
          <cell r="RB10">
            <v>329.626867</v>
          </cell>
          <cell r="RC10">
            <v>19962.269</v>
          </cell>
          <cell r="RD10">
            <v>3228.6210000000001</v>
          </cell>
          <cell r="RE10">
            <v>15169.040999999999</v>
          </cell>
          <cell r="RF10">
            <v>19962.269</v>
          </cell>
          <cell r="RG10">
            <v>5133.1509999999989</v>
          </cell>
          <cell r="RH10">
            <v>12834.522999999999</v>
          </cell>
          <cell r="RI10">
            <v>9378.2959999999985</v>
          </cell>
          <cell r="RJ10">
            <v>-8.8966000000000012</v>
          </cell>
          <cell r="RK10">
            <v>0</v>
          </cell>
          <cell r="RL10">
            <v>759.49753662641069</v>
          </cell>
          <cell r="RM10">
            <v>275.48053768836019</v>
          </cell>
          <cell r="RN10">
            <v>996.83399999999995</v>
          </cell>
          <cell r="RO10">
            <v>952.24299999999994</v>
          </cell>
          <cell r="RP10">
            <v>665.02699999999993</v>
          </cell>
          <cell r="RQ10">
            <v>799.83999999999992</v>
          </cell>
          <cell r="RR10">
            <v>799.83999999999992</v>
          </cell>
          <cell r="RS10">
            <v>148.9019999999999</v>
          </cell>
          <cell r="RT10">
            <v>329.626867</v>
          </cell>
          <cell r="RU10">
            <v>22061.974999999999</v>
          </cell>
          <cell r="RV10">
            <v>5246.1570000000002</v>
          </cell>
          <cell r="RW10">
            <v>15199.365</v>
          </cell>
          <cell r="RX10">
            <v>22061.974999999999</v>
          </cell>
          <cell r="RY10">
            <v>5335.4380000000001</v>
          </cell>
          <cell r="RZ10">
            <v>14814.474</v>
          </cell>
          <cell r="SA10">
            <v>9321.4650000000001</v>
          </cell>
          <cell r="SB10">
            <v>-8.8513000000000002</v>
          </cell>
          <cell r="SC10">
            <v>0</v>
          </cell>
          <cell r="SD10">
            <v>0</v>
          </cell>
          <cell r="SE10">
            <v>74.519000000000005</v>
          </cell>
          <cell r="SF10">
            <v>955.27692677588561</v>
          </cell>
          <cell r="SG10">
            <v>894.4696680146709</v>
          </cell>
          <cell r="SH10">
            <v>610.72253225510281</v>
          </cell>
          <cell r="SI10">
            <v>739.06586558843605</v>
          </cell>
          <cell r="SJ10">
            <v>739.06586558843605</v>
          </cell>
          <cell r="SK10">
            <v>203.1522059964262</v>
          </cell>
          <cell r="SL10">
            <v>329.626867</v>
          </cell>
          <cell r="SM10">
            <v>24421.69478093223</v>
          </cell>
          <cell r="SN10">
            <v>5415.2798581853294</v>
          </cell>
          <cell r="SO10">
            <v>15071.021666666669</v>
          </cell>
          <cell r="SP10">
            <v>24421.69478093223</v>
          </cell>
          <cell r="SQ10">
            <v>5472.0782273664572</v>
          </cell>
          <cell r="SR10">
            <v>17320.137112624168</v>
          </cell>
          <cell r="SS10">
            <v>11658.00525443884</v>
          </cell>
          <cell r="ST10">
            <v>-8.7932738998897229</v>
          </cell>
          <cell r="SU10">
            <v>0</v>
          </cell>
          <cell r="SV10">
            <v>486.34000414863249</v>
          </cell>
          <cell r="SW10">
            <v>66.511978629969263</v>
          </cell>
          <cell r="SX10">
            <v>967.62233573653157</v>
          </cell>
          <cell r="SY10">
            <v>900.83098327466109</v>
          </cell>
          <cell r="SZ10">
            <v>629.04180927791128</v>
          </cell>
          <cell r="TA10">
            <v>757.38514261124465</v>
          </cell>
          <cell r="TB10">
            <v>757.38514261124465</v>
          </cell>
          <cell r="TC10">
            <v>209.9401635886106</v>
          </cell>
          <cell r="TD10">
            <v>329.626867</v>
          </cell>
          <cell r="TE10">
            <v>24662.273500967771</v>
          </cell>
          <cell r="TF10">
            <v>5646.8059402524832</v>
          </cell>
          <cell r="TG10">
            <v>14942.67833333333</v>
          </cell>
          <cell r="TH10">
            <v>24662.273500967771</v>
          </cell>
          <cell r="TI10">
            <v>5614.7942668784654</v>
          </cell>
          <cell r="TJ10">
            <v>17425.2946690711</v>
          </cell>
          <cell r="TK10">
            <v>11531.63672881861</v>
          </cell>
          <cell r="TL10">
            <v>-9.2298939563747719</v>
          </cell>
          <cell r="TM10">
            <v>0</v>
          </cell>
          <cell r="TN10">
            <v>512.93426980256322</v>
          </cell>
          <cell r="TO10">
            <v>67.224124076602436</v>
          </cell>
          <cell r="TP10">
            <v>989.86566342343747</v>
          </cell>
          <cell r="TQ10">
            <v>926.68503325599397</v>
          </cell>
          <cell r="TR10">
            <v>645.16363738854398</v>
          </cell>
          <cell r="TS10">
            <v>773.50697072187722</v>
          </cell>
          <cell r="TT10">
            <v>773.50697072187722</v>
          </cell>
          <cell r="TU10">
            <v>211.2221716568117</v>
          </cell>
          <cell r="TV10">
            <v>329.626867</v>
          </cell>
          <cell r="TW10">
            <v>25078.180397121789</v>
          </cell>
          <cell r="TX10">
            <v>5426.950202181738</v>
          </cell>
          <cell r="TY10">
            <v>14814.334999999999</v>
          </cell>
          <cell r="TZ10">
            <v>25078.180397121789</v>
          </cell>
          <cell r="UA10">
            <v>5605.4408577015647</v>
          </cell>
          <cell r="UB10">
            <v>17696.49137219827</v>
          </cell>
          <cell r="UC10">
            <v>12022.689170016531</v>
          </cell>
          <cell r="UD10">
            <v>-9.2298939563747719</v>
          </cell>
          <cell r="UE10">
            <v>0</v>
          </cell>
          <cell r="UF10">
            <v>512.52315782390212</v>
          </cell>
          <cell r="UG10">
            <v>220.575580833712</v>
          </cell>
          <cell r="UH10">
            <v>6044.8326939707549</v>
          </cell>
          <cell r="UI10">
            <v>5908.3020924140292</v>
          </cell>
          <cell r="UJ10">
            <v>4568.2468817887147</v>
          </cell>
          <cell r="UK10">
            <v>5079.2322151220478</v>
          </cell>
          <cell r="UL10">
            <v>5079.2322151220478</v>
          </cell>
          <cell r="UM10">
            <v>2088.9233831946958</v>
          </cell>
          <cell r="UN10">
            <v>329.626867</v>
          </cell>
          <cell r="UO10">
            <v>28748.53787479287</v>
          </cell>
          <cell r="UP10">
            <v>7556.101839749178</v>
          </cell>
          <cell r="UQ10">
            <v>12249.85633333332</v>
          </cell>
          <cell r="UR10">
            <v>28748.53787479287</v>
          </cell>
          <cell r="US10">
            <v>8357.365644361169</v>
          </cell>
          <cell r="UT10">
            <v>17921.367226153681</v>
          </cell>
          <cell r="UU10">
            <v>10118.4133864045</v>
          </cell>
          <cell r="UV10">
            <v>-46.604373974001319</v>
          </cell>
          <cell r="UW10">
            <v>3525.3568203939749</v>
          </cell>
          <cell r="UX10">
            <v>3611.1937077657999</v>
          </cell>
          <cell r="UY10">
            <v>1532.8471417308419</v>
          </cell>
          <cell r="BBM10">
            <v>12541.943751000001</v>
          </cell>
          <cell r="BBN10">
            <v>38.69</v>
          </cell>
          <cell r="BBO10">
            <v>0.1241858613337912</v>
          </cell>
          <cell r="BBP10">
            <v>2.3457327622564459</v>
          </cell>
          <cell r="BBQ10">
            <v>16.22048039848789</v>
          </cell>
          <cell r="BBR10">
            <v>8.0020356680429732</v>
          </cell>
          <cell r="BBS10">
            <v>3.916443118592511</v>
          </cell>
          <cell r="BBT10">
            <v>2.237458938446931</v>
          </cell>
          <cell r="BBU10">
            <v>0.13794036202870499</v>
          </cell>
          <cell r="BBV10">
            <v>3.4191724349432837E-2</v>
          </cell>
          <cell r="BBW10">
            <v>3.0753227374946608</v>
          </cell>
          <cell r="BBX10">
            <v>12.37233147154774</v>
          </cell>
          <cell r="BBY10">
            <v>7.5926094462564819</v>
          </cell>
          <cell r="BBZ10">
            <v>3.8634653300923132</v>
          </cell>
          <cell r="BCA10">
            <v>2.0642820161351709</v>
          </cell>
          <cell r="BCB10">
            <v>0.16684664655827691</v>
          </cell>
          <cell r="BCC10">
            <v>4.3331152571100928E-2</v>
          </cell>
          <cell r="BCD10">
            <v>3.567268134940095</v>
          </cell>
          <cell r="BCE10">
            <v>10.666120642178891</v>
          </cell>
          <cell r="BCF10">
            <v>7.4127958072283437</v>
          </cell>
          <cell r="BCG10">
            <v>4.0155402999720486</v>
          </cell>
          <cell r="BCH10">
            <v>1.8989472930569049</v>
          </cell>
          <cell r="BCI10">
            <v>0.17803542232098599</v>
          </cell>
          <cell r="BCJ10">
            <v>5.1577173182824017E-2</v>
          </cell>
          <cell r="BCK10">
            <v>5.1830593222131656</v>
          </cell>
          <cell r="BCL10">
            <v>7.3410142398340614</v>
          </cell>
          <cell r="BCM10">
            <v>5.7017879029320611</v>
          </cell>
          <cell r="BCN10">
            <v>2.9286558258470059</v>
          </cell>
          <cell r="BCO10">
            <v>1.786198637962243</v>
          </cell>
          <cell r="BCP10">
            <v>0.24331769148054661</v>
          </cell>
          <cell r="BCQ10">
            <v>0.1029803704090147</v>
          </cell>
          <cell r="BCR10">
            <v>6.0080140024930788</v>
          </cell>
          <cell r="BCS10">
            <v>6.3330265665963497</v>
          </cell>
          <cell r="BCT10">
            <v>4.9168545547643134</v>
          </cell>
          <cell r="BCU10">
            <v>2.384482533499642</v>
          </cell>
          <cell r="BCV10">
            <v>1.607675744773942</v>
          </cell>
          <cell r="BCW10">
            <v>0.253855834626315</v>
          </cell>
          <cell r="BCX10">
            <v>9.573455589033833E-2</v>
          </cell>
        </row>
        <row r="11">
          <cell r="A11" t="str">
            <v>AMBP3</v>
          </cell>
          <cell r="B11" t="str">
            <v>Ambipar</v>
          </cell>
          <cell r="C11" t="str">
            <v>Sanitation</v>
          </cell>
          <cell r="D11" t="str">
            <v>Raul Cavendish</v>
          </cell>
          <cell r="E11">
            <v>45231</v>
          </cell>
          <cell r="F11" t="str">
            <v>Under Review</v>
          </cell>
          <cell r="G11" t="b">
            <v>0</v>
          </cell>
          <cell r="H11" t="str">
            <v>BRL</v>
          </cell>
          <cell r="I11" t="str">
            <v>BRL</v>
          </cell>
          <cell r="J11">
            <v>33</v>
          </cell>
          <cell r="K11">
            <v>0.17736138613861391</v>
          </cell>
          <cell r="L11">
            <v>0.13</v>
          </cell>
          <cell r="M11">
            <v>9.1262135922330234E-2</v>
          </cell>
          <cell r="AF11">
            <v>3789.7907695254662</v>
          </cell>
          <cell r="AG11">
            <v>1197.219832493442</v>
          </cell>
          <cell r="AH11">
            <v>711.93436538195886</v>
          </cell>
          <cell r="AI11">
            <v>1046.9689975157339</v>
          </cell>
          <cell r="AK11">
            <v>108.79862137223709</v>
          </cell>
          <cell r="AL11">
            <v>167.041281</v>
          </cell>
          <cell r="AM11">
            <v>9882.9110000000001</v>
          </cell>
          <cell r="AN11">
            <v>2910.29</v>
          </cell>
          <cell r="AO11">
            <v>3279.5349999999999</v>
          </cell>
          <cell r="AP11">
            <v>8583.360999999999</v>
          </cell>
          <cell r="AQ11">
            <v>1055.28</v>
          </cell>
          <cell r="AS11">
            <v>4191.1109999999999</v>
          </cell>
          <cell r="AW11">
            <v>27.254000000000001</v>
          </cell>
          <cell r="AX11">
            <v>4902.6370823520774</v>
          </cell>
          <cell r="AY11">
            <v>1549.6808402476349</v>
          </cell>
          <cell r="AZ11">
            <v>996.46092543166731</v>
          </cell>
          <cell r="BA11">
            <v>1383.2333908284811</v>
          </cell>
          <cell r="BC11">
            <v>122.28412529474311</v>
          </cell>
          <cell r="BD11">
            <v>167.041281</v>
          </cell>
          <cell r="BE11">
            <v>11827.60339047556</v>
          </cell>
          <cell r="BF11">
            <v>3880.0482232499999</v>
          </cell>
          <cell r="BG11">
            <v>3321.944</v>
          </cell>
          <cell r="BH11">
            <v>9257.2039624547524</v>
          </cell>
          <cell r="BI11">
            <v>1953.117428020807</v>
          </cell>
          <cell r="BK11">
            <v>3764.4657928041788</v>
          </cell>
          <cell r="BO11">
            <v>21.167000000000002</v>
          </cell>
          <cell r="BP11">
            <v>6080.1239605975406</v>
          </cell>
          <cell r="BQ11">
            <v>1943.059170255277</v>
          </cell>
          <cell r="BR11">
            <v>1329.3775845120731</v>
          </cell>
          <cell r="BS11">
            <v>1761.3227475479</v>
          </cell>
          <cell r="BU11">
            <v>439.07140699330688</v>
          </cell>
          <cell r="BV11">
            <v>167.041281</v>
          </cell>
          <cell r="BW11">
            <v>12739.207816504209</v>
          </cell>
          <cell r="BX11">
            <v>3880.0482232499999</v>
          </cell>
          <cell r="BY11">
            <v>3321.944</v>
          </cell>
          <cell r="BZ11">
            <v>9700.5849369517819</v>
          </cell>
          <cell r="CA11">
            <v>2421.3408795524251</v>
          </cell>
          <cell r="CC11">
            <v>4150.8684004699844</v>
          </cell>
          <cell r="CG11">
            <v>21.167000000000002</v>
          </cell>
          <cell r="CH11">
            <v>7362.667965956829</v>
          </cell>
          <cell r="CI11">
            <v>2393.8895967220342</v>
          </cell>
          <cell r="CJ11">
            <v>1791.7349164474949</v>
          </cell>
          <cell r="CK11">
            <v>2223.6800794833221</v>
          </cell>
          <cell r="CM11">
            <v>640.72600874353725</v>
          </cell>
          <cell r="CN11">
            <v>167.041281</v>
          </cell>
          <cell r="CO11">
            <v>13514.590953655101</v>
          </cell>
          <cell r="CP11">
            <v>3880.0482232499999</v>
          </cell>
          <cell r="CQ11">
            <v>3321.944</v>
          </cell>
          <cell r="CR11">
            <v>10182.43845529331</v>
          </cell>
          <cell r="CS11">
            <v>2714.870498361784</v>
          </cell>
          <cell r="CU11">
            <v>4621.729923886598</v>
          </cell>
          <cell r="CY11">
            <v>21.167000000000002</v>
          </cell>
          <cell r="CZ11">
            <v>8795.3181461494587</v>
          </cell>
          <cell r="DA11">
            <v>2872.2156289150971</v>
          </cell>
          <cell r="DB11">
            <v>2175.3427109682539</v>
          </cell>
          <cell r="DC11">
            <v>2690.03558904181</v>
          </cell>
          <cell r="DE11">
            <v>887.18081888859183</v>
          </cell>
          <cell r="DF11">
            <v>167.041281</v>
          </cell>
          <cell r="DG11">
            <v>14663.29607226466</v>
          </cell>
          <cell r="DH11">
            <v>3880.0482232499999</v>
          </cell>
          <cell r="DI11">
            <v>3321.944</v>
          </cell>
          <cell r="DJ11">
            <v>10905.464038342519</v>
          </cell>
          <cell r="DK11">
            <v>3140.5500339221348</v>
          </cell>
          <cell r="DM11">
            <v>5174.7490241632904</v>
          </cell>
          <cell r="DQ11">
            <v>21.167000000000002</v>
          </cell>
          <cell r="DR11">
            <v>8785.8796691149309</v>
          </cell>
          <cell r="DS11">
            <v>2868.7749156325199</v>
          </cell>
          <cell r="DT11">
            <v>2069.3936620075169</v>
          </cell>
          <cell r="DU11">
            <v>2680.074372799415</v>
          </cell>
          <cell r="DW11">
            <v>790.18844119632638</v>
          </cell>
          <cell r="DX11">
            <v>167.041281</v>
          </cell>
          <cell r="DY11">
            <v>14732.71956719423</v>
          </cell>
          <cell r="DZ11">
            <v>3880.0482232499999</v>
          </cell>
          <cell r="EA11">
            <v>3321.944</v>
          </cell>
          <cell r="EB11">
            <v>11246.218295095219</v>
          </cell>
          <cell r="EC11">
            <v>2869.219272099007</v>
          </cell>
          <cell r="EE11">
            <v>5516.6371047485482</v>
          </cell>
          <cell r="EI11">
            <v>21.167000000000002</v>
          </cell>
          <cell r="EJ11">
            <v>9125.8347412692638</v>
          </cell>
          <cell r="EK11">
            <v>2980.4819401006539</v>
          </cell>
          <cell r="EL11">
            <v>2161.6875038448602</v>
          </cell>
          <cell r="EM11">
            <v>2784.2331497206969</v>
          </cell>
          <cell r="EO11">
            <v>866.4317491148397</v>
          </cell>
          <cell r="EP11">
            <v>167.041281</v>
          </cell>
          <cell r="EQ11">
            <v>14953.350812186571</v>
          </cell>
          <cell r="ER11">
            <v>3880.0482232499999</v>
          </cell>
          <cell r="ES11">
            <v>3321.944</v>
          </cell>
          <cell r="ET11">
            <v>11644.826754686541</v>
          </cell>
          <cell r="EU11">
            <v>2691.242057500026</v>
          </cell>
          <cell r="EW11">
            <v>5872.0973032704242</v>
          </cell>
          <cell r="FA11">
            <v>21.167000000000002</v>
          </cell>
          <cell r="FB11">
            <v>9362.7204020929894</v>
          </cell>
          <cell r="FC11">
            <v>3058.3399580785099</v>
          </cell>
          <cell r="FD11">
            <v>2219.0092393198538</v>
          </cell>
          <cell r="FE11">
            <v>2855.8999734362769</v>
          </cell>
          <cell r="FG11">
            <v>887.53047307682232</v>
          </cell>
          <cell r="FH11">
            <v>167.041281</v>
          </cell>
          <cell r="FI11">
            <v>15140.15380548131</v>
          </cell>
          <cell r="FJ11">
            <v>3880.0482232499999</v>
          </cell>
          <cell r="FK11">
            <v>3321.944</v>
          </cell>
          <cell r="FL11">
            <v>12040.65724972878</v>
          </cell>
          <cell r="FM11">
            <v>2482.2145557525218</v>
          </cell>
          <cell r="FO11">
            <v>6237.86503843221</v>
          </cell>
          <cell r="FS11">
            <v>21.167000000000002</v>
          </cell>
          <cell r="FT11">
            <v>9766.4682846786745</v>
          </cell>
          <cell r="FU11">
            <v>3191.127697301381</v>
          </cell>
          <cell r="FV11">
            <v>2328.3362956847068</v>
          </cell>
          <cell r="FW11">
            <v>2980.5898690109279</v>
          </cell>
          <cell r="FY11">
            <v>930.23635152201405</v>
          </cell>
          <cell r="FZ11">
            <v>167.041281</v>
          </cell>
          <cell r="GA11">
            <v>15408.264902208421</v>
          </cell>
          <cell r="GB11">
            <v>3880.0482232499999</v>
          </cell>
          <cell r="GC11">
            <v>3321.944</v>
          </cell>
          <cell r="GD11">
            <v>12473.5249278471</v>
          </cell>
          <cell r="GE11">
            <v>2317.457974361324</v>
          </cell>
          <cell r="GG11">
            <v>6619.5101141065952</v>
          </cell>
          <cell r="GK11">
            <v>21.167000000000002</v>
          </cell>
          <cell r="GL11">
            <v>765.97422530253846</v>
          </cell>
          <cell r="GN11">
            <v>130.4180502532366</v>
          </cell>
          <cell r="GO11">
            <v>203.72863179033581</v>
          </cell>
          <cell r="GQ11">
            <v>48.998090355611787</v>
          </cell>
          <cell r="HD11">
            <v>853.40589557614351</v>
          </cell>
          <cell r="HF11">
            <v>130.91834940042341</v>
          </cell>
          <cell r="HG11">
            <v>220.82434450747439</v>
          </cell>
          <cell r="HI11">
            <v>3.9589065938273009</v>
          </cell>
          <cell r="HV11">
            <v>980.0234897485368</v>
          </cell>
          <cell r="HX11">
            <v>199.09315603294851</v>
          </cell>
          <cell r="HY11">
            <v>272.59807209740711</v>
          </cell>
          <cell r="IA11">
            <v>0.27815463093374748</v>
          </cell>
          <cell r="IN11">
            <v>1190.387158898247</v>
          </cell>
          <cell r="IP11">
            <v>251.50480969535059</v>
          </cell>
          <cell r="IQ11">
            <v>349.81794912051669</v>
          </cell>
          <cell r="IS11">
            <v>22.686131833317351</v>
          </cell>
          <cell r="JF11">
            <v>1141.0512163649239</v>
          </cell>
          <cell r="JH11">
            <v>197.6105587444994</v>
          </cell>
          <cell r="JI11">
            <v>290.72720536506898</v>
          </cell>
          <cell r="JK11">
            <v>9.9723911192923715</v>
          </cell>
          <cell r="JS11">
            <v>3971.2730000000001</v>
          </cell>
          <cell r="JX11">
            <v>1203.587807409448</v>
          </cell>
          <cell r="JZ11">
            <v>272.88422577613022</v>
          </cell>
          <cell r="KA11">
            <v>369.81139260286272</v>
          </cell>
          <cell r="KC11">
            <v>23.899031920582161</v>
          </cell>
          <cell r="KK11">
            <v>4317.0419999999986</v>
          </cell>
          <cell r="KP11">
            <v>1258.34452602087</v>
          </cell>
          <cell r="KR11">
            <v>258.24741984716633</v>
          </cell>
          <cell r="KS11">
            <v>355.17458667389877</v>
          </cell>
          <cell r="KU11">
            <v>39.559758242947517</v>
          </cell>
          <cell r="LC11">
            <v>4397.9513373324644</v>
          </cell>
          <cell r="LH11">
            <v>1299.653532556837</v>
          </cell>
          <cell r="LJ11">
            <v>267.71872106387178</v>
          </cell>
          <cell r="LK11">
            <v>367.52020618665131</v>
          </cell>
          <cell r="LM11">
            <v>48.852944011921473</v>
          </cell>
          <cell r="LU11">
            <v>3764.4657928041788</v>
          </cell>
          <cell r="LZ11">
            <v>1372.4065956913071</v>
          </cell>
          <cell r="MB11">
            <v>289.04590710537002</v>
          </cell>
          <cell r="MC11">
            <v>391.81704781589718</v>
          </cell>
          <cell r="ME11">
            <v>79.597087082796577</v>
          </cell>
          <cell r="MM11">
            <v>3852.426391279464</v>
          </cell>
          <cell r="MR11">
            <v>1463.4794669206281</v>
          </cell>
          <cell r="MT11">
            <v>315.18365363948499</v>
          </cell>
          <cell r="MU11">
            <v>421.19491855134657</v>
          </cell>
          <cell r="MW11">
            <v>99.048235905426381</v>
          </cell>
          <cell r="NE11">
            <v>3945.7530200840688</v>
          </cell>
          <cell r="NJ11">
            <v>1578.825647050666</v>
          </cell>
          <cell r="NL11">
            <v>350.14286764540492</v>
          </cell>
          <cell r="NM11">
            <v>459.72610619082161</v>
          </cell>
          <cell r="NO11">
            <v>122.6278011958682</v>
          </cell>
          <cell r="NW11">
            <v>4045.6552758918119</v>
          </cell>
          <cell r="OB11">
            <v>1665.4122509349399</v>
          </cell>
          <cell r="OD11">
            <v>375.0051561218134</v>
          </cell>
          <cell r="OE11">
            <v>488.58467498983498</v>
          </cell>
          <cell r="OG11">
            <v>137.79828280921569</v>
          </cell>
          <cell r="OO11">
            <v>4150.8684004699844</v>
          </cell>
          <cell r="UZ11">
            <v>376.68354734124188</v>
          </cell>
          <cell r="VA11">
            <v>401.74665978234378</v>
          </cell>
          <cell r="VB11">
            <v>401.74665978234373</v>
          </cell>
          <cell r="VC11">
            <v>352.43771361187498</v>
          </cell>
          <cell r="VD11">
            <v>349.20434009249999</v>
          </cell>
          <cell r="VE11">
            <v>349.20434009249999</v>
          </cell>
          <cell r="VF11">
            <v>349.20434009249999</v>
          </cell>
          <cell r="VG11">
            <v>349.20434009249999</v>
          </cell>
          <cell r="VI11">
            <v>93.074372341241826</v>
          </cell>
          <cell r="VJ11">
            <v>81.959000000000003</v>
          </cell>
          <cell r="VK11">
            <v>104.77901249999999</v>
          </cell>
          <cell r="VL11">
            <v>96.871162500000011</v>
          </cell>
          <cell r="VM11">
            <v>107.5096695192188</v>
          </cell>
          <cell r="VN11">
            <v>100.234579100625</v>
          </cell>
          <cell r="VO11">
            <v>97.001205581250019</v>
          </cell>
          <cell r="VP11">
            <v>97.001205581250019</v>
          </cell>
          <cell r="VY11">
            <v>156.0916130474539</v>
          </cell>
          <cell r="VZ11">
            <v>31.614699049888699</v>
          </cell>
          <cell r="WA11">
            <v>36.748929784606787</v>
          </cell>
          <cell r="WB11">
            <v>40.876512025386653</v>
          </cell>
          <cell r="WC11">
            <v>46.851472187571773</v>
          </cell>
          <cell r="BBM11">
            <v>250.02670649999999</v>
          </cell>
          <cell r="BBN11">
            <v>0.15</v>
          </cell>
          <cell r="BBO11">
            <v>219</v>
          </cell>
          <cell r="BBP11">
            <v>5.3111471223008149</v>
          </cell>
          <cell r="BBQ11">
            <v>0.28182158718582168</v>
          </cell>
          <cell r="BBR11">
            <v>2.016618572914715</v>
          </cell>
          <cell r="BBS11">
            <v>1.923673071554616</v>
          </cell>
          <cell r="BBT11">
            <v>7.9612393943537793E-2</v>
          </cell>
          <cell r="BBU11">
            <v>0.28249217790063968</v>
          </cell>
          <cell r="BBV11">
            <v>8.4658956222342596E-2</v>
          </cell>
          <cell r="BBW11">
            <v>4.7304979731107686</v>
          </cell>
          <cell r="BBX11">
            <v>0.31641402666111579</v>
          </cell>
          <cell r="BBY11">
            <v>2.1516805166959232</v>
          </cell>
          <cell r="BBZ11">
            <v>2.0583895584159708</v>
          </cell>
          <cell r="BCA11">
            <v>8.7141024365520292E-2</v>
          </cell>
          <cell r="BCB11">
            <v>0.27540190074711712</v>
          </cell>
          <cell r="BCC11">
            <v>8.4658956222342596E-2</v>
          </cell>
          <cell r="BCD11">
            <v>5.1869319004733896</v>
          </cell>
          <cell r="BCE11">
            <v>0.28857057322222002</v>
          </cell>
          <cell r="BCF11">
            <v>2.19885465065473</v>
          </cell>
          <cell r="BCG11">
            <v>2.1090537277237318</v>
          </cell>
          <cell r="BCH11">
            <v>9.2903834422183931E-2</v>
          </cell>
          <cell r="BCI11">
            <v>0.32194493494193299</v>
          </cell>
          <cell r="BCJ11">
            <v>8.4658956222342596E-2</v>
          </cell>
          <cell r="BCK11">
            <v>5.3132403425283981</v>
          </cell>
          <cell r="BCL11">
            <v>0.28171055990137073</v>
          </cell>
          <cell r="BCM11">
            <v>2.2717503432467372</v>
          </cell>
          <cell r="BCN11">
            <v>2.1842029120252011</v>
          </cell>
          <cell r="BCO11">
            <v>0.1007272743287095</v>
          </cell>
          <cell r="BCP11">
            <v>0.35755590547963467</v>
          </cell>
          <cell r="BCQ11">
            <v>8.4658956222342596E-2</v>
          </cell>
          <cell r="BCR11">
            <v>5.5689009683900466</v>
          </cell>
          <cell r="BCS11">
            <v>0.26877761344298862</v>
          </cell>
          <cell r="BCT11">
            <v>2.30475748845183</v>
          </cell>
          <cell r="BCU11">
            <v>2.2208725135012282</v>
          </cell>
          <cell r="BCV11">
            <v>0.10788834544838111</v>
          </cell>
          <cell r="BCW11">
            <v>0.40140376300820768</v>
          </cell>
          <cell r="BCX11">
            <v>8.4658956222342596E-2</v>
          </cell>
        </row>
        <row r="12">
          <cell r="A12" t="str">
            <v>AMER3</v>
          </cell>
          <cell r="B12" t="str">
            <v>Americanas</v>
          </cell>
          <cell r="C12" t="str">
            <v>Retail</v>
          </cell>
          <cell r="D12" t="str">
            <v>Pedro Caravina</v>
          </cell>
          <cell r="E12">
            <v>45167</v>
          </cell>
          <cell r="F12" t="str">
            <v>Under Review</v>
          </cell>
          <cell r="G12" t="b">
            <v>0</v>
          </cell>
          <cell r="H12" t="str">
            <v>BRL</v>
          </cell>
          <cell r="I12" t="str">
            <v>BRL</v>
          </cell>
          <cell r="J12">
            <v>20</v>
          </cell>
          <cell r="K12">
            <v>0.14101625000000001</v>
          </cell>
          <cell r="L12">
            <v>0.08</v>
          </cell>
          <cell r="M12">
            <v>0.12216360556716541</v>
          </cell>
          <cell r="AF12">
            <v>30122.07840475492</v>
          </cell>
          <cell r="AG12">
            <v>9333.4991103057637</v>
          </cell>
          <cell r="AH12">
            <v>1748.6362322092721</v>
          </cell>
          <cell r="AI12">
            <v>3879.3134478049301</v>
          </cell>
          <cell r="AK12">
            <v>-168.95705212093279</v>
          </cell>
          <cell r="AL12">
            <v>907.11689999999999</v>
          </cell>
          <cell r="AM12">
            <v>47554.722062809771</v>
          </cell>
          <cell r="AN12">
            <v>7293.517190666028</v>
          </cell>
          <cell r="AO12">
            <v>4619.3174301096187</v>
          </cell>
          <cell r="AP12">
            <v>32343.737761493689</v>
          </cell>
          <cell r="AQ12">
            <v>15211.21430131608</v>
          </cell>
          <cell r="AR12">
            <v>15522.6</v>
          </cell>
          <cell r="AS12">
            <v>8229.0828093339733</v>
          </cell>
          <cell r="AT12">
            <v>-1853.9617181414319</v>
          </cell>
          <cell r="AU12">
            <v>-72.116672049135104</v>
          </cell>
          <cell r="AV12">
            <v>2115.8127295949971</v>
          </cell>
          <cell r="AW12">
            <v>4900</v>
          </cell>
          <cell r="AX12">
            <v>37004.424555586047</v>
          </cell>
          <cell r="AY12">
            <v>11466.03361912832</v>
          </cell>
          <cell r="AZ12">
            <v>2507.693166875662</v>
          </cell>
          <cell r="BA12">
            <v>4913.5607472588463</v>
          </cell>
          <cell r="BC12">
            <v>715.48685244416561</v>
          </cell>
          <cell r="BD12">
            <v>907.11689999999999</v>
          </cell>
          <cell r="BE12">
            <v>51389.742394103683</v>
          </cell>
          <cell r="BF12">
            <v>5460.0087276793329</v>
          </cell>
          <cell r="BG12">
            <v>5070.9144363370106</v>
          </cell>
          <cell r="BH12">
            <v>35628.129962104773</v>
          </cell>
          <cell r="BI12">
            <v>15761.84243199891</v>
          </cell>
          <cell r="BJ12">
            <v>15522.6</v>
          </cell>
          <cell r="BK12">
            <v>10062.591272320669</v>
          </cell>
          <cell r="BL12">
            <v>-1908.8494282925781</v>
          </cell>
          <cell r="BM12">
            <v>-669.55286484925068</v>
          </cell>
          <cell r="BN12">
            <v>-1756.986089204747</v>
          </cell>
          <cell r="BO12">
            <v>2380</v>
          </cell>
          <cell r="BP12">
            <v>40631.420968406921</v>
          </cell>
          <cell r="BQ12">
            <v>12589.87930259225</v>
          </cell>
          <cell r="BR12">
            <v>2800.8605116476738</v>
          </cell>
          <cell r="BS12">
            <v>5517.058694548211</v>
          </cell>
          <cell r="BU12">
            <v>1154.429982212527</v>
          </cell>
          <cell r="BV12">
            <v>907.11689999999999</v>
          </cell>
          <cell r="BW12">
            <v>53582.75184369061</v>
          </cell>
          <cell r="BX12">
            <v>4947.1093827749773</v>
          </cell>
          <cell r="BY12">
            <v>5381.1808695916488</v>
          </cell>
          <cell r="BZ12">
            <v>36932.707121233223</v>
          </cell>
          <cell r="CA12">
            <v>16650.274722457401</v>
          </cell>
          <cell r="CB12">
            <v>15522.6</v>
          </cell>
          <cell r="CC12">
            <v>10575.490617225019</v>
          </cell>
          <cell r="CD12">
            <v>-1890.036045789542</v>
          </cell>
          <cell r="CE12">
            <v>498.23154111937077</v>
          </cell>
          <cell r="CF12">
            <v>-363.77618905900118</v>
          </cell>
          <cell r="CG12">
            <v>3635.0642894374841</v>
          </cell>
          <cell r="CH12">
            <v>44633.56427870036</v>
          </cell>
          <cell r="CI12">
            <v>13829.96640826964</v>
          </cell>
          <cell r="CJ12">
            <v>3199.999809518129</v>
          </cell>
          <cell r="CK12">
            <v>6194.3826549104642</v>
          </cell>
          <cell r="CM12">
            <v>1388.343870630533</v>
          </cell>
          <cell r="CN12">
            <v>907.11689999999999</v>
          </cell>
          <cell r="CO12">
            <v>56067.052460622806</v>
          </cell>
          <cell r="CP12">
            <v>4715.7003515794158</v>
          </cell>
          <cell r="CQ12">
            <v>5503.0200737562454</v>
          </cell>
          <cell r="CR12">
            <v>38348.558768601812</v>
          </cell>
          <cell r="CS12">
            <v>17718.723692020991</v>
          </cell>
          <cell r="CT12">
            <v>15522.6</v>
          </cell>
          <cell r="CU12">
            <v>10806.899648420591</v>
          </cell>
          <cell r="CV12">
            <v>-1834.8973330193751</v>
          </cell>
          <cell r="CW12">
            <v>890.09366638263373</v>
          </cell>
          <cell r="CX12">
            <v>-27.046276582765589</v>
          </cell>
          <cell r="CY12">
            <v>2625.4159574172481</v>
          </cell>
          <cell r="CZ12">
            <v>49002.522262459257</v>
          </cell>
          <cell r="DA12">
            <v>15183.71314866522</v>
          </cell>
          <cell r="DB12">
            <v>3809.7955847690009</v>
          </cell>
          <cell r="DC12">
            <v>6947.7275822017518</v>
          </cell>
          <cell r="DE12">
            <v>1795.5735759836291</v>
          </cell>
          <cell r="DF12">
            <v>907.11689999999999</v>
          </cell>
          <cell r="DG12">
            <v>59018.043464204296</v>
          </cell>
          <cell r="DH12">
            <v>4930.2442612268214</v>
          </cell>
          <cell r="DI12">
            <v>5393.6553077496092</v>
          </cell>
          <cell r="DJ12">
            <v>39917.702826610643</v>
          </cell>
          <cell r="DK12">
            <v>19100.57063759365</v>
          </cell>
          <cell r="DL12">
            <v>15522.6</v>
          </cell>
          <cell r="DM12">
            <v>10592.35573877318</v>
          </cell>
          <cell r="DN12">
            <v>-1746.874855932328</v>
          </cell>
          <cell r="DO12">
            <v>1468.94636658186</v>
          </cell>
          <cell r="DP12">
            <v>518.17218931240689</v>
          </cell>
          <cell r="DQ12">
            <v>2089.375790384654</v>
          </cell>
          <cell r="DR12">
            <v>53000.50370403548</v>
          </cell>
          <cell r="DS12">
            <v>16422.510675401631</v>
          </cell>
          <cell r="DT12">
            <v>4262.1493212687355</v>
          </cell>
          <cell r="DU12">
            <v>7673.5751382173394</v>
          </cell>
          <cell r="DW12">
            <v>2124.7052467995559</v>
          </cell>
          <cell r="DX12">
            <v>907.11689999999999</v>
          </cell>
          <cell r="DY12">
            <v>62113.283948021148</v>
          </cell>
          <cell r="DZ12">
            <v>5479.8925485066829</v>
          </cell>
          <cell r="EA12">
            <v>5264.0314580342856</v>
          </cell>
          <cell r="EB12">
            <v>41377.801484549491</v>
          </cell>
          <cell r="EC12">
            <v>20735.712463471649</v>
          </cell>
          <cell r="ED12">
            <v>15522.6</v>
          </cell>
          <cell r="EE12">
            <v>10042.707451493319</v>
          </cell>
          <cell r="EF12">
            <v>-1851.561021888507</v>
          </cell>
          <cell r="EG12">
            <v>1871.8956714562671</v>
          </cell>
          <cell r="EH12">
            <v>920.87671379528138</v>
          </cell>
          <cell r="EI12">
            <v>3268.69336317127</v>
          </cell>
          <cell r="EJ12">
            <v>56809.052745635519</v>
          </cell>
          <cell r="EK12">
            <v>17602.611484305919</v>
          </cell>
          <cell r="EL12">
            <v>4687.7955772498626</v>
          </cell>
          <cell r="EM12">
            <v>8367.0111566692685</v>
          </cell>
          <cell r="EO12">
            <v>2460.6986440641772</v>
          </cell>
          <cell r="EP12">
            <v>907.11689999999999</v>
          </cell>
          <cell r="EQ12">
            <v>65280.214148658713</v>
          </cell>
          <cell r="ER12">
            <v>6407.1029022123057</v>
          </cell>
          <cell r="ES12">
            <v>5082.2006989032634</v>
          </cell>
          <cell r="ET12">
            <v>42651.014295515553</v>
          </cell>
          <cell r="EU12">
            <v>22629.42985314316</v>
          </cell>
          <cell r="EV12">
            <v>15522.6</v>
          </cell>
          <cell r="EW12">
            <v>9115.4970977876947</v>
          </cell>
          <cell r="EX12">
            <v>-1913.3150207025451</v>
          </cell>
          <cell r="EY12">
            <v>2285.462542234</v>
          </cell>
          <cell r="EZ12">
            <v>1358.5519752795501</v>
          </cell>
          <cell r="FA12">
            <v>1966.9867322845</v>
          </cell>
          <cell r="FB12">
            <v>60650.056190670293</v>
          </cell>
          <cell r="FC12">
            <v>18792.76847663532</v>
          </cell>
          <cell r="FD12">
            <v>5147.9381627877101</v>
          </cell>
          <cell r="FE12">
            <v>9054.0260121094088</v>
          </cell>
          <cell r="FG12">
            <v>2861.603757409518</v>
          </cell>
          <cell r="FH12">
            <v>907.11689999999999</v>
          </cell>
          <cell r="FI12">
            <v>68774.093153886031</v>
          </cell>
          <cell r="FJ12">
            <v>7694.5859931862169</v>
          </cell>
          <cell r="FK12">
            <v>4832.3585226165414</v>
          </cell>
          <cell r="FL12">
            <v>43942.645247805602</v>
          </cell>
          <cell r="FM12">
            <v>24831.67790608044</v>
          </cell>
          <cell r="FN12">
            <v>15522.6</v>
          </cell>
          <cell r="FO12">
            <v>7828.0140068137835</v>
          </cell>
          <cell r="FP12">
            <v>-1956.6366698792319</v>
          </cell>
          <cell r="FQ12">
            <v>2679.966779331492</v>
          </cell>
          <cell r="FR12">
            <v>1815.2495807737309</v>
          </cell>
          <cell r="FS12">
            <v>1068</v>
          </cell>
          <cell r="FT12">
            <v>64517.14171158844</v>
          </cell>
          <cell r="FU12">
            <v>19991.007150075209</v>
          </cell>
          <cell r="FV12">
            <v>5625.8446102472462</v>
          </cell>
          <cell r="FW12">
            <v>9760.3506575954398</v>
          </cell>
          <cell r="FY12">
            <v>3305.9422145598951</v>
          </cell>
          <cell r="FZ12">
            <v>907.11689999999999</v>
          </cell>
          <cell r="GA12">
            <v>72618.838975878039</v>
          </cell>
          <cell r="GB12">
            <v>9349.782540048569</v>
          </cell>
          <cell r="GC12">
            <v>4533.4911772561873</v>
          </cell>
          <cell r="GD12">
            <v>45243.186692693896</v>
          </cell>
          <cell r="GE12">
            <v>27375.882283184139</v>
          </cell>
          <cell r="GF12">
            <v>15522.6</v>
          </cell>
          <cell r="GG12">
            <v>6172.8174599514314</v>
          </cell>
          <cell r="GH12">
            <v>-2016.0394013917439</v>
          </cell>
          <cell r="GI12">
            <v>3060.1129188656769</v>
          </cell>
          <cell r="GJ12">
            <v>2285.5406391540191</v>
          </cell>
          <cell r="GK12">
            <v>0</v>
          </cell>
          <cell r="GL12">
            <v>6765.2</v>
          </cell>
          <cell r="GM12">
            <v>2063.9</v>
          </cell>
          <cell r="GN12">
            <v>128.49999999999969</v>
          </cell>
          <cell r="GO12">
            <v>659.7</v>
          </cell>
          <cell r="GQ12">
            <v>-238.3000000000003</v>
          </cell>
          <cell r="GR12">
            <v>899</v>
          </cell>
          <cell r="GS12">
            <v>43817.8</v>
          </cell>
          <cell r="GT12">
            <v>5910.3</v>
          </cell>
          <cell r="GU12">
            <v>4430.8999999999996</v>
          </cell>
          <cell r="GV12">
            <v>28490.6</v>
          </cell>
          <cell r="GW12">
            <v>15327.4</v>
          </cell>
          <cell r="GX12">
            <v>14134.3</v>
          </cell>
          <cell r="GY12">
            <v>8224</v>
          </cell>
          <cell r="HC12">
            <v>430.60528943748409</v>
          </cell>
          <cell r="HD12">
            <v>6696.7</v>
          </cell>
          <cell r="HE12">
            <v>2089.1999999999998</v>
          </cell>
          <cell r="HF12">
            <v>304.5999999999998</v>
          </cell>
          <cell r="HG12">
            <v>843.2</v>
          </cell>
          <cell r="HI12">
            <v>-97.900000000000261</v>
          </cell>
          <cell r="HJ12">
            <v>899</v>
          </cell>
          <cell r="HK12">
            <v>43363.77</v>
          </cell>
          <cell r="HL12">
            <v>6567.5</v>
          </cell>
          <cell r="HM12">
            <v>4411.8999999999996</v>
          </cell>
          <cell r="HN12">
            <v>28258</v>
          </cell>
          <cell r="HO12">
            <v>15106</v>
          </cell>
          <cell r="HP12">
            <v>15522.6</v>
          </cell>
          <cell r="HQ12">
            <v>8955.1</v>
          </cell>
          <cell r="HU12">
            <v>633.32817412123757</v>
          </cell>
          <cell r="UZ12">
            <v>773.63378119257231</v>
          </cell>
          <cell r="VA12">
            <v>579.15092086775178</v>
          </cell>
          <cell r="VB12">
            <v>524.74695509971946</v>
          </cell>
          <cell r="VC12">
            <v>500.20106878371229</v>
          </cell>
          <cell r="VD12">
            <v>522.95804757917915</v>
          </cell>
          <cell r="VE12">
            <v>581.26002613056039</v>
          </cell>
          <cell r="VF12">
            <v>679.61055210398024</v>
          </cell>
          <cell r="VG12">
            <v>816.17572167214723</v>
          </cell>
          <cell r="VY12">
            <v>691.14897154499204</v>
          </cell>
          <cell r="VZ12">
            <v>157.56</v>
          </cell>
          <cell r="WA12">
            <v>173.517</v>
          </cell>
          <cell r="BBM12">
            <v>1281.5693120000001</v>
          </cell>
          <cell r="BBN12">
            <v>6.4</v>
          </cell>
          <cell r="BBO12">
            <v>2.125</v>
          </cell>
          <cell r="BBP12">
            <v>1.9794290856929559</v>
          </cell>
          <cell r="BBQ12">
            <v>0.7137381219802964</v>
          </cell>
          <cell r="BBR12">
            <v>1.709037222643998</v>
          </cell>
          <cell r="BBS12">
            <v>1.5245784486294489</v>
          </cell>
          <cell r="BBT12">
            <v>6.7095865161097432E-2</v>
          </cell>
          <cell r="BBU12">
            <v>9.4006279186737485E-2</v>
          </cell>
          <cell r="BBV12">
            <v>1.630326015784509</v>
          </cell>
          <cell r="BBW12">
            <v>2.3422617821358589</v>
          </cell>
          <cell r="BBX12">
            <v>0.60317510578487454</v>
          </cell>
          <cell r="BBY12">
            <v>1.4757497723706501</v>
          </cell>
          <cell r="BBZ12">
            <v>1.308739051954648</v>
          </cell>
          <cell r="BCA12">
            <v>6.1804932637720189E-2</v>
          </cell>
          <cell r="BCB12">
            <v>0.1024659871486196</v>
          </cell>
          <cell r="BCC12">
            <v>2.5505396645852811</v>
          </cell>
          <cell r="BCD12">
            <v>2.712658802921847</v>
          </cell>
          <cell r="BCE12">
            <v>0.52081522257569701</v>
          </cell>
          <cell r="BCF12">
            <v>1.2426260961180009</v>
          </cell>
          <cell r="BCG12">
            <v>1.0894567877469381</v>
          </cell>
          <cell r="BCH12">
            <v>5.6632859082925327E-2</v>
          </cell>
          <cell r="BCI12">
            <v>0.1087388705784116</v>
          </cell>
          <cell r="BCJ12">
            <v>1.5348266487552249</v>
          </cell>
          <cell r="BCK12">
            <v>3.1546140937397582</v>
          </cell>
          <cell r="BCL12">
            <v>0.44785002419767128</v>
          </cell>
          <cell r="BCM12">
            <v>1.00613619914832</v>
          </cell>
          <cell r="BCN12">
            <v>0.86458929942813489</v>
          </cell>
          <cell r="BCO12">
            <v>5.1610258350128939E-2</v>
          </cell>
          <cell r="BCP12">
            <v>0.11524004814466481</v>
          </cell>
          <cell r="BCQ12">
            <v>0.83335328803503683</v>
          </cell>
          <cell r="BCR12">
            <v>3.6444500312582591</v>
          </cell>
          <cell r="BCS12">
            <v>0.3876562954899106</v>
          </cell>
          <cell r="BCT12">
            <v>0.76374169673406933</v>
          </cell>
          <cell r="BCU12">
            <v>0.632438083067004</v>
          </cell>
          <cell r="BCV12">
            <v>4.6813808546627728E-2</v>
          </cell>
          <cell r="BCW12">
            <v>0.1207611203307445</v>
          </cell>
          <cell r="BCX12">
            <v>0</v>
          </cell>
        </row>
        <row r="13">
          <cell r="A13" t="str">
            <v>AMOB3</v>
          </cell>
          <cell r="B13" t="str">
            <v>Automob</v>
          </cell>
          <cell r="C13" t="str">
            <v>Transportation</v>
          </cell>
          <cell r="D13" t="str">
            <v>Pedro Bruno</v>
          </cell>
          <cell r="E13">
            <v>45931</v>
          </cell>
          <cell r="F13" t="str">
            <v>Buy</v>
          </cell>
          <cell r="G13" t="b">
            <v>0</v>
          </cell>
          <cell r="H13" t="str">
            <v>BRL</v>
          </cell>
          <cell r="I13" t="str">
            <v>BRL</v>
          </cell>
          <cell r="J13">
            <v>17.100000000000001</v>
          </cell>
          <cell r="K13">
            <v>0.1658077495641353</v>
          </cell>
          <cell r="L13">
            <v>0.13360000000000019</v>
          </cell>
          <cell r="M13">
            <v>0.1234984460516816</v>
          </cell>
          <cell r="AX13">
            <v>9521.59</v>
          </cell>
          <cell r="AY13">
            <v>1436.25</v>
          </cell>
          <cell r="AZ13">
            <v>299.19999999999959</v>
          </cell>
          <cell r="BA13">
            <v>472.34999999999991</v>
          </cell>
          <cell r="BB13">
            <v>472.34999999999991</v>
          </cell>
          <cell r="BC13">
            <v>134.8033710033796</v>
          </cell>
          <cell r="BD13">
            <v>37.886057000000001</v>
          </cell>
          <cell r="BE13">
            <v>7630.6649999999991</v>
          </cell>
          <cell r="BF13">
            <v>801.66399999999999</v>
          </cell>
          <cell r="BG13">
            <v>993.77300000000002</v>
          </cell>
          <cell r="BH13">
            <v>4992.8240000000014</v>
          </cell>
          <cell r="BI13">
            <v>2637.8409999999999</v>
          </cell>
          <cell r="BJ13">
            <v>2590.7330000000002</v>
          </cell>
          <cell r="BK13">
            <v>1629.597</v>
          </cell>
          <cell r="BL13">
            <v>301.68099999999998</v>
          </cell>
          <cell r="BM13">
            <v>1134.4032834423981</v>
          </cell>
          <cell r="BN13">
            <v>135.07251560337949</v>
          </cell>
          <cell r="BO13">
            <v>-10.93</v>
          </cell>
          <cell r="BP13">
            <v>11986.558000000001</v>
          </cell>
          <cell r="BQ13">
            <v>1668.973999999999</v>
          </cell>
          <cell r="BR13">
            <v>189.85399999999939</v>
          </cell>
          <cell r="BS13">
            <v>397.65999999999917</v>
          </cell>
          <cell r="BT13">
            <v>397.65999999999917</v>
          </cell>
          <cell r="BU13">
            <v>-105.4630000000007</v>
          </cell>
          <cell r="BV13">
            <v>37.886057000000001</v>
          </cell>
          <cell r="BW13">
            <v>8909.8019999999997</v>
          </cell>
          <cell r="BX13">
            <v>755.67599999999993</v>
          </cell>
          <cell r="BY13">
            <v>1293.7719999999999</v>
          </cell>
          <cell r="BZ13">
            <v>6607.2199999999993</v>
          </cell>
          <cell r="CA13">
            <v>2302.5819999999999</v>
          </cell>
          <cell r="CB13">
            <v>3273.2309999999989</v>
          </cell>
          <cell r="CC13">
            <v>2332.0929999999989</v>
          </cell>
          <cell r="CD13">
            <v>280.745</v>
          </cell>
          <cell r="CE13">
            <v>305.70539901390572</v>
          </cell>
          <cell r="CF13">
            <v>761.98136494999835</v>
          </cell>
          <cell r="CG13">
            <v>-0.192</v>
          </cell>
          <cell r="CH13">
            <v>12752.31823785823</v>
          </cell>
          <cell r="CI13">
            <v>1878.2758067347679</v>
          </cell>
          <cell r="CJ13">
            <v>321.58882405016487</v>
          </cell>
          <cell r="CK13">
            <v>536.51545985589723</v>
          </cell>
          <cell r="CL13">
            <v>536.51545985589723</v>
          </cell>
          <cell r="CM13">
            <v>-157.7459384374875</v>
          </cell>
          <cell r="CN13">
            <v>37.886057000000001</v>
          </cell>
          <cell r="CO13">
            <v>8819.908513849361</v>
          </cell>
          <cell r="CP13">
            <v>264.59639541027559</v>
          </cell>
          <cell r="CQ13">
            <v>1507.463884528371</v>
          </cell>
          <cell r="CR13">
            <v>6673.0524522868473</v>
          </cell>
          <cell r="CS13">
            <v>2146.8560615625129</v>
          </cell>
          <cell r="CT13">
            <v>3064.223013376743</v>
          </cell>
          <cell r="CU13">
            <v>2602.2936179664671</v>
          </cell>
          <cell r="CV13">
            <v>429.67154271268481</v>
          </cell>
          <cell r="CW13">
            <v>434.50568879725398</v>
          </cell>
          <cell r="CX13">
            <v>-142.55260458972319</v>
          </cell>
          <cell r="CY13">
            <v>-6.2240000000000002</v>
          </cell>
          <cell r="CZ13">
            <v>14243.35002198148</v>
          </cell>
          <cell r="DA13">
            <v>2206.7118634538351</v>
          </cell>
          <cell r="DB13">
            <v>503.62166186764313</v>
          </cell>
          <cell r="DC13">
            <v>743.67803794990505</v>
          </cell>
          <cell r="DD13">
            <v>743.67803794990505</v>
          </cell>
          <cell r="DE13">
            <v>-33.641271457882667</v>
          </cell>
          <cell r="DF13">
            <v>37.886057000000001</v>
          </cell>
          <cell r="DG13">
            <v>9117.2058893300327</v>
          </cell>
          <cell r="DH13">
            <v>68.000105967498229</v>
          </cell>
          <cell r="DI13">
            <v>1644.2993377441589</v>
          </cell>
          <cell r="DJ13">
            <v>7003.9910992254026</v>
          </cell>
          <cell r="DK13">
            <v>2113.2147901046301</v>
          </cell>
          <cell r="DL13">
            <v>3147.834391429119</v>
          </cell>
          <cell r="DM13">
            <v>2882.5012854616198</v>
          </cell>
          <cell r="DN13">
            <v>519.3253295178647</v>
          </cell>
          <cell r="DO13">
            <v>85.823900795373419</v>
          </cell>
          <cell r="DP13">
            <v>-196.59628944277739</v>
          </cell>
          <cell r="DQ13">
            <v>0</v>
          </cell>
          <cell r="DR13">
            <v>15652.682979519361</v>
          </cell>
          <cell r="DS13">
            <v>2511.8944337780058</v>
          </cell>
          <cell r="DT13">
            <v>679.42072748539385</v>
          </cell>
          <cell r="DU13">
            <v>943.22989781603974</v>
          </cell>
          <cell r="DV13">
            <v>943.22989781603974</v>
          </cell>
          <cell r="DW13">
            <v>134.00971761535581</v>
          </cell>
          <cell r="DX13">
            <v>37.886057000000001</v>
          </cell>
          <cell r="DY13">
            <v>9561.0126480385898</v>
          </cell>
          <cell r="DZ13">
            <v>-35.013671139050359</v>
          </cell>
          <cell r="EA13">
            <v>1809.814977497437</v>
          </cell>
          <cell r="EB13">
            <v>7313.7881403186057</v>
          </cell>
          <cell r="EC13">
            <v>2247.2245077199859</v>
          </cell>
          <cell r="ED13">
            <v>3242.1565054496559</v>
          </cell>
          <cell r="EE13">
            <v>3079.8371765887068</v>
          </cell>
          <cell r="EF13">
            <v>585.85163987911733</v>
          </cell>
          <cell r="EG13">
            <v>117.0720713979176</v>
          </cell>
          <cell r="EH13">
            <v>-103.0137771065486</v>
          </cell>
          <cell r="EI13">
            <v>0</v>
          </cell>
          <cell r="EJ13">
            <v>16831.558844037168</v>
          </cell>
          <cell r="EK13">
            <v>2742.9598662921039</v>
          </cell>
          <cell r="EL13">
            <v>814.55299697021906</v>
          </cell>
          <cell r="EM13">
            <v>1098.230854614611</v>
          </cell>
          <cell r="EN13">
            <v>1098.230854614611</v>
          </cell>
          <cell r="EO13">
            <v>248.1418106329829</v>
          </cell>
          <cell r="EP13">
            <v>37.886057000000001</v>
          </cell>
          <cell r="EQ13">
            <v>10045.91723248979</v>
          </cell>
          <cell r="ER13">
            <v>-53.345614821977989</v>
          </cell>
          <cell r="ES13">
            <v>1987.796364698655</v>
          </cell>
          <cell r="ET13">
            <v>7600.1792762634141</v>
          </cell>
          <cell r="EU13">
            <v>2445.7379562263718</v>
          </cell>
          <cell r="EV13">
            <v>3343.5824536086989</v>
          </cell>
          <cell r="EW13">
            <v>3199.5950684306772</v>
          </cell>
          <cell r="EX13">
            <v>629.97483328598196</v>
          </cell>
          <cell r="EY13">
            <v>219.33363765198749</v>
          </cell>
          <cell r="EZ13">
            <v>31.29641844366898</v>
          </cell>
          <cell r="FA13">
            <v>-49.628362126596578</v>
          </cell>
          <cell r="FB13">
            <v>17854.953719364221</v>
          </cell>
          <cell r="FC13">
            <v>2909.737708820076</v>
          </cell>
          <cell r="FD13">
            <v>864.07956610774932</v>
          </cell>
          <cell r="FE13">
            <v>1165.005645883384</v>
          </cell>
          <cell r="FF13">
            <v>1165.005645883384</v>
          </cell>
          <cell r="FG13">
            <v>282.02050410162087</v>
          </cell>
          <cell r="FH13">
            <v>37.886057000000001</v>
          </cell>
          <cell r="FI13">
            <v>10546.29529676494</v>
          </cell>
          <cell r="FJ13">
            <v>-32.928618185609622</v>
          </cell>
          <cell r="FK13">
            <v>2176.5994019474479</v>
          </cell>
          <cell r="FL13">
            <v>7874.9409372572754</v>
          </cell>
          <cell r="FM13">
            <v>2671.354359507669</v>
          </cell>
          <cell r="FN13">
            <v>3451.175316937808</v>
          </cell>
          <cell r="FO13">
            <v>3286.770935123418</v>
          </cell>
          <cell r="FP13">
            <v>668.27865421806928</v>
          </cell>
          <cell r="FQ13">
            <v>257.50024365707708</v>
          </cell>
          <cell r="FR13">
            <v>76.821097456692655</v>
          </cell>
          <cell r="FS13">
            <v>-56.404100820324167</v>
          </cell>
          <cell r="FT13">
            <v>18940.573197923251</v>
          </cell>
          <cell r="FU13">
            <v>3086.6560018519349</v>
          </cell>
          <cell r="FV13">
            <v>916.61745686542872</v>
          </cell>
          <cell r="FW13">
            <v>1235.840487669087</v>
          </cell>
          <cell r="FX13">
            <v>1235.840487669087</v>
          </cell>
          <cell r="FY13">
            <v>308.52162233241899</v>
          </cell>
          <cell r="FZ13">
            <v>37.886057000000001</v>
          </cell>
          <cell r="GA13">
            <v>11084.580353877611</v>
          </cell>
          <cell r="GB13">
            <v>-3.7872909671690138</v>
          </cell>
          <cell r="GC13">
            <v>2376.882068775235</v>
          </cell>
          <cell r="GD13">
            <v>8166.4086965040078</v>
          </cell>
          <cell r="GE13">
            <v>2918.1716573736039</v>
          </cell>
          <cell r="GF13">
            <v>3565.3100571051282</v>
          </cell>
          <cell r="GG13">
            <v>3371.7643480722968</v>
          </cell>
          <cell r="GH13">
            <v>708.91142961067794</v>
          </cell>
          <cell r="GI13">
            <v>273.15681071636908</v>
          </cell>
          <cell r="GJ13">
            <v>90.845651684924405</v>
          </cell>
          <cell r="GK13">
            <v>-61.704324466483811</v>
          </cell>
          <cell r="JF13">
            <v>2137.91</v>
          </cell>
          <cell r="JG13">
            <v>379.42000000000019</v>
          </cell>
          <cell r="JH13">
            <v>140.80000000000021</v>
          </cell>
          <cell r="JI13">
            <v>164.23000000000019</v>
          </cell>
          <cell r="JJ13">
            <v>164.23000000000019</v>
          </cell>
          <cell r="JK13">
            <v>84.296510083200175</v>
          </cell>
          <cell r="JL13">
            <v>37.886057000000001</v>
          </cell>
          <cell r="JM13">
            <v>3264.5599002100012</v>
          </cell>
          <cell r="JN13">
            <v>160.56378022000001</v>
          </cell>
          <cell r="JO13">
            <v>521.35652988148001</v>
          </cell>
          <cell r="JP13">
            <v>2233.2119713400002</v>
          </cell>
          <cell r="JQ13">
            <v>1031.3479300900001</v>
          </cell>
          <cell r="JR13">
            <v>1015.16258182</v>
          </cell>
          <cell r="JS13">
            <v>721.03545603999987</v>
          </cell>
          <cell r="JT13">
            <v>42.92</v>
          </cell>
          <cell r="JW13">
            <v>0</v>
          </cell>
          <cell r="JX13">
            <v>2204.25</v>
          </cell>
          <cell r="JY13">
            <v>332.43999999999983</v>
          </cell>
          <cell r="JZ13">
            <v>94.299999999999841</v>
          </cell>
          <cell r="KA13">
            <v>119.9499999999999</v>
          </cell>
          <cell r="KB13">
            <v>119.9499999999999</v>
          </cell>
          <cell r="KC13">
            <v>33.016860920179838</v>
          </cell>
          <cell r="KD13">
            <v>37.886057000000001</v>
          </cell>
          <cell r="KE13">
            <v>3607.18779253</v>
          </cell>
          <cell r="KF13">
            <v>331.05518640999998</v>
          </cell>
          <cell r="KG13">
            <v>524.86865107148003</v>
          </cell>
          <cell r="KH13">
            <v>2556.14747205</v>
          </cell>
          <cell r="KI13">
            <v>1051.0391775099999</v>
          </cell>
          <cell r="KJ13">
            <v>1284.29955245</v>
          </cell>
          <cell r="KK13">
            <v>848.67324570999995</v>
          </cell>
          <cell r="KL13">
            <v>68.775000000000006</v>
          </cell>
          <cell r="KO13">
            <v>0</v>
          </cell>
          <cell r="KP13">
            <v>2483.79</v>
          </cell>
          <cell r="KQ13">
            <v>346.39999999999992</v>
          </cell>
          <cell r="KR13">
            <v>75.659999999999854</v>
          </cell>
          <cell r="KS13">
            <v>102.95999999999989</v>
          </cell>
          <cell r="KT13">
            <v>102.95999999999989</v>
          </cell>
          <cell r="KU13">
            <v>-3.9230000000001399</v>
          </cell>
          <cell r="KV13">
            <v>37.886057000000001</v>
          </cell>
          <cell r="KW13">
            <v>3808.866146339999</v>
          </cell>
          <cell r="KX13">
            <v>292.84032124999999</v>
          </cell>
          <cell r="KY13">
            <v>575.70066958148004</v>
          </cell>
          <cell r="KZ13">
            <v>2737.8195854199998</v>
          </cell>
          <cell r="LA13">
            <v>1071.0465610799999</v>
          </cell>
          <cell r="LB13">
            <v>1338.00807953</v>
          </cell>
          <cell r="LC13">
            <v>946.28134351000028</v>
          </cell>
          <cell r="LD13">
            <v>69.457999999999998</v>
          </cell>
          <cell r="LG13">
            <v>-4.6109999999999998</v>
          </cell>
          <cell r="LH13">
            <v>2695.64</v>
          </cell>
          <cell r="LI13">
            <v>377.99</v>
          </cell>
          <cell r="LJ13">
            <v>-11.56</v>
          </cell>
          <cell r="LK13">
            <v>85.210000000000164</v>
          </cell>
          <cell r="LL13">
            <v>85.210000000000164</v>
          </cell>
          <cell r="LM13">
            <v>21.412999999999979</v>
          </cell>
          <cell r="LN13">
            <v>37.886057000000001</v>
          </cell>
          <cell r="LO13">
            <v>7630.6649999999991</v>
          </cell>
          <cell r="LP13">
            <v>801.66399999999999</v>
          </cell>
          <cell r="LQ13">
            <v>993.77300000000002</v>
          </cell>
          <cell r="LR13">
            <v>4992.8240000000014</v>
          </cell>
          <cell r="LS13">
            <v>2637.8409999999999</v>
          </cell>
          <cell r="LT13">
            <v>2590.7330000000002</v>
          </cell>
          <cell r="LU13">
            <v>1629.597</v>
          </cell>
          <cell r="LV13">
            <v>120.52800000000001</v>
          </cell>
          <cell r="LY13">
            <v>-6.319</v>
          </cell>
          <cell r="LZ13">
            <v>2681.5230000000001</v>
          </cell>
          <cell r="MA13">
            <v>403.54099999999983</v>
          </cell>
          <cell r="MB13">
            <v>69.300999999999817</v>
          </cell>
          <cell r="MC13">
            <v>108.2699999999999</v>
          </cell>
          <cell r="MD13">
            <v>108.2699999999999</v>
          </cell>
          <cell r="ME13">
            <v>-4.7450000000001893</v>
          </cell>
          <cell r="MF13">
            <v>37.886057000000001</v>
          </cell>
          <cell r="MG13">
            <v>8091.4920000000011</v>
          </cell>
          <cell r="MH13">
            <v>854.18500000000006</v>
          </cell>
          <cell r="MI13">
            <v>1068.5540000000001</v>
          </cell>
          <cell r="MJ13">
            <v>5457.396999999999</v>
          </cell>
          <cell r="MK13">
            <v>2634.0949999999998</v>
          </cell>
          <cell r="ML13">
            <v>2668.6329999999998</v>
          </cell>
          <cell r="MM13">
            <v>1651.027</v>
          </cell>
          <cell r="MN13">
            <v>44.097999999999999</v>
          </cell>
          <cell r="MQ13">
            <v>0</v>
          </cell>
          <cell r="MR13">
            <v>3050.09</v>
          </cell>
          <cell r="MS13">
            <v>408.22999999999979</v>
          </cell>
          <cell r="MT13">
            <v>41.889999999999823</v>
          </cell>
          <cell r="MU13">
            <v>81.379999999999654</v>
          </cell>
          <cell r="MV13">
            <v>81.379999999999654</v>
          </cell>
          <cell r="MW13">
            <v>-27.030000000000189</v>
          </cell>
          <cell r="MX13">
            <v>37.886057000000001</v>
          </cell>
          <cell r="MY13">
            <v>8665.3580000000002</v>
          </cell>
          <cell r="MZ13">
            <v>1001.724</v>
          </cell>
          <cell r="NA13">
            <v>1196.9100000000001</v>
          </cell>
          <cell r="NB13">
            <v>6057.7129999999997</v>
          </cell>
          <cell r="NC13">
            <v>2607.645</v>
          </cell>
          <cell r="ND13">
            <v>2993.5830000000001</v>
          </cell>
          <cell r="NE13">
            <v>1828.741</v>
          </cell>
          <cell r="NF13">
            <v>70.494</v>
          </cell>
          <cell r="NI13">
            <v>0</v>
          </cell>
          <cell r="NJ13">
            <v>3110.2460000000001</v>
          </cell>
          <cell r="NK13">
            <v>439.93100000000038</v>
          </cell>
          <cell r="NL13">
            <v>85.091000000000406</v>
          </cell>
          <cell r="NM13">
            <v>132.2000000000003</v>
          </cell>
          <cell r="NN13">
            <v>132.2000000000003</v>
          </cell>
          <cell r="NO13">
            <v>12.589000000000411</v>
          </cell>
          <cell r="NP13">
            <v>37.886057000000001</v>
          </cell>
          <cell r="NQ13">
            <v>8842.5499999999993</v>
          </cell>
          <cell r="NR13">
            <v>1000.582</v>
          </cell>
          <cell r="NS13">
            <v>1237.1559999999999</v>
          </cell>
          <cell r="NT13">
            <v>6223.6259999999984</v>
          </cell>
          <cell r="NU13">
            <v>2618.924</v>
          </cell>
          <cell r="NV13">
            <v>3073.8670000000002</v>
          </cell>
          <cell r="NW13">
            <v>1904.4680000000001</v>
          </cell>
          <cell r="NX13">
            <v>82.22999999999999</v>
          </cell>
          <cell r="OA13">
            <v>0</v>
          </cell>
          <cell r="OB13">
            <v>3144.6990000000001</v>
          </cell>
          <cell r="OC13">
            <v>417.27199999999988</v>
          </cell>
          <cell r="OD13">
            <v>-6.4280000000000541</v>
          </cell>
          <cell r="OE13">
            <v>75.81</v>
          </cell>
          <cell r="OF13">
            <v>75.81</v>
          </cell>
          <cell r="OG13">
            <v>-86.277000000000058</v>
          </cell>
          <cell r="OH13">
            <v>37.886057000000001</v>
          </cell>
          <cell r="OI13">
            <v>8909.8019999999997</v>
          </cell>
          <cell r="OJ13">
            <v>755.67599999999993</v>
          </cell>
          <cell r="OK13">
            <v>1293.7719999999999</v>
          </cell>
          <cell r="OL13">
            <v>6607.2199999999993</v>
          </cell>
          <cell r="OM13">
            <v>2302.5819999999999</v>
          </cell>
          <cell r="ON13">
            <v>3273.2309999999989</v>
          </cell>
          <cell r="OO13">
            <v>2332.0929999999989</v>
          </cell>
          <cell r="OP13">
            <v>83.923000000000002</v>
          </cell>
          <cell r="OS13">
            <v>-0.192</v>
          </cell>
          <cell r="OT13">
            <v>2907.8829999999998</v>
          </cell>
          <cell r="OU13">
            <v>431.47899999999981</v>
          </cell>
          <cell r="OV13">
            <v>91.018999999999835</v>
          </cell>
          <cell r="OW13">
            <v>145.35900000000009</v>
          </cell>
          <cell r="OX13">
            <v>145.35900000000009</v>
          </cell>
          <cell r="OY13">
            <v>-24.921000000000181</v>
          </cell>
          <cell r="OZ13">
            <v>37.886057000000001</v>
          </cell>
          <cell r="PA13">
            <v>8857.7889999999989</v>
          </cell>
          <cell r="PB13">
            <v>798.81499999999994</v>
          </cell>
          <cell r="PC13">
            <v>1354.2929999999999</v>
          </cell>
          <cell r="PD13">
            <v>6595.24340854</v>
          </cell>
          <cell r="PE13">
            <v>2262.5459999999998</v>
          </cell>
          <cell r="PF13">
            <v>3403.29240854</v>
          </cell>
          <cell r="PG13">
            <v>2394.2124085400001</v>
          </cell>
          <cell r="PH13">
            <v>90.299000000000007</v>
          </cell>
          <cell r="PK13">
            <v>-6.1479999999999997</v>
          </cell>
          <cell r="PL13">
            <v>3087.3330000000001</v>
          </cell>
          <cell r="PM13">
            <v>451.24900000000042</v>
          </cell>
          <cell r="PN13">
            <v>63.439000000000419</v>
          </cell>
          <cell r="PO13">
            <v>115.9120000000008</v>
          </cell>
          <cell r="PP13">
            <v>115.9120000000008</v>
          </cell>
          <cell r="PQ13">
            <v>-38.677999999999557</v>
          </cell>
          <cell r="PR13">
            <v>37.886057000000001</v>
          </cell>
          <cell r="PS13">
            <v>8630.0739999999987</v>
          </cell>
          <cell r="PT13">
            <v>273.62799999999999</v>
          </cell>
          <cell r="PU13">
            <v>1463.7819999999999</v>
          </cell>
          <cell r="PV13">
            <v>6389.0709999999999</v>
          </cell>
          <cell r="PW13">
            <v>2241.0030000000002</v>
          </cell>
          <cell r="PX13">
            <v>3028.9050000000002</v>
          </cell>
          <cell r="PY13">
            <v>2557.944</v>
          </cell>
          <cell r="PZ13">
            <v>120.006</v>
          </cell>
          <cell r="QC13">
            <v>-7.6000000000000512E-2</v>
          </cell>
          <cell r="QD13">
            <v>3331.835022664769</v>
          </cell>
          <cell r="QE13">
            <v>485.34642663698588</v>
          </cell>
          <cell r="QF13">
            <v>73.487397595555592</v>
          </cell>
          <cell r="QG13">
            <v>126.7967579581919</v>
          </cell>
          <cell r="QH13">
            <v>126.7967579581919</v>
          </cell>
          <cell r="QI13">
            <v>-52.291000503964497</v>
          </cell>
          <cell r="QJ13">
            <v>37.886057000000001</v>
          </cell>
          <cell r="QK13">
            <v>8794.4203742724676</v>
          </cell>
          <cell r="QL13">
            <v>196.09904565424</v>
          </cell>
          <cell r="QM13">
            <v>1485.3209419316761</v>
          </cell>
          <cell r="QN13">
            <v>6605.7083747764336</v>
          </cell>
          <cell r="QO13">
            <v>2188.7119994960358</v>
          </cell>
          <cell r="QP13">
            <v>3046.3198310558751</v>
          </cell>
          <cell r="QQ13">
            <v>2652.887785401635</v>
          </cell>
          <cell r="QR13">
            <v>108.1666525209597</v>
          </cell>
          <cell r="QU13">
            <v>0</v>
          </cell>
          <cell r="QV13">
            <v>3425.2672151934598</v>
          </cell>
          <cell r="QW13">
            <v>510.20138009778168</v>
          </cell>
          <cell r="QX13">
            <v>93.643426454609369</v>
          </cell>
          <cell r="QY13">
            <v>148.44770189770469</v>
          </cell>
          <cell r="QZ13">
            <v>148.44770189770469</v>
          </cell>
          <cell r="RA13">
            <v>-41.855937933523009</v>
          </cell>
          <cell r="RB13">
            <v>37.886057000000001</v>
          </cell>
          <cell r="RC13">
            <v>8819.908513849361</v>
          </cell>
          <cell r="RD13">
            <v>264.59639541027559</v>
          </cell>
          <cell r="RE13">
            <v>1507.463884528371</v>
          </cell>
          <cell r="RF13">
            <v>6673.0524522868473</v>
          </cell>
          <cell r="RG13">
            <v>2146.8560615625129</v>
          </cell>
          <cell r="RH13">
            <v>3064.223013376743</v>
          </cell>
          <cell r="RI13">
            <v>2602.2936179664671</v>
          </cell>
          <cell r="RJ13">
            <v>111.1998901917251</v>
          </cell>
          <cell r="RM13">
            <v>0</v>
          </cell>
          <cell r="UH13">
            <v>20092.200669040019</v>
          </cell>
          <cell r="UI13">
            <v>3274.3313065259249</v>
          </cell>
          <cell r="UJ13">
            <v>972.34976405596626</v>
          </cell>
          <cell r="UK13">
            <v>1310.9822397504979</v>
          </cell>
          <cell r="UL13">
            <v>1310.9822397504979</v>
          </cell>
          <cell r="UM13">
            <v>337.22107348462401</v>
          </cell>
          <cell r="UN13">
            <v>37.886057000000001</v>
          </cell>
          <cell r="UO13">
            <v>11562.380514721841</v>
          </cell>
          <cell r="UP13">
            <v>-66.08789072399253</v>
          </cell>
          <cell r="UQ13">
            <v>2589.3423512800759</v>
          </cell>
          <cell r="UR13">
            <v>8475.5983206059245</v>
          </cell>
          <cell r="US13">
            <v>3086.7821941159159</v>
          </cell>
          <cell r="UT13">
            <v>3686.3844342523812</v>
          </cell>
          <cell r="UU13">
            <v>3555.1393249763742</v>
          </cell>
          <cell r="UV13">
            <v>752.01476488977255</v>
          </cell>
          <cell r="UW13">
            <v>289.76533063054882</v>
          </cell>
          <cell r="UX13">
            <v>106.3099369854886</v>
          </cell>
          <cell r="UY13">
            <v>-168.61053674231201</v>
          </cell>
          <cell r="BBM13">
            <v>617.16386852999995</v>
          </cell>
          <cell r="BBN13">
            <v>16.29</v>
          </cell>
          <cell r="BBO13">
            <v>4.9723756906077547E-2</v>
          </cell>
          <cell r="BBP13">
            <v>-0.88795916286254506</v>
          </cell>
          <cell r="BBQ13">
            <v>-18.345438260342242</v>
          </cell>
          <cell r="BBR13">
            <v>4.7058874612448367</v>
          </cell>
          <cell r="BBS13">
            <v>3.876007006214413</v>
          </cell>
          <cell r="BBT13">
            <v>0.2920497582261587</v>
          </cell>
          <cell r="BBU13">
            <v>-1.591947568009261E-2</v>
          </cell>
          <cell r="BBV13">
            <v>0</v>
          </cell>
          <cell r="BBW13">
            <v>3.537177743657931</v>
          </cell>
          <cell r="BBX13">
            <v>4.605366532458695</v>
          </cell>
          <cell r="BBY13">
            <v>3.9195121504086821</v>
          </cell>
          <cell r="BBZ13">
            <v>3.2652030896388888</v>
          </cell>
          <cell r="BCA13">
            <v>0.27463382782175549</v>
          </cell>
          <cell r="BCB13">
            <v>5.9633435446697247E-2</v>
          </cell>
          <cell r="BCC13">
            <v>0</v>
          </cell>
          <cell r="BCD13">
            <v>6.5496868843591427</v>
          </cell>
          <cell r="BCE13">
            <v>2.4871417958774531</v>
          </cell>
          <cell r="BCF13">
            <v>3.475370338506877</v>
          </cell>
          <cell r="BCG13">
            <v>2.9134084650658201</v>
          </cell>
          <cell r="BCH13">
            <v>0.25234259743928039</v>
          </cell>
          <cell r="BCI13">
            <v>0.1014588705226012</v>
          </cell>
          <cell r="BCJ13">
            <v>8.0413589740443756E-2</v>
          </cell>
          <cell r="BCK13">
            <v>7.4439127856884362</v>
          </cell>
          <cell r="BCL13">
            <v>2.1883652413713031</v>
          </cell>
          <cell r="BCM13">
            <v>3.3510007590505699</v>
          </cell>
          <cell r="BCN13">
            <v>2.821248932773345</v>
          </cell>
          <cell r="BCO13">
            <v>0.23103032599678891</v>
          </cell>
          <cell r="BCP13">
            <v>0.1055721054370328</v>
          </cell>
          <cell r="BCQ13">
            <v>9.1392422169287127E-2</v>
          </cell>
          <cell r="BCR13">
            <v>8.1434080704787792</v>
          </cell>
          <cell r="BCS13">
            <v>2.0003909737808652</v>
          </cell>
          <cell r="BCT13">
            <v>3.2277047534878851</v>
          </cell>
          <cell r="BCU13">
            <v>2.728316786603882</v>
          </cell>
          <cell r="BCV13">
            <v>0.21148991251784549</v>
          </cell>
          <cell r="BCW13">
            <v>0.1057242885465116</v>
          </cell>
          <cell r="BCX13">
            <v>9.9980455131722282E-2</v>
          </cell>
        </row>
        <row r="14">
          <cell r="A14" t="str">
            <v>ANIM3</v>
          </cell>
          <cell r="B14" t="str">
            <v>Anima</v>
          </cell>
          <cell r="C14" t="str">
            <v>Education</v>
          </cell>
          <cell r="D14" t="str">
            <v>Gustavo Tiseo</v>
          </cell>
          <cell r="E14">
            <v>46264</v>
          </cell>
          <cell r="F14" t="str">
            <v>Neutral</v>
          </cell>
          <cell r="G14" t="b">
            <v>0</v>
          </cell>
          <cell r="H14" t="str">
            <v>BRL</v>
          </cell>
          <cell r="I14" t="str">
            <v>BRL</v>
          </cell>
          <cell r="J14">
            <v>3</v>
          </cell>
          <cell r="K14">
            <v>0.246</v>
          </cell>
          <cell r="AF14">
            <v>3563.2301301599982</v>
          </cell>
          <cell r="AG14">
            <v>2275.3335739599979</v>
          </cell>
          <cell r="AH14">
            <v>378.0981600699975</v>
          </cell>
          <cell r="AI14">
            <v>970.77545390999774</v>
          </cell>
          <cell r="AJ14">
            <v>1073.012396909998</v>
          </cell>
          <cell r="AK14">
            <v>11.45186897999741</v>
          </cell>
          <cell r="AL14">
            <v>403.86880500000001</v>
          </cell>
          <cell r="AM14">
            <v>10731.997115579999</v>
          </cell>
          <cell r="AN14">
            <v>1410.63</v>
          </cell>
          <cell r="AO14">
            <v>618.65800000000002</v>
          </cell>
          <cell r="AP14">
            <v>7530.5301155799998</v>
          </cell>
          <cell r="AQ14">
            <v>3201.4679999999998</v>
          </cell>
          <cell r="AR14">
            <v>4110.3090000000002</v>
          </cell>
          <cell r="AS14">
            <v>2654.6680000000001</v>
          </cell>
          <cell r="AT14">
            <v>0</v>
          </cell>
          <cell r="AV14">
            <v>359.63409557449688</v>
          </cell>
          <cell r="AW14">
            <v>0</v>
          </cell>
          <cell r="AX14">
            <v>3732.9396222199998</v>
          </cell>
          <cell r="AY14">
            <v>2458.5386779000009</v>
          </cell>
          <cell r="AZ14">
            <v>524.90760463000129</v>
          </cell>
          <cell r="BA14">
            <v>1066.3768284000009</v>
          </cell>
          <cell r="BB14">
            <v>1208.0902018231011</v>
          </cell>
          <cell r="BC14">
            <v>-213.1661893899981</v>
          </cell>
          <cell r="BD14">
            <v>403.86880500000001</v>
          </cell>
          <cell r="BE14">
            <v>9655.476999999999</v>
          </cell>
          <cell r="BF14">
            <v>905.24499999999989</v>
          </cell>
          <cell r="BG14">
            <v>552.50699999999995</v>
          </cell>
          <cell r="BH14">
            <v>6798.1339999999982</v>
          </cell>
          <cell r="BI14">
            <v>2857.3429999999998</v>
          </cell>
          <cell r="BJ14">
            <v>3797.1750000000002</v>
          </cell>
          <cell r="BK14">
            <v>2845.9589999999998</v>
          </cell>
          <cell r="BL14">
            <v>0</v>
          </cell>
          <cell r="BN14">
            <v>-4.1175110676852569</v>
          </cell>
          <cell r="BO14">
            <v>0</v>
          </cell>
          <cell r="BP14">
            <v>3801.373792859999</v>
          </cell>
          <cell r="BQ14">
            <v>2557.6738774899991</v>
          </cell>
          <cell r="BR14">
            <v>820.10196642999961</v>
          </cell>
          <cell r="BS14">
            <v>1312.88878707</v>
          </cell>
          <cell r="BT14">
            <v>1360.9619762</v>
          </cell>
          <cell r="BU14">
            <v>204.44728432999921</v>
          </cell>
          <cell r="BV14">
            <v>403.86880500000001</v>
          </cell>
          <cell r="BW14">
            <v>9688.8728622400049</v>
          </cell>
          <cell r="BX14">
            <v>1251.980185430001</v>
          </cell>
          <cell r="BY14">
            <v>514.96547608999992</v>
          </cell>
          <cell r="BZ14">
            <v>6908.6378313853138</v>
          </cell>
          <cell r="CA14">
            <v>2780.2350312046842</v>
          </cell>
          <cell r="CB14">
            <v>4121.1403272099997</v>
          </cell>
          <cell r="CC14">
            <v>2882.4242115499978</v>
          </cell>
          <cell r="CD14">
            <v>-175.9</v>
          </cell>
          <cell r="CF14">
            <v>849.45547685531062</v>
          </cell>
          <cell r="CG14">
            <v>178</v>
          </cell>
          <cell r="CH14">
            <v>4023.696738470001</v>
          </cell>
          <cell r="CI14">
            <v>2713.8255196000009</v>
          </cell>
          <cell r="CJ14">
            <v>1002.017596260157</v>
          </cell>
          <cell r="CK14">
            <v>1438.3405656901571</v>
          </cell>
          <cell r="CL14">
            <v>1492.2066828001571</v>
          </cell>
          <cell r="CM14">
            <v>256.66505745015718</v>
          </cell>
          <cell r="CN14">
            <v>403.86880500000001</v>
          </cell>
          <cell r="CO14">
            <v>10173.712</v>
          </cell>
          <cell r="CP14">
            <v>1705.415</v>
          </cell>
          <cell r="CQ14">
            <v>501.24099999999999</v>
          </cell>
          <cell r="CR14">
            <v>7340.0559999999996</v>
          </cell>
          <cell r="CS14">
            <v>2833.6559999999999</v>
          </cell>
          <cell r="CT14">
            <v>4520.6620000000003</v>
          </cell>
          <cell r="CU14">
            <v>2855.8870000000011</v>
          </cell>
          <cell r="CV14">
            <v>-217.3</v>
          </cell>
          <cell r="CX14">
            <v>652.40752783484663</v>
          </cell>
          <cell r="CY14">
            <v>20.222083080000001</v>
          </cell>
          <cell r="CZ14">
            <v>4259.7484226423712</v>
          </cell>
          <cell r="DA14">
            <v>2879.9959155873098</v>
          </cell>
          <cell r="DB14">
            <v>1123.1973588853141</v>
          </cell>
          <cell r="DC14">
            <v>1528.617361960467</v>
          </cell>
          <cell r="DD14">
            <v>1572.0423098204669</v>
          </cell>
          <cell r="DE14">
            <v>342.12928547105349</v>
          </cell>
          <cell r="DF14">
            <v>403.86880500000001</v>
          </cell>
          <cell r="DG14">
            <v>10588.582843923121</v>
          </cell>
          <cell r="DH14">
            <v>1902.08434711668</v>
          </cell>
          <cell r="DI14">
            <v>502.61277916410052</v>
          </cell>
          <cell r="DJ14">
            <v>7795.6073423051821</v>
          </cell>
          <cell r="DK14">
            <v>2792.9755016179379</v>
          </cell>
          <cell r="DL14">
            <v>4626.5190000000002</v>
          </cell>
          <cell r="DM14">
            <v>2743.9396528833199</v>
          </cell>
          <cell r="DN14">
            <v>-205.7058620544741</v>
          </cell>
          <cell r="DP14">
            <v>122.731779119545</v>
          </cell>
          <cell r="DQ14">
            <v>317.93323762939241</v>
          </cell>
          <cell r="DR14">
            <v>4817.1267856859095</v>
          </cell>
          <cell r="DS14">
            <v>3156.8840990663971</v>
          </cell>
          <cell r="DT14">
            <v>1230.5057416572261</v>
          </cell>
          <cell r="DU14">
            <v>1653.9476932987029</v>
          </cell>
          <cell r="DV14">
            <v>1653.9476932987029</v>
          </cell>
          <cell r="DW14">
            <v>400.0075370983734</v>
          </cell>
          <cell r="DX14">
            <v>403.86880500000001</v>
          </cell>
          <cell r="DY14">
            <v>10811.168426098589</v>
          </cell>
          <cell r="DZ14">
            <v>1441.1006599207931</v>
          </cell>
          <cell r="EA14">
            <v>542.12025217111454</v>
          </cell>
          <cell r="EB14">
            <v>7837.9165886153642</v>
          </cell>
          <cell r="EC14">
            <v>2973.2518374832221</v>
          </cell>
          <cell r="ED14">
            <v>4626.5190000000002</v>
          </cell>
          <cell r="EE14">
            <v>3204.9233400792068</v>
          </cell>
          <cell r="EF14">
            <v>-282.56020574658982</v>
          </cell>
          <cell r="EH14">
            <v>-301.55061267069539</v>
          </cell>
          <cell r="EI14">
            <v>60.092111955094389</v>
          </cell>
          <cell r="EJ14">
            <v>5102.5513125072039</v>
          </cell>
          <cell r="EK14">
            <v>3339.6275412116038</v>
          </cell>
          <cell r="EL14">
            <v>1330.3773317701721</v>
          </cell>
          <cell r="EM14">
            <v>1762.581346837494</v>
          </cell>
          <cell r="EN14">
            <v>1762.581346837494</v>
          </cell>
          <cell r="EO14">
            <v>496.67194480656372</v>
          </cell>
          <cell r="EP14">
            <v>403.86880500000001</v>
          </cell>
          <cell r="EQ14">
            <v>11178.301490219421</v>
          </cell>
          <cell r="ER14">
            <v>1576.4625978794911</v>
          </cell>
          <cell r="ES14">
            <v>560.52371976092263</v>
          </cell>
          <cell r="ET14">
            <v>8057.1209164051588</v>
          </cell>
          <cell r="EU14">
            <v>3121.1805738142639</v>
          </cell>
          <cell r="EV14">
            <v>4626.5190000000002</v>
          </cell>
          <cell r="EW14">
            <v>3069.5614021205088</v>
          </cell>
          <cell r="EX14">
            <v>-299.30247071320821</v>
          </cell>
          <cell r="EZ14">
            <v>145.70273956478201</v>
          </cell>
          <cell r="FA14">
            <v>168.25791347426451</v>
          </cell>
          <cell r="FB14">
            <v>5327.6886778953831</v>
          </cell>
          <cell r="FC14">
            <v>3488.6441248451702</v>
          </cell>
          <cell r="FD14">
            <v>1417.537854203541</v>
          </cell>
          <cell r="FE14">
            <v>1840.2172399824731</v>
          </cell>
          <cell r="FF14">
            <v>1840.2172399824731</v>
          </cell>
          <cell r="FG14">
            <v>627.14097918460925</v>
          </cell>
          <cell r="FH14">
            <v>403.86880500000001</v>
          </cell>
          <cell r="FI14">
            <v>11588.1464599304</v>
          </cell>
          <cell r="FJ14">
            <v>1511.6698035544341</v>
          </cell>
          <cell r="FK14">
            <v>603.53215703892772</v>
          </cell>
          <cell r="FL14">
            <v>8292.9068556058628</v>
          </cell>
          <cell r="FM14">
            <v>3295.2396043245408</v>
          </cell>
          <cell r="FN14">
            <v>4626.5190000000002</v>
          </cell>
          <cell r="FO14">
            <v>3134.3541964455658</v>
          </cell>
          <cell r="FP14">
            <v>-312.50844662282321</v>
          </cell>
          <cell r="FR14">
            <v>-12.802432071901309</v>
          </cell>
          <cell r="FS14">
            <v>252.94931984424539</v>
          </cell>
          <cell r="FT14">
            <v>5495.9426647917726</v>
          </cell>
          <cell r="FU14">
            <v>3601.414939064965</v>
          </cell>
          <cell r="FV14">
            <v>1463.778710484215</v>
          </cell>
          <cell r="FW14">
            <v>1896.2061684946091</v>
          </cell>
          <cell r="FX14">
            <v>1896.2061684946091</v>
          </cell>
          <cell r="FY14">
            <v>660.27571429515206</v>
          </cell>
          <cell r="FZ14">
            <v>403.86880500000001</v>
          </cell>
          <cell r="GA14">
            <v>11830.6356159059</v>
          </cell>
          <cell r="GB14">
            <v>1639.032320237194</v>
          </cell>
          <cell r="GC14">
            <v>621.94865588570428</v>
          </cell>
          <cell r="GD14">
            <v>8479.7270427369658</v>
          </cell>
          <cell r="GE14">
            <v>3350.9085731689361</v>
          </cell>
          <cell r="GF14">
            <v>4626.5190000000002</v>
          </cell>
          <cell r="GG14">
            <v>3006.9916797628061</v>
          </cell>
          <cell r="GH14">
            <v>-322.37779058453879</v>
          </cell>
          <cell r="GJ14">
            <v>330.52529791970488</v>
          </cell>
          <cell r="GK14">
            <v>384.30751531907009</v>
          </cell>
          <cell r="GL14">
            <v>902.3801697800003</v>
          </cell>
          <cell r="GM14">
            <v>650.98613529000033</v>
          </cell>
          <cell r="GN14">
            <v>185.16672578000041</v>
          </cell>
          <cell r="GO14">
            <v>333.01303413000028</v>
          </cell>
          <cell r="GP14">
            <v>339.05434605000028</v>
          </cell>
          <cell r="GQ14">
            <v>-83.384260179999544</v>
          </cell>
          <cell r="GR14">
            <v>403.86880500000001</v>
          </cell>
          <cell r="GS14">
            <v>10818.499</v>
          </cell>
          <cell r="GT14">
            <v>1401.3109999999999</v>
          </cell>
          <cell r="GU14">
            <v>653.84699999999998</v>
          </cell>
          <cell r="GV14">
            <v>7583.9450000000006</v>
          </cell>
          <cell r="GW14">
            <v>3234.5540000000001</v>
          </cell>
          <cell r="GX14">
            <v>3532.2939999999999</v>
          </cell>
          <cell r="GY14">
            <v>2169.7959999999998</v>
          </cell>
          <cell r="GZ14">
            <v>0</v>
          </cell>
          <cell r="HC14">
            <v>0</v>
          </cell>
          <cell r="HD14">
            <v>910.47255754998446</v>
          </cell>
          <cell r="HE14">
            <v>570.03865892998488</v>
          </cell>
          <cell r="HF14">
            <v>107.10639797998491</v>
          </cell>
          <cell r="HG14">
            <v>251.24589201998489</v>
          </cell>
          <cell r="HH14">
            <v>272.60467679998487</v>
          </cell>
          <cell r="HI14">
            <v>-45.832283160014782</v>
          </cell>
          <cell r="HJ14">
            <v>403.86880500000001</v>
          </cell>
          <cell r="HK14">
            <v>10477.833000000001</v>
          </cell>
          <cell r="HL14">
            <v>1214.567</v>
          </cell>
          <cell r="HM14">
            <v>641.39300000000003</v>
          </cell>
          <cell r="HN14">
            <v>7390.9930000000004</v>
          </cell>
          <cell r="HO14">
            <v>3086.84</v>
          </cell>
          <cell r="HP14">
            <v>3545.7280000000001</v>
          </cell>
          <cell r="HQ14">
            <v>2357.66</v>
          </cell>
          <cell r="HR14">
            <v>0</v>
          </cell>
          <cell r="HU14">
            <v>0</v>
          </cell>
          <cell r="HV14">
            <v>905.23647253001479</v>
          </cell>
          <cell r="HW14">
            <v>575.72869137001453</v>
          </cell>
          <cell r="HX14">
            <v>114.9524444400143</v>
          </cell>
          <cell r="HY14">
            <v>263.37626834001429</v>
          </cell>
          <cell r="HZ14">
            <v>282.68605443001428</v>
          </cell>
          <cell r="IA14">
            <v>-28.773794099986059</v>
          </cell>
          <cell r="IB14">
            <v>403.86880500000001</v>
          </cell>
          <cell r="IC14">
            <v>10419.485550109999</v>
          </cell>
          <cell r="ID14">
            <v>1104.597</v>
          </cell>
          <cell r="IE14">
            <v>629.30999999999995</v>
          </cell>
          <cell r="IF14">
            <v>7365.2115501099997</v>
          </cell>
          <cell r="IG14">
            <v>3054.273999999999</v>
          </cell>
          <cell r="IH14">
            <v>3478.8616882900001</v>
          </cell>
          <cell r="II14">
            <v>2387.030688289999</v>
          </cell>
          <cell r="IJ14">
            <v>0</v>
          </cell>
          <cell r="IM14">
            <v>0</v>
          </cell>
          <cell r="IN14">
            <v>845.14093029999844</v>
          </cell>
          <cell r="IO14">
            <v>478.58008836999812</v>
          </cell>
          <cell r="IP14">
            <v>-29.127408130002099</v>
          </cell>
          <cell r="IQ14">
            <v>123.1402594199982</v>
          </cell>
          <cell r="IR14">
            <v>178.66731962999819</v>
          </cell>
          <cell r="IS14">
            <v>169.4422064199978</v>
          </cell>
          <cell r="IT14">
            <v>403.86880500000001</v>
          </cell>
          <cell r="IU14">
            <v>10731.997115579999</v>
          </cell>
          <cell r="IV14">
            <v>1410.63</v>
          </cell>
          <cell r="IW14">
            <v>618.65800000000002</v>
          </cell>
          <cell r="IX14">
            <v>7530.5301155799998</v>
          </cell>
          <cell r="IY14">
            <v>3201.4679999999998</v>
          </cell>
          <cell r="IZ14">
            <v>4110.3090000000002</v>
          </cell>
          <cell r="JA14">
            <v>2654.6680000000001</v>
          </cell>
          <cell r="JB14">
            <v>0</v>
          </cell>
          <cell r="JE14">
            <v>0</v>
          </cell>
          <cell r="JF14">
            <v>954.42228289000127</v>
          </cell>
          <cell r="JG14">
            <v>674.53857533000144</v>
          </cell>
          <cell r="JH14">
            <v>157.2146879400014</v>
          </cell>
          <cell r="JI14">
            <v>297.66917187000138</v>
          </cell>
          <cell r="JJ14">
            <v>352.61209091630138</v>
          </cell>
          <cell r="JK14">
            <v>-41.344752969998758</v>
          </cell>
          <cell r="JL14">
            <v>403.86880500000001</v>
          </cell>
          <cell r="JM14">
            <v>10572</v>
          </cell>
          <cell r="JN14">
            <v>1260.2950000000001</v>
          </cell>
          <cell r="JO14">
            <v>623.63499999999999</v>
          </cell>
          <cell r="JP14">
            <v>7429.799</v>
          </cell>
          <cell r="JQ14">
            <v>3142.2006666666671</v>
          </cell>
          <cell r="JR14">
            <v>4005.0569999999998</v>
          </cell>
          <cell r="JS14">
            <v>2690.7710000000002</v>
          </cell>
          <cell r="JT14">
            <v>0</v>
          </cell>
          <cell r="JW14">
            <v>0</v>
          </cell>
          <cell r="JX14">
            <v>932.42418522999981</v>
          </cell>
          <cell r="JY14">
            <v>568.2382896900001</v>
          </cell>
          <cell r="JZ14">
            <v>131.06087794000001</v>
          </cell>
          <cell r="KA14">
            <v>265.04181382999963</v>
          </cell>
          <cell r="KB14">
            <v>278.69300032759958</v>
          </cell>
          <cell r="KC14">
            <v>-57.818545529999938</v>
          </cell>
          <cell r="KD14">
            <v>403.86880500000001</v>
          </cell>
          <cell r="KE14">
            <v>10055.984</v>
          </cell>
          <cell r="KF14">
            <v>984.51099999999997</v>
          </cell>
          <cell r="KG14">
            <v>617.17499999999995</v>
          </cell>
          <cell r="KH14">
            <v>7353.6693469805105</v>
          </cell>
          <cell r="KI14">
            <v>3053.0549999999998</v>
          </cell>
          <cell r="KJ14">
            <v>3800.7130000000002</v>
          </cell>
          <cell r="KK14">
            <v>2780.2980000000011</v>
          </cell>
          <cell r="KL14">
            <v>0</v>
          </cell>
          <cell r="KO14">
            <v>0</v>
          </cell>
          <cell r="KP14">
            <v>940.40707884999767</v>
          </cell>
          <cell r="KQ14">
            <v>637.24416650999729</v>
          </cell>
          <cell r="KR14">
            <v>143.31960514999781</v>
          </cell>
          <cell r="KS14">
            <v>276.28928232999817</v>
          </cell>
          <cell r="KT14">
            <v>308.15648908619801</v>
          </cell>
          <cell r="KU14">
            <v>-12.52511773000213</v>
          </cell>
          <cell r="KV14">
            <v>403.86880500000001</v>
          </cell>
          <cell r="KW14">
            <v>9921.4269999999997</v>
          </cell>
          <cell r="KX14">
            <v>1046.568</v>
          </cell>
          <cell r="KY14">
            <v>611.09</v>
          </cell>
          <cell r="KZ14">
            <v>7397.7184898325477</v>
          </cell>
          <cell r="LA14">
            <v>2982.8580000000002</v>
          </cell>
          <cell r="LB14">
            <v>3727.2869999999998</v>
          </cell>
          <cell r="LC14">
            <v>2627.6060000000011</v>
          </cell>
          <cell r="LD14">
            <v>0</v>
          </cell>
          <cell r="LG14">
            <v>0</v>
          </cell>
          <cell r="LH14">
            <v>905.68607525000175</v>
          </cell>
          <cell r="LI14">
            <v>578.51764637000224</v>
          </cell>
          <cell r="LJ14">
            <v>93.312433600002237</v>
          </cell>
          <cell r="LK14">
            <v>227.3765603700021</v>
          </cell>
          <cell r="LL14">
            <v>268.62862149300219</v>
          </cell>
          <cell r="LM14">
            <v>-101.4777731599971</v>
          </cell>
          <cell r="LN14">
            <v>403.86880500000001</v>
          </cell>
          <cell r="LO14">
            <v>9655.476999999999</v>
          </cell>
          <cell r="LP14">
            <v>905.24499999999989</v>
          </cell>
          <cell r="LQ14">
            <v>552.50699999999995</v>
          </cell>
          <cell r="LR14">
            <v>7283.2257551555758</v>
          </cell>
          <cell r="LS14">
            <v>2857.3429999999998</v>
          </cell>
          <cell r="LT14">
            <v>3797.1750000000002</v>
          </cell>
          <cell r="LU14">
            <v>2845.9589999999998</v>
          </cell>
          <cell r="LV14">
            <v>0</v>
          </cell>
          <cell r="LY14">
            <v>0</v>
          </cell>
          <cell r="LZ14">
            <v>990.71494344999962</v>
          </cell>
          <cell r="MA14">
            <v>726.54385629999967</v>
          </cell>
          <cell r="MB14">
            <v>246.1601034599997</v>
          </cell>
          <cell r="MC14">
            <v>384.16128147999962</v>
          </cell>
          <cell r="MD14">
            <v>395.86014220999948</v>
          </cell>
          <cell r="ME14">
            <v>97.522796009999681</v>
          </cell>
          <cell r="MF14">
            <v>403.86880500000001</v>
          </cell>
          <cell r="MG14">
            <v>9235.0589999999993</v>
          </cell>
          <cell r="MH14">
            <v>528.47500000000002</v>
          </cell>
          <cell r="MI14">
            <v>539.72699999999998</v>
          </cell>
          <cell r="MJ14">
            <v>7295.3791467788851</v>
          </cell>
          <cell r="MK14">
            <v>2954.2530000000002</v>
          </cell>
          <cell r="ML14">
            <v>3217.1309999999989</v>
          </cell>
          <cell r="MM14">
            <v>2715.2060000000001</v>
          </cell>
          <cell r="MN14">
            <v>-34.5</v>
          </cell>
          <cell r="MQ14">
            <v>0</v>
          </cell>
          <cell r="MR14">
            <v>977.00212125000064</v>
          </cell>
          <cell r="MS14">
            <v>637.68288135000057</v>
          </cell>
          <cell r="MT14">
            <v>198.0528207900006</v>
          </cell>
          <cell r="MU14">
            <v>329.14369495000051</v>
          </cell>
          <cell r="MV14">
            <v>337.42466004000062</v>
          </cell>
          <cell r="MW14">
            <v>4.3125624300007086</v>
          </cell>
          <cell r="MX14">
            <v>403.86880500000001</v>
          </cell>
          <cell r="MY14">
            <v>9774.8810000000012</v>
          </cell>
          <cell r="MZ14">
            <v>1180.0409999999999</v>
          </cell>
          <cell r="NA14">
            <v>520.53700000000003</v>
          </cell>
          <cell r="NB14">
            <v>7301.4329913700394</v>
          </cell>
          <cell r="NC14">
            <v>2957.9189999999999</v>
          </cell>
          <cell r="ND14">
            <v>3841.8629999999998</v>
          </cell>
          <cell r="NE14">
            <v>2679.348</v>
          </cell>
          <cell r="NF14">
            <v>-40.099999999999987</v>
          </cell>
          <cell r="NI14">
            <v>0</v>
          </cell>
          <cell r="NJ14">
            <v>938.27857173000109</v>
          </cell>
          <cell r="NK14">
            <v>623.8456726600009</v>
          </cell>
          <cell r="NL14">
            <v>181.62781618000071</v>
          </cell>
          <cell r="NM14">
            <v>292.02746845000092</v>
          </cell>
          <cell r="NN14">
            <v>333.9324281100009</v>
          </cell>
          <cell r="NO14">
            <v>53.736015810000517</v>
          </cell>
          <cell r="NP14">
            <v>403.86880500000001</v>
          </cell>
          <cell r="NQ14">
            <v>9954.648000000001</v>
          </cell>
          <cell r="NR14">
            <v>1475.1679999999999</v>
          </cell>
          <cell r="NS14">
            <v>515.76099999999997</v>
          </cell>
          <cell r="NT14">
            <v>7262.7957191468749</v>
          </cell>
          <cell r="NU14">
            <v>2771.7420000000002</v>
          </cell>
          <cell r="NV14">
            <v>4200.1880000000001</v>
          </cell>
          <cell r="NW14">
            <v>2746.9450000000002</v>
          </cell>
          <cell r="NX14">
            <v>-47.8</v>
          </cell>
          <cell r="OA14">
            <v>178</v>
          </cell>
          <cell r="OB14">
            <v>895.37815642999794</v>
          </cell>
          <cell r="OC14">
            <v>569.60146717999737</v>
          </cell>
          <cell r="OD14">
            <v>194.2612259999984</v>
          </cell>
          <cell r="OE14">
            <v>307.5563421899983</v>
          </cell>
          <cell r="OF14">
            <v>293.7447458399983</v>
          </cell>
          <cell r="OG14">
            <v>48.875910079998008</v>
          </cell>
          <cell r="OH14">
            <v>403.86880500000001</v>
          </cell>
          <cell r="OI14">
            <v>9688.8728622400049</v>
          </cell>
          <cell r="OJ14">
            <v>1251.980185430001</v>
          </cell>
          <cell r="OK14">
            <v>514.96547608999992</v>
          </cell>
          <cell r="OL14">
            <v>7083.8696239063538</v>
          </cell>
          <cell r="OM14">
            <v>2780.2350312046842</v>
          </cell>
          <cell r="ON14">
            <v>4121.1403272099997</v>
          </cell>
          <cell r="OO14">
            <v>2882.4242115499978</v>
          </cell>
          <cell r="OP14">
            <v>-53.499999999999993</v>
          </cell>
          <cell r="OS14">
            <v>0</v>
          </cell>
          <cell r="OT14">
            <v>1040.1217905799999</v>
          </cell>
          <cell r="OU14">
            <v>752.4380918999999</v>
          </cell>
          <cell r="OV14">
            <v>304.62673215067161</v>
          </cell>
          <cell r="OW14">
            <v>415.06764434067162</v>
          </cell>
          <cell r="OX14">
            <v>431.63626504067162</v>
          </cell>
          <cell r="OY14">
            <v>140.20267783067169</v>
          </cell>
          <cell r="OZ14">
            <v>403.86880500000001</v>
          </cell>
          <cell r="PA14">
            <v>9965.9991913500035</v>
          </cell>
          <cell r="PB14">
            <v>1391.9211666800011</v>
          </cell>
          <cell r="PC14">
            <v>517.32191008999985</v>
          </cell>
          <cell r="PD14">
            <v>7120.8602887213156</v>
          </cell>
          <cell r="PE14">
            <v>2920.1300120994802</v>
          </cell>
          <cell r="PF14">
            <v>4150.4384209</v>
          </cell>
          <cell r="PG14">
            <v>2782.3436838899988</v>
          </cell>
          <cell r="PH14">
            <v>-51</v>
          </cell>
          <cell r="PK14">
            <v>0</v>
          </cell>
          <cell r="PL14">
            <v>1005.339849220001</v>
          </cell>
          <cell r="PM14">
            <v>649.18347053000059</v>
          </cell>
          <cell r="PN14">
            <v>228.67140708625851</v>
          </cell>
          <cell r="PO14">
            <v>339.99164813625839</v>
          </cell>
          <cell r="PP14">
            <v>352.19542415625841</v>
          </cell>
          <cell r="PQ14">
            <v>36.923973366258352</v>
          </cell>
          <cell r="PR14">
            <v>403.86880500000001</v>
          </cell>
          <cell r="PS14">
            <v>10000.011073950011</v>
          </cell>
          <cell r="PT14">
            <v>1444.279545990001</v>
          </cell>
          <cell r="PU14">
            <v>511.55503404000018</v>
          </cell>
          <cell r="PV14">
            <v>7117.6229198776837</v>
          </cell>
          <cell r="PW14">
            <v>2952.328791680462</v>
          </cell>
          <cell r="PX14">
            <v>4261.1969493300003</v>
          </cell>
          <cell r="PY14">
            <v>2849.5848292799992</v>
          </cell>
          <cell r="PZ14">
            <v>-47.4</v>
          </cell>
          <cell r="QC14">
            <v>20.222083080000001</v>
          </cell>
          <cell r="QD14">
            <v>1005.915169369999</v>
          </cell>
          <cell r="QE14">
            <v>676.54920000999914</v>
          </cell>
          <cell r="QF14">
            <v>253.22556886717939</v>
          </cell>
          <cell r="QG14">
            <v>358.29176115717951</v>
          </cell>
          <cell r="QH14">
            <v>374.34497877717939</v>
          </cell>
          <cell r="QI14">
            <v>68.541659787179427</v>
          </cell>
          <cell r="QJ14">
            <v>403.86880500000001</v>
          </cell>
          <cell r="QK14">
            <v>10090.277</v>
          </cell>
          <cell r="QL14">
            <v>1676.463</v>
          </cell>
          <cell r="QM14">
            <v>507.28699999999998</v>
          </cell>
          <cell r="QN14">
            <v>7089.6067132769094</v>
          </cell>
          <cell r="QO14">
            <v>2906.509</v>
          </cell>
          <cell r="QP14">
            <v>4298.4189999999999</v>
          </cell>
          <cell r="QQ14">
            <v>2660.0360000000001</v>
          </cell>
          <cell r="QR14">
            <v>-59.7</v>
          </cell>
          <cell r="QU14">
            <v>0</v>
          </cell>
          <cell r="QV14">
            <v>972.31992930000115</v>
          </cell>
          <cell r="QW14">
            <v>635.65475716000105</v>
          </cell>
          <cell r="QX14">
            <v>215.49388815604709</v>
          </cell>
          <cell r="QY14">
            <v>324.98951205604709</v>
          </cell>
          <cell r="QZ14">
            <v>334.03001482604708</v>
          </cell>
          <cell r="RA14">
            <v>10.996746466047229</v>
          </cell>
          <cell r="RB14">
            <v>403.86880500000001</v>
          </cell>
          <cell r="RC14">
            <v>10173.712</v>
          </cell>
          <cell r="RD14">
            <v>1705.415</v>
          </cell>
          <cell r="RE14">
            <v>501.24099999999999</v>
          </cell>
          <cell r="RF14">
            <v>6931.7774290340767</v>
          </cell>
          <cell r="RG14">
            <v>2833.6559999999999</v>
          </cell>
          <cell r="RH14">
            <v>4520.6620000000003</v>
          </cell>
          <cell r="RI14">
            <v>2855.8870000000011</v>
          </cell>
          <cell r="RJ14">
            <v>-59.2</v>
          </cell>
          <cell r="RM14">
            <v>0</v>
          </cell>
          <cell r="RN14">
            <v>1120.40276784</v>
          </cell>
          <cell r="RO14">
            <v>808.56951655</v>
          </cell>
          <cell r="RP14">
            <v>325.63822169201472</v>
          </cell>
          <cell r="RQ14">
            <v>428.94641893201458</v>
          </cell>
          <cell r="RR14">
            <v>450.65889286201462</v>
          </cell>
          <cell r="RS14">
            <v>138.95059302201469</v>
          </cell>
          <cell r="RT14">
            <v>403.86880500000001</v>
          </cell>
          <cell r="RU14">
            <v>10556.007</v>
          </cell>
          <cell r="RV14">
            <v>1732.164</v>
          </cell>
          <cell r="RW14">
            <v>502.38099999999997</v>
          </cell>
          <cell r="RY14">
            <v>2926.63</v>
          </cell>
          <cell r="RZ14">
            <v>4499.125</v>
          </cell>
          <cell r="SA14">
            <v>2783.0950000000012</v>
          </cell>
          <cell r="SB14">
            <v>-54.48</v>
          </cell>
          <cell r="SE14">
            <v>0</v>
          </cell>
          <cell r="SF14">
            <v>1050.0492925999999</v>
          </cell>
          <cell r="SG14">
            <v>684.53343527000004</v>
          </cell>
          <cell r="SH14">
            <v>260.83092127780321</v>
          </cell>
          <cell r="SI14">
            <v>362.10066924780318</v>
          </cell>
          <cell r="SJ14">
            <v>383.81314317780323</v>
          </cell>
          <cell r="SK14">
            <v>53.197028557803179</v>
          </cell>
          <cell r="SL14">
            <v>403.86880500000001</v>
          </cell>
          <cell r="SM14">
            <v>10594.314</v>
          </cell>
          <cell r="SN14">
            <v>1776.9069999999999</v>
          </cell>
          <cell r="SO14">
            <v>497.40100000000001</v>
          </cell>
          <cell r="SQ14">
            <v>2979.1329999999998</v>
          </cell>
          <cell r="SR14">
            <v>4626.5190000000002</v>
          </cell>
          <cell r="SS14">
            <v>2869.1170000000002</v>
          </cell>
          <cell r="ST14">
            <v>-48.599999999999987</v>
          </cell>
          <cell r="SW14">
            <v>53.936999999999998</v>
          </cell>
          <cell r="SX14">
            <v>1083.5810401891879</v>
          </cell>
          <cell r="SY14">
            <v>728.3271178032719</v>
          </cell>
          <cell r="SZ14">
            <v>301.94246605450149</v>
          </cell>
          <cell r="TA14">
            <v>401.4470377020499</v>
          </cell>
          <cell r="TB14">
            <v>401.4470377020499</v>
          </cell>
          <cell r="TC14">
            <v>97.508576793184531</v>
          </cell>
          <cell r="TD14">
            <v>403.86880500000001</v>
          </cell>
          <cell r="TE14">
            <v>10786.29165015766</v>
          </cell>
          <cell r="TF14">
            <v>2004.564615925465</v>
          </cell>
          <cell r="TG14">
            <v>500.25650576403791</v>
          </cell>
          <cell r="TI14">
            <v>2831.4623511320069</v>
          </cell>
          <cell r="TJ14">
            <v>4626.5190000000002</v>
          </cell>
          <cell r="TK14">
            <v>2641.4593840745351</v>
          </cell>
          <cell r="TL14">
            <v>-53.836172683133483</v>
          </cell>
          <cell r="TO14">
            <v>209.41673608779919</v>
          </cell>
          <cell r="TP14">
            <v>1005.715322013184</v>
          </cell>
          <cell r="TQ14">
            <v>658.56584596403877</v>
          </cell>
          <cell r="TR14">
            <v>234.78574986099491</v>
          </cell>
          <cell r="TS14">
            <v>336.12323607859992</v>
          </cell>
          <cell r="TT14">
            <v>336.12323607859992</v>
          </cell>
          <cell r="TU14">
            <v>52.473087098051607</v>
          </cell>
          <cell r="TV14">
            <v>403.86880500000001</v>
          </cell>
          <cell r="TW14">
            <v>10588.582843923121</v>
          </cell>
          <cell r="TX14">
            <v>1902.08434711668</v>
          </cell>
          <cell r="TY14">
            <v>502.61277916410052</v>
          </cell>
          <cell r="UA14">
            <v>2792.9755016179379</v>
          </cell>
          <cell r="UB14">
            <v>4626.5190000000002</v>
          </cell>
          <cell r="UC14">
            <v>2743.9396528833199</v>
          </cell>
          <cell r="UD14">
            <v>-48.789689371340593</v>
          </cell>
          <cell r="UG14">
            <v>54.579501541593217</v>
          </cell>
          <cell r="UH14">
            <v>5641.1870291214118</v>
          </cell>
          <cell r="UI14">
            <v>3699.6852616473711</v>
          </cell>
          <cell r="UJ14">
            <v>1517.6571048057799</v>
          </cell>
          <cell r="UK14">
            <v>1942.197654574167</v>
          </cell>
          <cell r="UL14">
            <v>1942.197654574167</v>
          </cell>
          <cell r="UM14">
            <v>713.19829246655365</v>
          </cell>
          <cell r="UN14">
            <v>403.86880500000001</v>
          </cell>
          <cell r="UO14">
            <v>11963.2929630131</v>
          </cell>
          <cell r="UP14">
            <v>1651.2166938377941</v>
          </cell>
          <cell r="UQ14">
            <v>640.67508343889062</v>
          </cell>
          <cell r="UR14">
            <v>8581.3739993327981</v>
          </cell>
          <cell r="US14">
            <v>3381.9189636802989</v>
          </cell>
          <cell r="UT14">
            <v>4626.5190000000002</v>
          </cell>
          <cell r="UU14">
            <v>2994.8073061622058</v>
          </cell>
          <cell r="UV14">
            <v>-330.89744956268038</v>
          </cell>
          <cell r="UX14">
            <v>345.8674995549822</v>
          </cell>
          <cell r="UY14">
            <v>439.97648416346561</v>
          </cell>
          <cell r="WD14">
            <v>1267.367375009798</v>
          </cell>
          <cell r="WE14">
            <v>876.45937210466582</v>
          </cell>
          <cell r="WF14">
            <v>332.4733506011101</v>
          </cell>
          <cell r="WG14">
            <v>435.87176467442322</v>
          </cell>
          <cell r="WH14">
            <v>435.87176467442322</v>
          </cell>
          <cell r="WI14">
            <v>112.01056767131151</v>
          </cell>
          <cell r="WJ14">
            <v>403.86880500000001</v>
          </cell>
          <cell r="WK14">
            <v>10888.048062381889</v>
          </cell>
          <cell r="WL14">
            <v>1253.2309920628859</v>
          </cell>
          <cell r="WM14">
            <v>532.19641387559761</v>
          </cell>
          <cell r="WO14">
            <v>2849.549310354962</v>
          </cell>
          <cell r="WP14">
            <v>3392.793007937114</v>
          </cell>
          <cell r="WQ14">
            <v>-67.963045389016173</v>
          </cell>
          <cell r="WR14">
            <v>18.857936245674608</v>
          </cell>
          <cell r="WS14">
            <v>1191.597297164496</v>
          </cell>
          <cell r="WT14">
            <v>752.29475697300427</v>
          </cell>
          <cell r="WU14">
            <v>306.63961328054887</v>
          </cell>
          <cell r="WV14">
            <v>414.02290840188681</v>
          </cell>
          <cell r="WW14">
            <v>414.02290840188681</v>
          </cell>
          <cell r="WX14">
            <v>98.733291486247538</v>
          </cell>
          <cell r="WY14">
            <v>403.86880500000001</v>
          </cell>
          <cell r="WZ14">
            <v>10783.86757751707</v>
          </cell>
          <cell r="XA14">
            <v>1303.178606758725</v>
          </cell>
          <cell r="XB14">
            <v>536.16015178548002</v>
          </cell>
          <cell r="XD14">
            <v>2892.6113369833811</v>
          </cell>
          <cell r="XE14">
            <v>3342.845393241274</v>
          </cell>
          <cell r="XF14">
            <v>-61.109329427829508</v>
          </cell>
          <cell r="XG14">
            <v>14.35400887613948</v>
          </cell>
          <cell r="XH14">
            <v>1223.9315789745019</v>
          </cell>
          <cell r="XI14">
            <v>802.32831522856031</v>
          </cell>
          <cell r="XJ14">
            <v>331.55101348558549</v>
          </cell>
          <cell r="XK14">
            <v>438.12451420728701</v>
          </cell>
          <cell r="XL14">
            <v>438.12451420728701</v>
          </cell>
          <cell r="XM14">
            <v>127.98577702591869</v>
          </cell>
          <cell r="XN14">
            <v>403.86880500000001</v>
          </cell>
          <cell r="XO14">
            <v>11062.192149682571</v>
          </cell>
          <cell r="XP14">
            <v>1495.384948872734</v>
          </cell>
          <cell r="XQ14">
            <v>539.30971333578327</v>
          </cell>
          <cell r="XS14">
            <v>2958.171072299911</v>
          </cell>
          <cell r="XT14">
            <v>3150.6390511272648</v>
          </cell>
          <cell r="XU14">
            <v>-78.758700917298</v>
          </cell>
          <cell r="XV14">
            <v>21.8532451055103</v>
          </cell>
          <cell r="XW14">
            <v>1134.230534537113</v>
          </cell>
          <cell r="XX14">
            <v>725.801654760166</v>
          </cell>
          <cell r="XY14">
            <v>259.8417642899816</v>
          </cell>
          <cell r="XZ14">
            <v>365.92850601510611</v>
          </cell>
          <cell r="YA14">
            <v>365.92850601510611</v>
          </cell>
          <cell r="YB14">
            <v>61.27790091489527</v>
          </cell>
          <cell r="YC14">
            <v>403.86880500000001</v>
          </cell>
          <cell r="YD14">
            <v>10811.168426098589</v>
          </cell>
          <cell r="YE14">
            <v>1441.1006599207931</v>
          </cell>
          <cell r="YF14">
            <v>542.12025217111454</v>
          </cell>
          <cell r="YH14">
            <v>2973.2518374832221</v>
          </cell>
          <cell r="YI14">
            <v>3204.9233400792068</v>
          </cell>
          <cell r="YJ14">
            <v>-74.72913001244612</v>
          </cell>
          <cell r="YK14">
            <v>5.026921727770004</v>
          </cell>
          <cell r="YL14">
            <v>4626.5190000000002</v>
          </cell>
          <cell r="YM14">
            <v>4626.5190000000002</v>
          </cell>
          <cell r="YN14">
            <v>4626.5190000000002</v>
          </cell>
          <cell r="YO14">
            <v>4626.5190000000002</v>
          </cell>
          <cell r="BBM14">
            <v>1889.301025</v>
          </cell>
          <cell r="BBN14">
            <v>5</v>
          </cell>
          <cell r="BBO14">
            <v>-0.4</v>
          </cell>
          <cell r="BBP14">
            <v>0.84712976401099749</v>
          </cell>
          <cell r="BBQ14">
            <v>5.5221844642698601</v>
          </cell>
          <cell r="BBR14">
            <v>2.947274795938827</v>
          </cell>
          <cell r="BBS14">
            <v>1.745461706559722</v>
          </cell>
          <cell r="BBT14">
            <v>0.67644740310308837</v>
          </cell>
          <cell r="BBU14">
            <v>0.1224963431554849</v>
          </cell>
          <cell r="BBV14">
            <v>0.16828087923648499</v>
          </cell>
          <cell r="BBW14">
            <v>0.99043930144189618</v>
          </cell>
          <cell r="BBX14">
            <v>4.7231635651289396</v>
          </cell>
          <cell r="BBY14">
            <v>3.08003958391155</v>
          </cell>
          <cell r="BBZ14">
            <v>1.937741654747964</v>
          </cell>
          <cell r="BCA14">
            <v>0.63543255945626287</v>
          </cell>
          <cell r="BCB14">
            <v>0.1345353703495796</v>
          </cell>
          <cell r="BCC14">
            <v>3.1806531177367238E-2</v>
          </cell>
          <cell r="BCD14">
            <v>1.229785362616862</v>
          </cell>
          <cell r="BCE14">
            <v>3.803921370545333</v>
          </cell>
          <cell r="BCF14">
            <v>2.8134091149993909</v>
          </cell>
          <cell r="BCG14">
            <v>1.741514743491448</v>
          </cell>
          <cell r="BCH14">
            <v>0.60531615531976879</v>
          </cell>
          <cell r="BCI14">
            <v>0.15912951303538381</v>
          </cell>
          <cell r="BCJ14">
            <v>8.9058287296628388E-2</v>
          </cell>
          <cell r="BCK14">
            <v>1.552833423677298</v>
          </cell>
          <cell r="BCL14">
            <v>3.012561908259312</v>
          </cell>
          <cell r="BCM14">
            <v>2.7299250937858899</v>
          </cell>
          <cell r="BCN14">
            <v>1.7032522727998229</v>
          </cell>
          <cell r="BCO14">
            <v>0.57334253403623725</v>
          </cell>
          <cell r="BCP14">
            <v>0.1903172620168726</v>
          </cell>
          <cell r="BCQ14">
            <v>0.13388513344200689</v>
          </cell>
          <cell r="BCR14">
            <v>1.6348767374968509</v>
          </cell>
          <cell r="BCS14">
            <v>2.861381971343349</v>
          </cell>
          <cell r="BCT14">
            <v>2.582152081411039</v>
          </cell>
          <cell r="BCU14">
            <v>1.5857936387529239</v>
          </cell>
          <cell r="BCV14">
            <v>0.56381753895878406</v>
          </cell>
          <cell r="BCW14">
            <v>0.19704378674549539</v>
          </cell>
          <cell r="BCX14">
            <v>0.20341253735310399</v>
          </cell>
        </row>
        <row r="15">
          <cell r="A15" t="str">
            <v>ARML3</v>
          </cell>
          <cell r="B15" t="str">
            <v>Armac</v>
          </cell>
          <cell r="C15" t="str">
            <v>Transportation</v>
          </cell>
          <cell r="D15" t="str">
            <v>Pedro Bruno</v>
          </cell>
          <cell r="E15">
            <v>46087</v>
          </cell>
          <cell r="F15" t="str">
            <v>Buy</v>
          </cell>
          <cell r="H15" t="str">
            <v>BRL</v>
          </cell>
          <cell r="I15" t="str">
            <v>BRL</v>
          </cell>
          <cell r="J15">
            <v>7.5</v>
          </cell>
          <cell r="K15">
            <v>0.16720718120323369</v>
          </cell>
          <cell r="L15">
            <v>0.1257382539627295</v>
          </cell>
          <cell r="M15">
            <v>0.12844184085777191</v>
          </cell>
          <cell r="AF15">
            <v>951.75400000000013</v>
          </cell>
          <cell r="AI15">
            <v>457.48000000000008</v>
          </cell>
          <cell r="AK15">
            <v>148.5920000000001</v>
          </cell>
          <cell r="AL15">
            <v>346.27801299999999</v>
          </cell>
          <cell r="AM15">
            <v>3730.9749999999999</v>
          </cell>
          <cell r="AN15">
            <v>938.35799999999995</v>
          </cell>
          <cell r="AO15">
            <v>2313.223</v>
          </cell>
          <cell r="AP15">
            <v>2572.4540000000002</v>
          </cell>
          <cell r="AQ15">
            <v>1158.521</v>
          </cell>
          <cell r="AR15">
            <v>2139.8229999999999</v>
          </cell>
          <cell r="AS15">
            <v>1201.4649999999999</v>
          </cell>
          <cell r="AT15">
            <v>-1253.381972478556</v>
          </cell>
          <cell r="AU15">
            <v>-812.60557238569356</v>
          </cell>
          <cell r="AV15">
            <v>-718.52197247855588</v>
          </cell>
          <cell r="AW15">
            <v>-99.483000000000004</v>
          </cell>
          <cell r="AX15">
            <v>1360.9670000000001</v>
          </cell>
          <cell r="BA15">
            <v>640.73900000000003</v>
          </cell>
          <cell r="BC15">
            <v>163.28320000000011</v>
          </cell>
          <cell r="BD15">
            <v>346.27801299999999</v>
          </cell>
          <cell r="BE15">
            <v>3982.7269999999999</v>
          </cell>
          <cell r="BF15">
            <v>729.59500000000003</v>
          </cell>
          <cell r="BG15">
            <v>2639.4780000000001</v>
          </cell>
          <cell r="BH15">
            <v>2752.7849999999999</v>
          </cell>
          <cell r="BI15">
            <v>1229.942</v>
          </cell>
          <cell r="BJ15">
            <v>2136.7199999999998</v>
          </cell>
          <cell r="BK15">
            <v>1407.125</v>
          </cell>
          <cell r="BL15">
            <v>-566.95885429303576</v>
          </cell>
          <cell r="BM15">
            <v>-121.73404410877551</v>
          </cell>
          <cell r="BN15">
            <v>24.857345706964711</v>
          </cell>
          <cell r="BO15">
            <v>-100</v>
          </cell>
          <cell r="BP15">
            <v>1765.969449186749</v>
          </cell>
          <cell r="BS15">
            <v>724.08741426079223</v>
          </cell>
          <cell r="BU15">
            <v>195.56830326079219</v>
          </cell>
          <cell r="BV15">
            <v>346.27801299999999</v>
          </cell>
          <cell r="BW15">
            <v>4637.3525220500014</v>
          </cell>
          <cell r="BX15">
            <v>641.48666099999991</v>
          </cell>
          <cell r="BY15">
            <v>3011.3487573700008</v>
          </cell>
          <cell r="BZ15">
            <v>3326.3359426828001</v>
          </cell>
          <cell r="CA15">
            <v>1311.0170000000001</v>
          </cell>
          <cell r="CB15">
            <v>2479.0392240000001</v>
          </cell>
          <cell r="CC15">
            <v>1837.552563</v>
          </cell>
          <cell r="CD15">
            <v>-704.72662507556345</v>
          </cell>
          <cell r="CE15">
            <v>-254.14555342113431</v>
          </cell>
          <cell r="CF15">
            <v>-99.597909511971409</v>
          </cell>
          <cell r="CG15">
            <v>-60</v>
          </cell>
          <cell r="CH15">
            <v>1880.7740794044739</v>
          </cell>
          <cell r="CK15">
            <v>660.37521886372338</v>
          </cell>
          <cell r="CM15">
            <v>59.51450936516693</v>
          </cell>
          <cell r="CN15">
            <v>346.27801299999999</v>
          </cell>
          <cell r="CO15">
            <v>5187.0887447423174</v>
          </cell>
          <cell r="CP15">
            <v>1167.5538992716131</v>
          </cell>
          <cell r="CQ15">
            <v>2990.9462265256489</v>
          </cell>
          <cell r="CR15">
            <v>3885.840384440151</v>
          </cell>
          <cell r="CS15">
            <v>1301.248232526013</v>
          </cell>
          <cell r="CT15">
            <v>3035.6915068443382</v>
          </cell>
          <cell r="CU15">
            <v>1868.1376075727251</v>
          </cell>
          <cell r="CV15">
            <v>-629.53372454236921</v>
          </cell>
          <cell r="CW15">
            <v>769.38913441638931</v>
          </cell>
          <cell r="CX15">
            <v>689.37578269453104</v>
          </cell>
          <cell r="CY15">
            <v>-30.009</v>
          </cell>
          <cell r="CZ15">
            <v>2277.900434604288</v>
          </cell>
          <cell r="DC15">
            <v>840.57753446241009</v>
          </cell>
          <cell r="DE15">
            <v>137.20956202811871</v>
          </cell>
          <cell r="DF15">
            <v>346.27801299999999</v>
          </cell>
          <cell r="DG15">
            <v>5442.7020062542633</v>
          </cell>
          <cell r="DH15">
            <v>1152.9673838133331</v>
          </cell>
          <cell r="DI15">
            <v>3139.0066927163389</v>
          </cell>
          <cell r="DJ15">
            <v>4174.6072185603289</v>
          </cell>
          <cell r="DK15">
            <v>1268.0946599177801</v>
          </cell>
          <cell r="DL15">
            <v>3209.6866536411512</v>
          </cell>
          <cell r="DM15">
            <v>2056.7192698278191</v>
          </cell>
          <cell r="DN15">
            <v>-706.14913472732928</v>
          </cell>
          <cell r="DO15">
            <v>656.71215159826727</v>
          </cell>
          <cell r="DP15">
            <v>297.17661917807072</v>
          </cell>
          <cell r="DQ15">
            <v>-105</v>
          </cell>
          <cell r="DR15">
            <v>2476.609821771634</v>
          </cell>
          <cell r="DU15">
            <v>915.09298958198133</v>
          </cell>
          <cell r="DW15">
            <v>221.38106949254799</v>
          </cell>
          <cell r="DX15">
            <v>346.27801299999999</v>
          </cell>
          <cell r="DY15">
            <v>5822.5124917189914</v>
          </cell>
          <cell r="DZ15">
            <v>1405.8840159608301</v>
          </cell>
          <cell r="EA15">
            <v>3211.622734346457</v>
          </cell>
          <cell r="EB15">
            <v>4443.7271692787835</v>
          </cell>
          <cell r="EC15">
            <v>1378.785194664054</v>
          </cell>
          <cell r="ED15">
            <v>3430.3426823217169</v>
          </cell>
          <cell r="EE15">
            <v>2024.458666360887</v>
          </cell>
          <cell r="EF15">
            <v>-916.34563405550477</v>
          </cell>
          <cell r="EG15">
            <v>378.30674767072293</v>
          </cell>
          <cell r="EH15">
            <v>381.66116689377139</v>
          </cell>
          <cell r="EI15">
            <v>32.739453939038746</v>
          </cell>
          <cell r="EJ15">
            <v>2603.8220445564152</v>
          </cell>
          <cell r="EM15">
            <v>989.41762094233309</v>
          </cell>
          <cell r="EO15">
            <v>303.00436391620258</v>
          </cell>
          <cell r="EP15">
            <v>346.27801299999999</v>
          </cell>
          <cell r="EQ15">
            <v>6212.4825469363259</v>
          </cell>
          <cell r="ER15">
            <v>1599.2527927936969</v>
          </cell>
          <cell r="ES15">
            <v>3375.409456949601</v>
          </cell>
          <cell r="ET15">
            <v>4682.1950425380173</v>
          </cell>
          <cell r="EU15">
            <v>1530.287376622156</v>
          </cell>
          <cell r="EV15">
            <v>3669.1860708247882</v>
          </cell>
          <cell r="EW15">
            <v>2069.933278031091</v>
          </cell>
          <cell r="EX15">
            <v>-1015.490597377002</v>
          </cell>
          <cell r="EY15">
            <v>339.44977765211883</v>
          </cell>
          <cell r="EZ15">
            <v>378.23280379096838</v>
          </cell>
          <cell r="FA15">
            <v>38.951946517674543</v>
          </cell>
          <cell r="FB15">
            <v>2558.292274959912</v>
          </cell>
          <cell r="FE15">
            <v>1058.1646745078319</v>
          </cell>
          <cell r="FG15">
            <v>347.92886574783449</v>
          </cell>
          <cell r="FH15">
            <v>346.27801299999999</v>
          </cell>
          <cell r="FI15">
            <v>6527.8535146667782</v>
          </cell>
          <cell r="FJ15">
            <v>1701.039747633002</v>
          </cell>
          <cell r="FK15">
            <v>3607.6639338572459</v>
          </cell>
          <cell r="FL15">
            <v>4823.6015773945519</v>
          </cell>
          <cell r="FM15">
            <v>1704.2518094960731</v>
          </cell>
          <cell r="FN15">
            <v>3891.8188977608988</v>
          </cell>
          <cell r="FO15">
            <v>2190.7791501278971</v>
          </cell>
          <cell r="FP15">
            <v>-946.56814173516727</v>
          </cell>
          <cell r="FQ15">
            <v>320.32247246677917</v>
          </cell>
          <cell r="FR15">
            <v>295.13554271322232</v>
          </cell>
          <cell r="FS15">
            <v>35.167367814287758</v>
          </cell>
          <cell r="FT15">
            <v>2696.8159179160921</v>
          </cell>
          <cell r="FW15">
            <v>1133.530337798167</v>
          </cell>
          <cell r="FY15">
            <v>379.00069797503579</v>
          </cell>
          <cell r="FZ15">
            <v>346.27801299999999</v>
          </cell>
          <cell r="GA15">
            <v>6943.0789297527936</v>
          </cell>
          <cell r="GB15">
            <v>1854.7003376114851</v>
          </cell>
          <cell r="GC15">
            <v>3833.091972001755</v>
          </cell>
          <cell r="GD15">
            <v>5049.3266434930483</v>
          </cell>
          <cell r="GE15">
            <v>1893.7521584835911</v>
          </cell>
          <cell r="GF15">
            <v>4120.1636951626906</v>
          </cell>
          <cell r="GG15">
            <v>2265.4633575512048</v>
          </cell>
          <cell r="GH15">
            <v>-970.85373044979315</v>
          </cell>
          <cell r="GI15">
            <v>361.04464828363348</v>
          </cell>
          <cell r="GJ15">
            <v>343.16093896600108</v>
          </cell>
          <cell r="GK15">
            <v>34.924709866224141</v>
          </cell>
          <cell r="GL15">
            <v>195.416</v>
          </cell>
          <cell r="GO15">
            <v>89.716999999999999</v>
          </cell>
          <cell r="GQ15">
            <v>27.964999999999989</v>
          </cell>
          <cell r="GR15">
            <v>346.27801299999999</v>
          </cell>
          <cell r="GS15">
            <v>3207.5863923699999</v>
          </cell>
          <cell r="GT15">
            <v>1352.979</v>
          </cell>
          <cell r="GU15">
            <v>1437.5</v>
          </cell>
          <cell r="GV15">
            <v>2072.3510000000001</v>
          </cell>
          <cell r="GW15">
            <v>1135.23539237</v>
          </cell>
          <cell r="GX15">
            <v>1829.7860000000001</v>
          </cell>
          <cell r="GY15">
            <v>476.80700000000002</v>
          </cell>
          <cell r="GZ15">
            <v>-227.70801175996351</v>
          </cell>
          <cell r="HC15">
            <v>0</v>
          </cell>
          <cell r="HD15">
            <v>225.863</v>
          </cell>
          <cell r="HG15">
            <v>105.93600000000001</v>
          </cell>
          <cell r="HI15">
            <v>30.837</v>
          </cell>
          <cell r="HJ15">
            <v>346.27801299999999</v>
          </cell>
          <cell r="HK15">
            <v>2980.7269999999999</v>
          </cell>
          <cell r="HL15">
            <v>883.95799999999997</v>
          </cell>
          <cell r="HM15">
            <v>1632.7629999999999</v>
          </cell>
          <cell r="HN15">
            <v>1861.306</v>
          </cell>
          <cell r="HO15">
            <v>1119.421</v>
          </cell>
          <cell r="HP15">
            <v>1611.595</v>
          </cell>
          <cell r="HQ15">
            <v>727.63700000000006</v>
          </cell>
          <cell r="HR15">
            <v>-240.59230124003651</v>
          </cell>
          <cell r="HU15">
            <v>-40.177999999999997</v>
          </cell>
          <cell r="HV15">
            <v>250.59700000000001</v>
          </cell>
          <cell r="HY15">
            <v>125.71</v>
          </cell>
          <cell r="IA15">
            <v>38.835000000000022</v>
          </cell>
          <cell r="IB15">
            <v>346.27801299999999</v>
          </cell>
          <cell r="IC15">
            <v>3468.7779999999998</v>
          </cell>
          <cell r="ID15">
            <v>859.35400000000004</v>
          </cell>
          <cell r="IE15">
            <v>2132.1610000000001</v>
          </cell>
          <cell r="IF15">
            <v>2329.511</v>
          </cell>
          <cell r="IG15">
            <v>1139.2670000000001</v>
          </cell>
          <cell r="IH15">
            <v>1886.7829999999999</v>
          </cell>
          <cell r="II15">
            <v>1027.4290000000001</v>
          </cell>
          <cell r="IJ15">
            <v>-537.69753385765569</v>
          </cell>
          <cell r="IM15">
            <v>-25.305</v>
          </cell>
          <cell r="IN15">
            <v>279.87799999999999</v>
          </cell>
          <cell r="IQ15">
            <v>136.11699999999999</v>
          </cell>
          <cell r="IS15">
            <v>50.955000000000013</v>
          </cell>
          <cell r="IT15">
            <v>346.27801299999999</v>
          </cell>
          <cell r="IU15">
            <v>3730.9749999999999</v>
          </cell>
          <cell r="IV15">
            <v>938.35799999999995</v>
          </cell>
          <cell r="IW15">
            <v>2313.223</v>
          </cell>
          <cell r="IX15">
            <v>2572.4540000000002</v>
          </cell>
          <cell r="IY15">
            <v>1158.521</v>
          </cell>
          <cell r="IZ15">
            <v>2139.8229999999999</v>
          </cell>
          <cell r="JA15">
            <v>1201.4649999999999</v>
          </cell>
          <cell r="JB15">
            <v>-247.38412562089999</v>
          </cell>
          <cell r="JE15">
            <v>-34</v>
          </cell>
          <cell r="JF15">
            <v>291.49099999999999</v>
          </cell>
          <cell r="JI15">
            <v>135.363</v>
          </cell>
          <cell r="JK15">
            <v>26.222000000000001</v>
          </cell>
          <cell r="JL15">
            <v>346.27801299999999</v>
          </cell>
          <cell r="JM15">
            <v>3760.5509999999999</v>
          </cell>
          <cell r="JN15">
            <v>869.39</v>
          </cell>
          <cell r="JO15">
            <v>2373.1280000000002</v>
          </cell>
          <cell r="JP15">
            <v>2620.8187250000001</v>
          </cell>
          <cell r="JQ15">
            <v>1139.732</v>
          </cell>
          <cell r="JR15">
            <v>2205.242999999999</v>
          </cell>
          <cell r="JS15">
            <v>1335.8530000000001</v>
          </cell>
          <cell r="JT15">
            <v>-122.22199999999999</v>
          </cell>
          <cell r="JW15">
            <v>-41</v>
          </cell>
          <cell r="JX15">
            <v>310.93799999999999</v>
          </cell>
          <cell r="KA15">
            <v>155.50500000000011</v>
          </cell>
          <cell r="KC15">
            <v>43.435000000000052</v>
          </cell>
          <cell r="KD15">
            <v>346.27801299999999</v>
          </cell>
          <cell r="KE15">
            <v>3757.752</v>
          </cell>
          <cell r="KF15">
            <v>762.97900000000004</v>
          </cell>
          <cell r="KG15">
            <v>2453.4780000000001</v>
          </cell>
          <cell r="KH15">
            <v>2582.5039999999999</v>
          </cell>
          <cell r="KI15">
            <v>1175.248</v>
          </cell>
          <cell r="KJ15">
            <v>2137.8270000000002</v>
          </cell>
          <cell r="KK15">
            <v>1374.848</v>
          </cell>
          <cell r="KL15">
            <v>-130.80335429303571</v>
          </cell>
          <cell r="KO15">
            <v>0</v>
          </cell>
          <cell r="KP15">
            <v>359.53899999999999</v>
          </cell>
          <cell r="KS15">
            <v>174.71899999999999</v>
          </cell>
          <cell r="KU15">
            <v>47.873599999999982</v>
          </cell>
          <cell r="KV15">
            <v>346.27801299999999</v>
          </cell>
          <cell r="KW15">
            <v>3964.4569999999999</v>
          </cell>
          <cell r="KX15">
            <v>787.04399999999998</v>
          </cell>
          <cell r="KY15">
            <v>2588.6970000000001</v>
          </cell>
          <cell r="KZ15">
            <v>2751.1619999999998</v>
          </cell>
          <cell r="LA15">
            <v>1213.2947999999999</v>
          </cell>
          <cell r="LB15">
            <v>2203.4670000000001</v>
          </cell>
          <cell r="LC15">
            <v>1416.423</v>
          </cell>
          <cell r="LD15">
            <v>-188.29602508275599</v>
          </cell>
          <cell r="LG15">
            <v>2.7040000000000002</v>
          </cell>
          <cell r="LH15">
            <v>398.99900000000002</v>
          </cell>
          <cell r="LK15">
            <v>175.15199999999999</v>
          </cell>
          <cell r="LM15">
            <v>45.752599999999951</v>
          </cell>
          <cell r="LN15">
            <v>346.27801299999999</v>
          </cell>
          <cell r="LO15">
            <v>3982.7269999999999</v>
          </cell>
          <cell r="LP15">
            <v>729.59500000000003</v>
          </cell>
          <cell r="LQ15">
            <v>2639.4780000000001</v>
          </cell>
          <cell r="LR15">
            <v>2752.7849999999999</v>
          </cell>
          <cell r="LS15">
            <v>1229.942</v>
          </cell>
          <cell r="LT15">
            <v>2136.7199999999998</v>
          </cell>
          <cell r="LU15">
            <v>1407.125</v>
          </cell>
          <cell r="LV15">
            <v>-125.63747491724401</v>
          </cell>
          <cell r="LY15">
            <v>-61.704000000000001</v>
          </cell>
          <cell r="LZ15">
            <v>387.78699999999998</v>
          </cell>
          <cell r="MC15">
            <v>178.20099999999999</v>
          </cell>
          <cell r="ME15">
            <v>53.114000000000033</v>
          </cell>
          <cell r="MF15">
            <v>346.27801299999999</v>
          </cell>
          <cell r="MG15">
            <v>4720.3509999999997</v>
          </cell>
          <cell r="MH15">
            <v>1344.971</v>
          </cell>
          <cell r="MI15">
            <v>2673.7069999999999</v>
          </cell>
          <cell r="MJ15">
            <v>3449.509</v>
          </cell>
          <cell r="MK15">
            <v>1270.8415</v>
          </cell>
          <cell r="ML15">
            <v>2882.0909999999999</v>
          </cell>
          <cell r="MM15">
            <v>1537.12</v>
          </cell>
          <cell r="MN15">
            <v>-98.144999999999996</v>
          </cell>
          <cell r="MQ15">
            <v>-12.615</v>
          </cell>
          <cell r="MR15">
            <v>407.70295071018393</v>
          </cell>
          <cell r="MU15">
            <v>170.5113284474842</v>
          </cell>
          <cell r="MW15">
            <v>48.591917447484242</v>
          </cell>
          <cell r="MX15">
            <v>346.27801299999999</v>
          </cell>
          <cell r="MY15">
            <v>4898.5068980000005</v>
          </cell>
          <cell r="MZ15">
            <v>1175.703773</v>
          </cell>
          <cell r="NA15">
            <v>2948.9594179999999</v>
          </cell>
          <cell r="NB15">
            <v>3609.8867530000002</v>
          </cell>
          <cell r="NC15">
            <v>1288.619917</v>
          </cell>
          <cell r="ND15">
            <v>2854.4850000000001</v>
          </cell>
          <cell r="NE15">
            <v>1678.7812269999999</v>
          </cell>
          <cell r="NF15">
            <v>-317.34593608295302</v>
          </cell>
          <cell r="NI15">
            <v>-21.57</v>
          </cell>
          <cell r="NJ15">
            <v>496.98517973236102</v>
          </cell>
          <cell r="NM15">
            <v>194.4941156080578</v>
          </cell>
          <cell r="NO15">
            <v>59.172912608057793</v>
          </cell>
          <cell r="NP15">
            <v>346.27801299999999</v>
          </cell>
          <cell r="NQ15">
            <v>5102.6109589999996</v>
          </cell>
          <cell r="NR15">
            <v>1122.9618599999999</v>
          </cell>
          <cell r="NS15">
            <v>3050.9964610000002</v>
          </cell>
          <cell r="NT15">
            <v>3812.4752060000001</v>
          </cell>
          <cell r="NU15">
            <v>1290.1355100000001</v>
          </cell>
          <cell r="NV15">
            <v>2892.1042940000002</v>
          </cell>
          <cell r="NW15">
            <v>1769.1424340000001</v>
          </cell>
          <cell r="NX15">
            <v>-217.53667847979921</v>
          </cell>
          <cell r="OA15">
            <v>-25.815000000000001</v>
          </cell>
          <cell r="OB15">
            <v>473.49431874420429</v>
          </cell>
          <cell r="OE15">
            <v>180.88097020525021</v>
          </cell>
          <cell r="OG15">
            <v>34.689473205250103</v>
          </cell>
          <cell r="OH15">
            <v>346.27801299999999</v>
          </cell>
          <cell r="OI15">
            <v>4637.3525220500014</v>
          </cell>
          <cell r="OJ15">
            <v>641.48666099999991</v>
          </cell>
          <cell r="OK15">
            <v>3011.3487573700008</v>
          </cell>
          <cell r="OL15">
            <v>3326.3359426828001</v>
          </cell>
          <cell r="OM15">
            <v>1311.0170000000001</v>
          </cell>
          <cell r="ON15">
            <v>2479.0392240000001</v>
          </cell>
          <cell r="OO15">
            <v>1837.552563</v>
          </cell>
          <cell r="OP15">
            <v>-71.699010512811199</v>
          </cell>
          <cell r="OS15">
            <v>0</v>
          </cell>
          <cell r="OT15">
            <v>439.91676326200002</v>
          </cell>
          <cell r="OW15">
            <v>148.31362913000001</v>
          </cell>
          <cell r="OY15">
            <v>12.072687130000061</v>
          </cell>
          <cell r="OZ15">
            <v>346.27801299999999</v>
          </cell>
          <cell r="PA15">
            <v>4575.7161879599998</v>
          </cell>
          <cell r="PB15">
            <v>721.57429500000001</v>
          </cell>
          <cell r="PC15">
            <v>2931.6511478900002</v>
          </cell>
          <cell r="PD15">
            <v>3263.27907</v>
          </cell>
          <cell r="PE15">
            <v>1312.437215915385</v>
          </cell>
          <cell r="PF15">
            <v>2470.5234780000001</v>
          </cell>
          <cell r="PG15">
            <v>1748.9491829999999</v>
          </cell>
          <cell r="PH15">
            <v>-129.627026164569</v>
          </cell>
          <cell r="PK15">
            <v>-9.0540000000000003</v>
          </cell>
          <cell r="PL15">
            <v>451.46733936551652</v>
          </cell>
          <cell r="PO15">
            <v>140.8859105519999</v>
          </cell>
          <cell r="PQ15">
            <v>-7.0575574480000647</v>
          </cell>
          <cell r="PR15">
            <v>346.27801299999999</v>
          </cell>
          <cell r="PS15">
            <v>4585.3032497499998</v>
          </cell>
          <cell r="PT15">
            <v>623.33199100000002</v>
          </cell>
          <cell r="PU15">
            <v>2873.3036604100012</v>
          </cell>
          <cell r="PV15">
            <v>3304.0809476422578</v>
          </cell>
          <cell r="PW15">
            <v>1281.221904864308</v>
          </cell>
          <cell r="PX15">
            <v>2529.6873999999998</v>
          </cell>
          <cell r="PY15">
            <v>1906.355409</v>
          </cell>
          <cell r="PZ15">
            <v>-171.43221400956</v>
          </cell>
          <cell r="QC15">
            <v>-16.946027619999999</v>
          </cell>
          <cell r="QD15">
            <v>494.57900000000001</v>
          </cell>
          <cell r="QG15">
            <v>197.694567251</v>
          </cell>
          <cell r="QI15">
            <v>37.691840250999988</v>
          </cell>
          <cell r="QJ15">
            <v>346.27801299999999</v>
          </cell>
          <cell r="QK15">
            <v>4633.4706440300006</v>
          </cell>
          <cell r="QL15">
            <v>625.22898500000008</v>
          </cell>
          <cell r="QM15">
            <v>3003.9132029299999</v>
          </cell>
          <cell r="QN15">
            <v>3314.0748231600001</v>
          </cell>
          <cell r="QO15">
            <v>1319.3956930938459</v>
          </cell>
          <cell r="QP15">
            <v>2498.283797</v>
          </cell>
          <cell r="QQ15">
            <v>1873.0548120000001</v>
          </cell>
          <cell r="QR15">
            <v>-180.0311913351529</v>
          </cell>
          <cell r="QU15">
            <v>-4.0089723799999986</v>
          </cell>
          <cell r="QV15">
            <v>494.81097677695789</v>
          </cell>
          <cell r="QY15">
            <v>173.48111193072319</v>
          </cell>
          <cell r="RA15">
            <v>16.80753943216672</v>
          </cell>
          <cell r="RB15">
            <v>346.27801299999999</v>
          </cell>
          <cell r="RC15">
            <v>5187.0887447423174</v>
          </cell>
          <cell r="RD15">
            <v>1167.5538992716131</v>
          </cell>
          <cell r="RE15">
            <v>2990.9462265256489</v>
          </cell>
          <cell r="RF15">
            <v>3885.840384440151</v>
          </cell>
          <cell r="RG15">
            <v>1301.248232526013</v>
          </cell>
          <cell r="RH15">
            <v>3035.6915068443382</v>
          </cell>
          <cell r="RI15">
            <v>1868.1376075727251</v>
          </cell>
          <cell r="RJ15">
            <v>-148.4432930330874</v>
          </cell>
          <cell r="RM15">
            <v>0</v>
          </cell>
          <cell r="RN15">
            <v>503.38973941831512</v>
          </cell>
          <cell r="RQ15">
            <v>185.42314600975871</v>
          </cell>
          <cell r="RS15">
            <v>16.668104486919241</v>
          </cell>
          <cell r="RT15">
            <v>346.27801299999999</v>
          </cell>
          <cell r="RU15">
            <v>5320.8072815658325</v>
          </cell>
          <cell r="RV15">
            <v>1096.5257151173021</v>
          </cell>
          <cell r="RW15">
            <v>3186.57672067156</v>
          </cell>
          <cell r="RX15">
            <v>4023.3383707199641</v>
          </cell>
          <cell r="RY15">
            <v>1297.468783069716</v>
          </cell>
          <cell r="RZ15">
            <v>3074.1424287000668</v>
          </cell>
          <cell r="SA15">
            <v>1977.616713582765</v>
          </cell>
          <cell r="SB15">
            <v>-156.05081921967769</v>
          </cell>
          <cell r="SE15">
            <v>0</v>
          </cell>
          <cell r="SF15">
            <v>539.88054291188155</v>
          </cell>
          <cell r="SI15">
            <v>203.05458965128071</v>
          </cell>
          <cell r="SK15">
            <v>27.388987043351818</v>
          </cell>
          <cell r="SL15">
            <v>346.27801299999999</v>
          </cell>
          <cell r="SM15">
            <v>5227.2612361584397</v>
          </cell>
          <cell r="SN15">
            <v>990.82837686573828</v>
          </cell>
          <cell r="SO15">
            <v>3164.460934737388</v>
          </cell>
          <cell r="SP15">
            <v>4027.4729472668059</v>
          </cell>
          <cell r="SQ15">
            <v>1199.7881611154801</v>
          </cell>
          <cell r="SR15">
            <v>3115.3806640898479</v>
          </cell>
          <cell r="SS15">
            <v>2124.552287224109</v>
          </cell>
          <cell r="ST15">
            <v>-167.3629683026833</v>
          </cell>
          <cell r="SW15">
            <v>-105</v>
          </cell>
          <cell r="SX15">
            <v>619.82251280709602</v>
          </cell>
          <cell r="TA15">
            <v>238.95780332938079</v>
          </cell>
          <cell r="TC15">
            <v>52.730327714369949</v>
          </cell>
          <cell r="TD15">
            <v>346.27801299999999</v>
          </cell>
          <cell r="TE15">
            <v>5287.7285387510128</v>
          </cell>
          <cell r="TF15">
            <v>974.57932255420098</v>
          </cell>
          <cell r="TG15">
            <v>3158.2996951307118</v>
          </cell>
          <cell r="TH15">
            <v>4045.511468947172</v>
          </cell>
          <cell r="TI15">
            <v>1242.2169420276871</v>
          </cell>
          <cell r="TJ15">
            <v>3162.7251869081051</v>
          </cell>
          <cell r="TK15">
            <v>2188.145864353904</v>
          </cell>
          <cell r="TL15">
            <v>-192.14497897019979</v>
          </cell>
          <cell r="TO15">
            <v>0</v>
          </cell>
          <cell r="TP15">
            <v>614.80763946699517</v>
          </cell>
          <cell r="TS15">
            <v>213.14199547198959</v>
          </cell>
          <cell r="TU15">
            <v>40.422142783477412</v>
          </cell>
          <cell r="TV15">
            <v>346.27801299999999</v>
          </cell>
          <cell r="TW15">
            <v>5442.7020062542633</v>
          </cell>
          <cell r="TX15">
            <v>1152.9673838133331</v>
          </cell>
          <cell r="TY15">
            <v>3139.0066927163389</v>
          </cell>
          <cell r="TZ15">
            <v>4174.6072185603289</v>
          </cell>
          <cell r="UA15">
            <v>1268.0946599177801</v>
          </cell>
          <cell r="UB15">
            <v>3209.6866536411521</v>
          </cell>
          <cell r="UC15">
            <v>2056.71926982782</v>
          </cell>
          <cell r="UD15">
            <v>-190.5903682347685</v>
          </cell>
          <cell r="UG15">
            <v>0</v>
          </cell>
          <cell r="BBM15">
            <v>2387.6342205000001</v>
          </cell>
          <cell r="BBN15">
            <v>6.9</v>
          </cell>
          <cell r="BBO15">
            <v>8.6956521739130377E-2</v>
          </cell>
          <cell r="BBP15">
            <v>0.39624104585617648</v>
          </cell>
          <cell r="BBQ15">
            <v>17.401369009622641</v>
          </cell>
          <cell r="BBR15">
            <v>5.2872618028867464</v>
          </cell>
          <cell r="BBS15">
            <v>2.4467930506175022</v>
          </cell>
          <cell r="BBT15">
            <v>1.8828517270586149</v>
          </cell>
          <cell r="BBU15">
            <v>0.10820135622762971</v>
          </cell>
          <cell r="BBV15">
            <v>4.3976585315489279E-2</v>
          </cell>
          <cell r="BBW15">
            <v>0.63931598652366073</v>
          </cell>
          <cell r="BBX15">
            <v>10.78517791052758</v>
          </cell>
          <cell r="BBY15">
            <v>4.8214694430959977</v>
          </cell>
          <cell r="BBZ15">
            <v>2.212298301275009</v>
          </cell>
          <cell r="BCA15">
            <v>1.7316941244656721</v>
          </cell>
          <cell r="BCB15">
            <v>0.1605624069284326</v>
          </cell>
          <cell r="BCC15">
            <v>1.37120894222159E-2</v>
          </cell>
          <cell r="BCD15">
            <v>0.87503206250696197</v>
          </cell>
          <cell r="BCE15">
            <v>7.8798674370258004</v>
          </cell>
          <cell r="BCF15">
            <v>4.5052436950593728</v>
          </cell>
          <cell r="BCG15">
            <v>2.0920723809827262</v>
          </cell>
          <cell r="BCH15">
            <v>1.5602521833319241</v>
          </cell>
          <cell r="BCI15">
            <v>0.19800487708722539</v>
          </cell>
          <cell r="BCJ15">
            <v>1.631403427846562E-2</v>
          </cell>
          <cell r="BCK15">
            <v>1.0047674200667041</v>
          </cell>
          <cell r="BCL15">
            <v>6.8624206139609738</v>
          </cell>
          <cell r="BCM15">
            <v>4.3267494000944478</v>
          </cell>
          <cell r="BCN15">
            <v>2.0703574811234948</v>
          </cell>
          <cell r="BCO15">
            <v>1.400986759818079</v>
          </cell>
          <cell r="BCP15">
            <v>0.20415343777790271</v>
          </cell>
          <cell r="BCQ15">
            <v>1.472895953339255E-2</v>
          </cell>
          <cell r="BCR15">
            <v>1.0944983040983201</v>
          </cell>
          <cell r="BCS15">
            <v>6.2998148374314331</v>
          </cell>
          <cell r="BCT15">
            <v>4.1049607786322166</v>
          </cell>
          <cell r="BCU15">
            <v>1.998590846674442</v>
          </cell>
          <cell r="BCV15">
            <v>1.2607955110725171</v>
          </cell>
          <cell r="BCW15">
            <v>0.20013215365970491</v>
          </cell>
          <cell r="BCX15">
            <v>1.462732841000682E-2</v>
          </cell>
        </row>
        <row r="16">
          <cell r="A16" t="str">
            <v>ASAI3</v>
          </cell>
          <cell r="B16" t="str">
            <v>Assai</v>
          </cell>
          <cell r="C16" t="str">
            <v>Retail</v>
          </cell>
          <cell r="D16" t="str">
            <v>Pedro Caravina</v>
          </cell>
          <cell r="E16">
            <v>46072</v>
          </cell>
          <cell r="F16" t="str">
            <v>Buy</v>
          </cell>
          <cell r="G16" t="b">
            <v>0</v>
          </cell>
          <cell r="H16" t="str">
            <v>BRL</v>
          </cell>
          <cell r="I16" t="str">
            <v>BRL</v>
          </cell>
          <cell r="J16">
            <v>10.5</v>
          </cell>
          <cell r="K16">
            <v>0.15304899999999999</v>
          </cell>
          <cell r="L16">
            <v>6.746439208681182E-2</v>
          </cell>
          <cell r="M16">
            <v>0.11688419003399921</v>
          </cell>
          <cell r="AF16">
            <v>54520</v>
          </cell>
          <cell r="AG16">
            <v>8963</v>
          </cell>
          <cell r="AH16">
            <v>2850</v>
          </cell>
          <cell r="AI16">
            <v>3840</v>
          </cell>
          <cell r="AJ16">
            <v>3912</v>
          </cell>
          <cell r="AK16">
            <v>1220</v>
          </cell>
          <cell r="AL16">
            <v>1353.531262</v>
          </cell>
          <cell r="AM16">
            <v>40618</v>
          </cell>
          <cell r="AN16">
            <v>5842</v>
          </cell>
          <cell r="AO16">
            <v>11582</v>
          </cell>
          <cell r="AP16">
            <v>36722</v>
          </cell>
          <cell r="AQ16">
            <v>3896</v>
          </cell>
          <cell r="AR16">
            <v>12591</v>
          </cell>
          <cell r="AS16">
            <v>6276</v>
          </cell>
          <cell r="AT16">
            <v>7671</v>
          </cell>
          <cell r="AU16">
            <v>0</v>
          </cell>
          <cell r="AV16">
            <v>4115.6087212164985</v>
          </cell>
          <cell r="AW16">
            <v>168</v>
          </cell>
          <cell r="AX16">
            <v>66503</v>
          </cell>
          <cell r="AY16">
            <v>10821</v>
          </cell>
          <cell r="AZ16">
            <v>3285</v>
          </cell>
          <cell r="BA16">
            <v>4761</v>
          </cell>
          <cell r="BB16">
            <v>4712</v>
          </cell>
          <cell r="BC16">
            <v>710</v>
          </cell>
          <cell r="BD16">
            <v>1353.531262</v>
          </cell>
          <cell r="BE16">
            <v>43177</v>
          </cell>
          <cell r="BF16">
            <v>5459</v>
          </cell>
          <cell r="BG16">
            <v>13148</v>
          </cell>
          <cell r="BH16">
            <v>38547</v>
          </cell>
          <cell r="BI16">
            <v>4630</v>
          </cell>
          <cell r="BJ16">
            <v>15772</v>
          </cell>
          <cell r="BK16">
            <v>7571</v>
          </cell>
          <cell r="BL16">
            <v>2521</v>
          </cell>
          <cell r="BM16">
            <v>0</v>
          </cell>
          <cell r="BN16">
            <v>368.91658108401862</v>
          </cell>
          <cell r="BO16">
            <v>118</v>
          </cell>
          <cell r="BP16">
            <v>73819</v>
          </cell>
          <cell r="BQ16">
            <v>12221</v>
          </cell>
          <cell r="BR16">
            <v>3844</v>
          </cell>
          <cell r="BS16">
            <v>5484</v>
          </cell>
          <cell r="BT16">
            <v>5505</v>
          </cell>
          <cell r="BU16">
            <v>769</v>
          </cell>
          <cell r="BV16">
            <v>1353.531262</v>
          </cell>
          <cell r="BW16">
            <v>45593</v>
          </cell>
          <cell r="BX16">
            <v>5628</v>
          </cell>
          <cell r="BY16">
            <v>13564</v>
          </cell>
          <cell r="BZ16">
            <v>40338</v>
          </cell>
          <cell r="CA16">
            <v>5255</v>
          </cell>
          <cell r="CB16">
            <v>16565</v>
          </cell>
          <cell r="CC16">
            <v>8970</v>
          </cell>
          <cell r="CD16">
            <v>1469</v>
          </cell>
          <cell r="CE16">
            <v>0</v>
          </cell>
          <cell r="CF16">
            <v>-833.90250278348663</v>
          </cell>
          <cell r="CG16">
            <v>0</v>
          </cell>
          <cell r="CH16">
            <v>77307</v>
          </cell>
          <cell r="CI16">
            <v>13041</v>
          </cell>
          <cell r="CJ16">
            <v>3623</v>
          </cell>
          <cell r="CK16">
            <v>5378</v>
          </cell>
          <cell r="CL16">
            <v>5938</v>
          </cell>
          <cell r="CM16">
            <v>497</v>
          </cell>
          <cell r="CN16">
            <v>1353.531262</v>
          </cell>
          <cell r="CO16">
            <v>47825</v>
          </cell>
          <cell r="CP16">
            <v>5854</v>
          </cell>
          <cell r="CQ16">
            <v>13073</v>
          </cell>
          <cell r="CR16">
            <v>42271</v>
          </cell>
          <cell r="CS16">
            <v>5554</v>
          </cell>
          <cell r="CT16">
            <v>16299</v>
          </cell>
          <cell r="CU16">
            <v>9096.36535356686</v>
          </cell>
          <cell r="CV16">
            <v>655</v>
          </cell>
          <cell r="CW16">
            <v>5956.4227876125642</v>
          </cell>
          <cell r="CX16">
            <v>497.40996709974388</v>
          </cell>
          <cell r="CY16">
            <v>128</v>
          </cell>
          <cell r="CZ16">
            <v>79044.332810906591</v>
          </cell>
          <cell r="DA16">
            <v>13464.146753402911</v>
          </cell>
          <cell r="DB16">
            <v>6129.4596954487524</v>
          </cell>
          <cell r="DC16">
            <v>8009.9111311298138</v>
          </cell>
          <cell r="DD16">
            <v>6228.9111311298147</v>
          </cell>
          <cell r="DE16">
            <v>1936.0816495242359</v>
          </cell>
          <cell r="DF16">
            <v>1353.531262</v>
          </cell>
          <cell r="DG16">
            <v>49903.72869441472</v>
          </cell>
          <cell r="DH16">
            <v>7429.0789585592047</v>
          </cell>
          <cell r="DI16">
            <v>12664.211177440709</v>
          </cell>
          <cell r="DJ16">
            <v>42811.471010244102</v>
          </cell>
          <cell r="DK16">
            <v>7092.2576841706232</v>
          </cell>
          <cell r="DL16">
            <v>16374</v>
          </cell>
          <cell r="DM16">
            <v>8279.099697861202</v>
          </cell>
          <cell r="DN16">
            <v>705.25066248725273</v>
          </cell>
          <cell r="DO16">
            <v>3446.290279672829</v>
          </cell>
          <cell r="DP16">
            <v>1807.960930156841</v>
          </cell>
          <cell r="DQ16">
            <v>410.82396535361238</v>
          </cell>
          <cell r="DR16">
            <v>84438.373388710417</v>
          </cell>
          <cell r="DS16">
            <v>14380.774478994121</v>
          </cell>
          <cell r="DT16">
            <v>4767.0773819549031</v>
          </cell>
          <cell r="DU16">
            <v>6744.9566116903716</v>
          </cell>
          <cell r="DV16">
            <v>6594.9566116903734</v>
          </cell>
          <cell r="DW16">
            <v>1151.7364112149489</v>
          </cell>
          <cell r="DX16">
            <v>1353.531262</v>
          </cell>
          <cell r="DY16">
            <v>52082.48948036239</v>
          </cell>
          <cell r="DZ16">
            <v>8832.0163893706758</v>
          </cell>
          <cell r="EA16">
            <v>12443.645777859439</v>
          </cell>
          <cell r="EB16">
            <v>44081.176023249493</v>
          </cell>
          <cell r="EC16">
            <v>8001.3134571129058</v>
          </cell>
          <cell r="ED16">
            <v>16374</v>
          </cell>
          <cell r="EE16">
            <v>6876.16226704973</v>
          </cell>
          <cell r="EF16">
            <v>938.55904821277136</v>
          </cell>
          <cell r="EG16">
            <v>2954.9909414932231</v>
          </cell>
          <cell r="EH16">
            <v>1476.36696137845</v>
          </cell>
          <cell r="EI16">
            <v>242.68063827266619</v>
          </cell>
          <cell r="EJ16">
            <v>88453.335953284957</v>
          </cell>
          <cell r="EK16">
            <v>15077.834325032371</v>
          </cell>
          <cell r="EL16">
            <v>4674.4199041774791</v>
          </cell>
          <cell r="EM16">
            <v>6713.6650714450498</v>
          </cell>
          <cell r="EN16">
            <v>6713.6650714450479</v>
          </cell>
          <cell r="EO16">
            <v>1367.469131806904</v>
          </cell>
          <cell r="EP16">
            <v>1353.531262</v>
          </cell>
          <cell r="EQ16">
            <v>54179.526242230822</v>
          </cell>
          <cell r="ER16">
            <v>10032.67001318956</v>
          </cell>
          <cell r="ES16">
            <v>12477.940184899069</v>
          </cell>
          <cell r="ET16">
            <v>45100.129578944863</v>
          </cell>
          <cell r="EU16">
            <v>9079.3966632859574</v>
          </cell>
          <cell r="EV16">
            <v>16374</v>
          </cell>
          <cell r="EW16">
            <v>5675.5086432308444</v>
          </cell>
          <cell r="EX16">
            <v>1248.534095438227</v>
          </cell>
          <cell r="EY16">
            <v>2530.836105501794</v>
          </cell>
          <cell r="EZ16">
            <v>1390.450866147283</v>
          </cell>
          <cell r="FA16">
            <v>289.38592563385299</v>
          </cell>
          <cell r="FB16">
            <v>93393.998883599459</v>
          </cell>
          <cell r="FC16">
            <v>15934.033222640919</v>
          </cell>
          <cell r="FD16">
            <v>4785.3639703503904</v>
          </cell>
          <cell r="FE16">
            <v>6915.9455183318496</v>
          </cell>
          <cell r="FF16">
            <v>6915.9455183318478</v>
          </cell>
          <cell r="FG16">
            <v>1422.6503509045449</v>
          </cell>
          <cell r="FH16">
            <v>1353.531262</v>
          </cell>
          <cell r="FI16">
            <v>56624.410021858763</v>
          </cell>
          <cell r="FJ16">
            <v>10741.49978198475</v>
          </cell>
          <cell r="FK16">
            <v>12980.33478964333</v>
          </cell>
          <cell r="FL16">
            <v>46424.269489554426</v>
          </cell>
          <cell r="FM16">
            <v>10200.140532304349</v>
          </cell>
          <cell r="FN16">
            <v>16374</v>
          </cell>
          <cell r="FO16">
            <v>4966.6788744356591</v>
          </cell>
          <cell r="FP16">
            <v>1784.457049089059</v>
          </cell>
          <cell r="FQ16">
            <v>2051.9425409886298</v>
          </cell>
          <cell r="FR16">
            <v>914.74163006745835</v>
          </cell>
          <cell r="FS16">
            <v>301.9064818861558</v>
          </cell>
          <cell r="FT16">
            <v>99464.32529424275</v>
          </cell>
          <cell r="FU16">
            <v>16984.61665985487</v>
          </cell>
          <cell r="FV16">
            <v>5014.2179329734026</v>
          </cell>
          <cell r="FW16">
            <v>7269.4628843317651</v>
          </cell>
          <cell r="FX16">
            <v>7269.4628843317687</v>
          </cell>
          <cell r="FY16">
            <v>1542.2222311613871</v>
          </cell>
          <cell r="FZ16">
            <v>1353.531262</v>
          </cell>
          <cell r="GA16">
            <v>59301.577993375409</v>
          </cell>
          <cell r="GB16">
            <v>11495.471947819629</v>
          </cell>
          <cell r="GC16">
            <v>13496.45933235956</v>
          </cell>
          <cell r="GD16">
            <v>47887.718309835996</v>
          </cell>
          <cell r="GE16">
            <v>11413.85968353942</v>
          </cell>
          <cell r="GF16">
            <v>16374</v>
          </cell>
          <cell r="GG16">
            <v>4212.7067086007728</v>
          </cell>
          <cell r="GH16">
            <v>1881.517153977863</v>
          </cell>
          <cell r="GI16">
            <v>2126.3131194609432</v>
          </cell>
          <cell r="GJ16">
            <v>993.34164778998434</v>
          </cell>
          <cell r="GK16">
            <v>328.50307992631127</v>
          </cell>
          <cell r="GL16">
            <v>11443</v>
          </cell>
          <cell r="GM16">
            <v>1826</v>
          </cell>
          <cell r="GN16">
            <v>525</v>
          </cell>
          <cell r="GO16">
            <v>744</v>
          </cell>
          <cell r="GP16">
            <v>752</v>
          </cell>
          <cell r="GQ16">
            <v>214</v>
          </cell>
          <cell r="GR16">
            <v>1353.531262</v>
          </cell>
          <cell r="GS16">
            <v>32487</v>
          </cell>
          <cell r="GT16">
            <v>4389</v>
          </cell>
          <cell r="GU16">
            <v>7342</v>
          </cell>
          <cell r="GV16">
            <v>29503</v>
          </cell>
          <cell r="GW16">
            <v>2984</v>
          </cell>
          <cell r="GX16">
            <v>10999</v>
          </cell>
          <cell r="GY16">
            <v>6305</v>
          </cell>
          <cell r="GZ16">
            <v>3547</v>
          </cell>
          <cell r="HC16">
            <v>0</v>
          </cell>
          <cell r="HD16">
            <v>13291</v>
          </cell>
          <cell r="HE16">
            <v>2145</v>
          </cell>
          <cell r="HF16">
            <v>709</v>
          </cell>
          <cell r="HG16">
            <v>944</v>
          </cell>
          <cell r="HH16">
            <v>978</v>
          </cell>
          <cell r="HI16">
            <v>319</v>
          </cell>
          <cell r="HJ16">
            <v>1353.531262</v>
          </cell>
          <cell r="HK16">
            <v>33436</v>
          </cell>
          <cell r="HL16">
            <v>3108</v>
          </cell>
          <cell r="HM16">
            <v>8853</v>
          </cell>
          <cell r="HN16">
            <v>30125</v>
          </cell>
          <cell r="HO16">
            <v>3311</v>
          </cell>
          <cell r="HP16">
            <v>11366</v>
          </cell>
          <cell r="HQ16">
            <v>7938</v>
          </cell>
          <cell r="HR16">
            <v>1435</v>
          </cell>
          <cell r="HU16">
            <v>168</v>
          </cell>
          <cell r="HV16">
            <v>13832</v>
          </cell>
          <cell r="HW16">
            <v>2254</v>
          </cell>
          <cell r="HX16">
            <v>748</v>
          </cell>
          <cell r="HY16">
            <v>994</v>
          </cell>
          <cell r="HZ16">
            <v>1011</v>
          </cell>
          <cell r="IA16">
            <v>281</v>
          </cell>
          <cell r="IB16">
            <v>1353.531262</v>
          </cell>
          <cell r="IC16">
            <v>36422</v>
          </cell>
          <cell r="ID16">
            <v>4210</v>
          </cell>
          <cell r="IE16">
            <v>10309</v>
          </cell>
          <cell r="IF16">
            <v>32827</v>
          </cell>
          <cell r="IG16">
            <v>3595</v>
          </cell>
          <cell r="IH16">
            <v>12135</v>
          </cell>
          <cell r="II16">
            <v>7527</v>
          </cell>
          <cell r="IJ16">
            <v>1405</v>
          </cell>
          <cell r="IM16">
            <v>0</v>
          </cell>
          <cell r="IN16">
            <v>15954</v>
          </cell>
          <cell r="IO16">
            <v>2738</v>
          </cell>
          <cell r="IP16">
            <v>868</v>
          </cell>
          <cell r="IQ16">
            <v>1158</v>
          </cell>
          <cell r="IR16">
            <v>1171</v>
          </cell>
          <cell r="IS16">
            <v>406</v>
          </cell>
          <cell r="IT16">
            <v>1353.531262</v>
          </cell>
          <cell r="IU16">
            <v>40618</v>
          </cell>
          <cell r="IV16">
            <v>5842</v>
          </cell>
          <cell r="IW16">
            <v>11582</v>
          </cell>
          <cell r="IX16">
            <v>36722</v>
          </cell>
          <cell r="IY16">
            <v>3896</v>
          </cell>
          <cell r="IZ16">
            <v>12591</v>
          </cell>
          <cell r="JA16">
            <v>6276</v>
          </cell>
          <cell r="JB16">
            <v>1283</v>
          </cell>
          <cell r="JE16">
            <v>0</v>
          </cell>
          <cell r="JF16">
            <v>15096</v>
          </cell>
          <cell r="JG16">
            <v>2428</v>
          </cell>
          <cell r="JH16">
            <v>619</v>
          </cell>
          <cell r="JI16">
            <v>955</v>
          </cell>
          <cell r="JJ16">
            <v>951</v>
          </cell>
          <cell r="JK16">
            <v>72</v>
          </cell>
          <cell r="JL16">
            <v>1353.531262</v>
          </cell>
          <cell r="JM16">
            <v>39089</v>
          </cell>
          <cell r="JN16">
            <v>4134</v>
          </cell>
          <cell r="JO16">
            <v>11836</v>
          </cell>
          <cell r="JP16">
            <v>35109</v>
          </cell>
          <cell r="JQ16">
            <v>3980</v>
          </cell>
          <cell r="JR16">
            <v>12882</v>
          </cell>
          <cell r="JS16">
            <v>8142</v>
          </cell>
          <cell r="JT16">
            <v>431</v>
          </cell>
          <cell r="JW16">
            <v>50</v>
          </cell>
          <cell r="JX16">
            <v>15984</v>
          </cell>
          <cell r="JY16">
            <v>2564</v>
          </cell>
          <cell r="JZ16">
            <v>737</v>
          </cell>
          <cell r="KA16">
            <v>1095</v>
          </cell>
          <cell r="KB16">
            <v>1113</v>
          </cell>
          <cell r="KC16">
            <v>156</v>
          </cell>
          <cell r="KD16">
            <v>1353.531262</v>
          </cell>
          <cell r="KE16">
            <v>40102</v>
          </cell>
          <cell r="KF16">
            <v>4596</v>
          </cell>
          <cell r="KG16">
            <v>12321</v>
          </cell>
          <cell r="KH16">
            <v>35971</v>
          </cell>
          <cell r="KI16">
            <v>4131</v>
          </cell>
          <cell r="KJ16">
            <v>13220</v>
          </cell>
          <cell r="KK16">
            <v>7877</v>
          </cell>
          <cell r="KL16">
            <v>650</v>
          </cell>
          <cell r="KO16">
            <v>68</v>
          </cell>
          <cell r="KP16">
            <v>17002</v>
          </cell>
          <cell r="KQ16">
            <v>2757</v>
          </cell>
          <cell r="KR16">
            <v>887</v>
          </cell>
          <cell r="KS16">
            <v>1277</v>
          </cell>
          <cell r="KT16">
            <v>1212</v>
          </cell>
          <cell r="KU16">
            <v>185</v>
          </cell>
          <cell r="KV16">
            <v>1353.531262</v>
          </cell>
          <cell r="KW16">
            <v>41341</v>
          </cell>
          <cell r="KX16">
            <v>4417</v>
          </cell>
          <cell r="KY16">
            <v>12717</v>
          </cell>
          <cell r="KZ16">
            <v>37016</v>
          </cell>
          <cell r="LA16">
            <v>4325</v>
          </cell>
          <cell r="LB16">
            <v>14094</v>
          </cell>
          <cell r="LC16">
            <v>8838</v>
          </cell>
          <cell r="LD16">
            <v>691</v>
          </cell>
          <cell r="LG16">
            <v>0</v>
          </cell>
          <cell r="LH16">
            <v>18421</v>
          </cell>
          <cell r="LI16">
            <v>3072</v>
          </cell>
          <cell r="LJ16">
            <v>1042</v>
          </cell>
          <cell r="LK16">
            <v>1434</v>
          </cell>
          <cell r="LL16">
            <v>1436</v>
          </cell>
          <cell r="LM16">
            <v>297</v>
          </cell>
          <cell r="LN16">
            <v>1353.531262</v>
          </cell>
          <cell r="LO16">
            <v>43177</v>
          </cell>
          <cell r="LP16">
            <v>5459</v>
          </cell>
          <cell r="LQ16">
            <v>13148</v>
          </cell>
          <cell r="LR16">
            <v>38547</v>
          </cell>
          <cell r="LS16">
            <v>4630</v>
          </cell>
          <cell r="LT16">
            <v>15772</v>
          </cell>
          <cell r="LU16">
            <v>9763</v>
          </cell>
          <cell r="LV16">
            <v>749</v>
          </cell>
          <cell r="LY16">
            <v>0</v>
          </cell>
          <cell r="LZ16">
            <v>17222</v>
          </cell>
          <cell r="MA16">
            <v>2802</v>
          </cell>
          <cell r="MB16">
            <v>814</v>
          </cell>
          <cell r="MC16">
            <v>1213</v>
          </cell>
          <cell r="MD16">
            <v>1217</v>
          </cell>
          <cell r="ME16">
            <v>60</v>
          </cell>
          <cell r="MF16">
            <v>1353.531262</v>
          </cell>
          <cell r="MG16">
            <v>41711</v>
          </cell>
          <cell r="MH16">
            <v>4538</v>
          </cell>
          <cell r="MI16">
            <v>13131</v>
          </cell>
          <cell r="MJ16">
            <v>37013</v>
          </cell>
          <cell r="MK16">
            <v>4698</v>
          </cell>
          <cell r="ML16">
            <v>16116</v>
          </cell>
          <cell r="MM16">
            <v>8945</v>
          </cell>
          <cell r="MN16">
            <v>231</v>
          </cell>
          <cell r="MQ16">
            <v>0</v>
          </cell>
          <cell r="MR16">
            <v>17871</v>
          </cell>
          <cell r="MS16">
            <v>2948</v>
          </cell>
          <cell r="MT16">
            <v>877</v>
          </cell>
          <cell r="MU16">
            <v>1284</v>
          </cell>
          <cell r="MV16">
            <v>1288</v>
          </cell>
          <cell r="MW16">
            <v>123</v>
          </cell>
          <cell r="MX16">
            <v>1353.531262</v>
          </cell>
          <cell r="MY16">
            <v>44074</v>
          </cell>
          <cell r="MZ16">
            <v>5104</v>
          </cell>
          <cell r="NA16">
            <v>13183</v>
          </cell>
          <cell r="NB16">
            <v>39247</v>
          </cell>
          <cell r="NC16">
            <v>4827</v>
          </cell>
          <cell r="ND16">
            <v>17423</v>
          </cell>
          <cell r="NE16">
            <v>10689</v>
          </cell>
          <cell r="NF16">
            <v>318</v>
          </cell>
          <cell r="NI16">
            <v>0</v>
          </cell>
          <cell r="NJ16">
            <v>18563</v>
          </cell>
          <cell r="NK16">
            <v>3053</v>
          </cell>
          <cell r="NL16">
            <v>956</v>
          </cell>
          <cell r="NM16">
            <v>1367</v>
          </cell>
          <cell r="NN16">
            <v>1361</v>
          </cell>
          <cell r="NO16">
            <v>156</v>
          </cell>
          <cell r="NP16">
            <v>1353.531262</v>
          </cell>
          <cell r="NQ16">
            <v>43918</v>
          </cell>
          <cell r="NR16">
            <v>4032</v>
          </cell>
          <cell r="NS16">
            <v>13271</v>
          </cell>
          <cell r="NT16">
            <v>38923</v>
          </cell>
          <cell r="NU16">
            <v>4995</v>
          </cell>
          <cell r="NV16">
            <v>16412</v>
          </cell>
          <cell r="NW16">
            <v>10832</v>
          </cell>
          <cell r="NX16">
            <v>350</v>
          </cell>
          <cell r="OA16">
            <v>0</v>
          </cell>
          <cell r="OB16">
            <v>20163</v>
          </cell>
          <cell r="OC16">
            <v>3418</v>
          </cell>
          <cell r="OD16">
            <v>1197</v>
          </cell>
          <cell r="OE16">
            <v>1620</v>
          </cell>
          <cell r="OF16">
            <v>1639</v>
          </cell>
          <cell r="OG16">
            <v>430</v>
          </cell>
          <cell r="OH16">
            <v>1353.531262</v>
          </cell>
          <cell r="OI16">
            <v>45593</v>
          </cell>
          <cell r="OJ16">
            <v>5628</v>
          </cell>
          <cell r="OK16">
            <v>13564</v>
          </cell>
          <cell r="OL16">
            <v>40338</v>
          </cell>
          <cell r="OM16">
            <v>5255</v>
          </cell>
          <cell r="ON16">
            <v>16565</v>
          </cell>
          <cell r="OO16">
            <v>8970</v>
          </cell>
          <cell r="OP16">
            <v>570</v>
          </cell>
          <cell r="OS16">
            <v>0</v>
          </cell>
          <cell r="OT16">
            <v>18552</v>
          </cell>
          <cell r="OU16">
            <v>3066</v>
          </cell>
          <cell r="OV16">
            <v>941</v>
          </cell>
          <cell r="OW16">
            <v>1370</v>
          </cell>
          <cell r="OX16">
            <v>1372</v>
          </cell>
          <cell r="OY16">
            <v>117</v>
          </cell>
          <cell r="OZ16">
            <v>1353.531262</v>
          </cell>
          <cell r="PA16">
            <v>44685</v>
          </cell>
          <cell r="PB16">
            <v>4402</v>
          </cell>
          <cell r="PC16">
            <v>13362</v>
          </cell>
          <cell r="PD16">
            <v>39300</v>
          </cell>
          <cell r="PE16">
            <v>5385</v>
          </cell>
          <cell r="PF16">
            <v>16319</v>
          </cell>
          <cell r="PG16">
            <v>10042</v>
          </cell>
          <cell r="PH16">
            <v>78</v>
          </cell>
          <cell r="PK16">
            <v>109</v>
          </cell>
          <cell r="PL16">
            <v>19002</v>
          </cell>
          <cell r="PM16">
            <v>3179</v>
          </cell>
          <cell r="PN16">
            <v>993</v>
          </cell>
          <cell r="PO16">
            <v>1430</v>
          </cell>
          <cell r="PP16">
            <v>1436</v>
          </cell>
          <cell r="PQ16">
            <v>219</v>
          </cell>
          <cell r="PR16">
            <v>1353.531262</v>
          </cell>
          <cell r="PS16">
            <v>44303</v>
          </cell>
          <cell r="PT16">
            <v>4459</v>
          </cell>
          <cell r="PU16">
            <v>13362</v>
          </cell>
          <cell r="PV16">
            <v>38704</v>
          </cell>
          <cell r="PW16">
            <v>5599</v>
          </cell>
          <cell r="PX16">
            <v>16599</v>
          </cell>
          <cell r="PY16">
            <v>10063.472793846149</v>
          </cell>
          <cell r="PZ16">
            <v>162</v>
          </cell>
          <cell r="QC16">
            <v>19</v>
          </cell>
          <cell r="QD16">
            <v>18956</v>
          </cell>
          <cell r="QE16">
            <v>3182</v>
          </cell>
          <cell r="QF16">
            <v>1003</v>
          </cell>
          <cell r="QG16">
            <v>1442</v>
          </cell>
          <cell r="QH16">
            <v>1442</v>
          </cell>
          <cell r="QI16">
            <v>152</v>
          </cell>
          <cell r="QJ16">
            <v>1353.531262</v>
          </cell>
          <cell r="QK16">
            <v>45121</v>
          </cell>
          <cell r="QL16">
            <v>4456</v>
          </cell>
          <cell r="QM16">
            <v>13179</v>
          </cell>
          <cell r="QN16">
            <v>39401</v>
          </cell>
          <cell r="QO16">
            <v>5720</v>
          </cell>
          <cell r="QP16">
            <v>16298</v>
          </cell>
          <cell r="QQ16">
            <v>9887.0600284003594</v>
          </cell>
          <cell r="QR16">
            <v>221</v>
          </cell>
          <cell r="QU16">
            <v>0</v>
          </cell>
          <cell r="QV16">
            <v>20797</v>
          </cell>
          <cell r="QW16">
            <v>3614</v>
          </cell>
          <cell r="QX16">
            <v>686</v>
          </cell>
          <cell r="QY16">
            <v>1136</v>
          </cell>
          <cell r="QZ16">
            <v>1688</v>
          </cell>
          <cell r="RA16">
            <v>9</v>
          </cell>
          <cell r="RB16">
            <v>1353.531262</v>
          </cell>
          <cell r="RC16">
            <v>47825</v>
          </cell>
          <cell r="RD16">
            <v>5854</v>
          </cell>
          <cell r="RE16">
            <v>13073</v>
          </cell>
          <cell r="RF16">
            <v>42271</v>
          </cell>
          <cell r="RG16">
            <v>5554</v>
          </cell>
          <cell r="RH16">
            <v>16299</v>
          </cell>
          <cell r="RI16">
            <v>9096.36535356686</v>
          </cell>
          <cell r="RJ16">
            <v>194</v>
          </cell>
          <cell r="RM16">
            <v>0</v>
          </cell>
          <cell r="RN16">
            <v>18638</v>
          </cell>
          <cell r="RO16">
            <v>3126</v>
          </cell>
          <cell r="RP16">
            <v>1315</v>
          </cell>
          <cell r="RQ16">
            <v>1778</v>
          </cell>
          <cell r="RR16">
            <v>1422</v>
          </cell>
          <cell r="RS16">
            <v>320</v>
          </cell>
          <cell r="RT16">
            <v>1353.531262</v>
          </cell>
          <cell r="RU16">
            <v>47199</v>
          </cell>
          <cell r="RV16">
            <v>4366</v>
          </cell>
          <cell r="RW16">
            <v>12876</v>
          </cell>
          <cell r="RX16">
            <v>41312</v>
          </cell>
          <cell r="RY16">
            <v>5887</v>
          </cell>
          <cell r="RZ16">
            <v>16374</v>
          </cell>
          <cell r="SA16">
            <v>11342.17865642041</v>
          </cell>
          <cell r="SB16">
            <v>102</v>
          </cell>
          <cell r="SE16">
            <v>0</v>
          </cell>
          <cell r="SF16">
            <v>19152.940648437641</v>
          </cell>
          <cell r="SG16">
            <v>3242.557976938559</v>
          </cell>
          <cell r="SH16">
            <v>1485.692661707976</v>
          </cell>
          <cell r="SI16">
            <v>1955.54830599345</v>
          </cell>
          <cell r="SJ16">
            <v>1480.548305993449</v>
          </cell>
          <cell r="SK16">
            <v>458.04248193512598</v>
          </cell>
          <cell r="SL16">
            <v>1353.531262</v>
          </cell>
          <cell r="SM16">
            <v>46849.933201543099</v>
          </cell>
          <cell r="SN16">
            <v>4356.5274473977943</v>
          </cell>
          <cell r="SO16">
            <v>12761.082356109369</v>
          </cell>
          <cell r="SP16">
            <v>40644.890719607982</v>
          </cell>
          <cell r="SQ16">
            <v>6205.0424819351256</v>
          </cell>
          <cell r="SR16">
            <v>16374</v>
          </cell>
          <cell r="SS16">
            <v>11351.65120902261</v>
          </cell>
          <cell r="ST16">
            <v>153.22352518750111</v>
          </cell>
          <cell r="SW16">
            <v>140</v>
          </cell>
          <cell r="SX16">
            <v>19361.124800930269</v>
          </cell>
          <cell r="SY16">
            <v>3269.3663535707178</v>
          </cell>
          <cell r="SZ16">
            <v>1524.3666191287521</v>
          </cell>
          <cell r="TA16">
            <v>1997.4907546083609</v>
          </cell>
          <cell r="TB16">
            <v>1522.4907546083609</v>
          </cell>
          <cell r="TC16">
            <v>468.29036424989312</v>
          </cell>
          <cell r="TD16">
            <v>1353.531262</v>
          </cell>
          <cell r="TE16">
            <v>48262.405544083063</v>
          </cell>
          <cell r="TF16">
            <v>5190.0511433994316</v>
          </cell>
          <cell r="TG16">
            <v>12644.91560730379</v>
          </cell>
          <cell r="TH16">
            <v>41675.012446181398</v>
          </cell>
          <cell r="TI16">
            <v>6587.3930979016714</v>
          </cell>
          <cell r="TJ16">
            <v>16374</v>
          </cell>
          <cell r="TK16">
            <v>10518.127513020971</v>
          </cell>
          <cell r="TL16">
            <v>154.8889984074421</v>
          </cell>
          <cell r="TO16">
            <v>85.939748283348123</v>
          </cell>
          <cell r="TP16">
            <v>21892.267361538688</v>
          </cell>
          <cell r="TQ16">
            <v>3826.2224228936252</v>
          </cell>
          <cell r="TR16">
            <v>1804.400414612024</v>
          </cell>
          <cell r="TS16">
            <v>2278.872070528003</v>
          </cell>
          <cell r="TT16">
            <v>1803.872070528005</v>
          </cell>
          <cell r="TU16">
            <v>689.74880333921692</v>
          </cell>
          <cell r="TV16">
            <v>1353.531262</v>
          </cell>
          <cell r="TW16">
            <v>49903.72869441472</v>
          </cell>
          <cell r="TX16">
            <v>7429.0789585592047</v>
          </cell>
          <cell r="TY16">
            <v>12664.211177440709</v>
          </cell>
          <cell r="TZ16">
            <v>42811.471010244102</v>
          </cell>
          <cell r="UA16">
            <v>7092.2576841706232</v>
          </cell>
          <cell r="UB16">
            <v>16374</v>
          </cell>
          <cell r="UC16">
            <v>8279.099697861202</v>
          </cell>
          <cell r="UD16">
            <v>295.13813889230948</v>
          </cell>
          <cell r="UG16">
            <v>184.88421707026421</v>
          </cell>
          <cell r="UZ16">
            <v>-2731</v>
          </cell>
          <cell r="VA16">
            <v>-2909</v>
          </cell>
          <cell r="VB16">
            <v>-3389</v>
          </cell>
          <cell r="VC16">
            <v>-3491.8514393868541</v>
          </cell>
          <cell r="VD16">
            <v>-3208.9977442604491</v>
          </cell>
          <cell r="VE16">
            <v>-2816.478861271245</v>
          </cell>
          <cell r="VF16">
            <v>-2847.037347909778</v>
          </cell>
          <cell r="VG16">
            <v>-2905.133486038565</v>
          </cell>
          <cell r="VI16">
            <v>-630</v>
          </cell>
          <cell r="VJ16">
            <v>-628</v>
          </cell>
          <cell r="VK16">
            <v>-737</v>
          </cell>
          <cell r="VL16">
            <v>-736</v>
          </cell>
          <cell r="VM16">
            <v>-760</v>
          </cell>
          <cell r="VN16">
            <v>-719</v>
          </cell>
          <cell r="VO16">
            <v>-761</v>
          </cell>
          <cell r="VP16">
            <v>-669</v>
          </cell>
          <cell r="VQ16">
            <v>-790</v>
          </cell>
          <cell r="VR16">
            <v>-840</v>
          </cell>
          <cell r="VS16">
            <v>-879</v>
          </cell>
          <cell r="VT16">
            <v>-880</v>
          </cell>
          <cell r="VU16">
            <v>-870</v>
          </cell>
          <cell r="VV16">
            <v>-877.90177683439265</v>
          </cell>
          <cell r="VW16">
            <v>-873.30792001247858</v>
          </cell>
          <cell r="VX16">
            <v>-870.64174253998203</v>
          </cell>
          <cell r="VY16">
            <v>-1515</v>
          </cell>
          <cell r="VZ16">
            <v>-302</v>
          </cell>
          <cell r="WA16">
            <v>-328</v>
          </cell>
          <cell r="WB16">
            <v>-440</v>
          </cell>
          <cell r="WC16">
            <v>-445</v>
          </cell>
          <cell r="BBM16">
            <v>18524.009600000001</v>
          </cell>
          <cell r="BBN16">
            <v>13.84</v>
          </cell>
          <cell r="BBO16">
            <v>-0.24132947976878619</v>
          </cell>
          <cell r="BBP16">
            <v>1.430393005229484</v>
          </cell>
          <cell r="BBQ16">
            <v>9.5677832619053067</v>
          </cell>
          <cell r="BBR16">
            <v>4.3030168088141583</v>
          </cell>
          <cell r="BBS16">
            <v>1.329140763701909</v>
          </cell>
          <cell r="BBT16">
            <v>2.6118635877182199</v>
          </cell>
          <cell r="BBU16">
            <v>0.27298523766915889</v>
          </cell>
          <cell r="BBV16">
            <v>2.2177917968343761E-2</v>
          </cell>
          <cell r="BBW16">
            <v>0.85091230882478797</v>
          </cell>
          <cell r="BBX16">
            <v>16.083549516733012</v>
          </cell>
          <cell r="BBY16">
            <v>3.8514539765166611</v>
          </cell>
          <cell r="BBZ16">
            <v>1.0426395004420319</v>
          </cell>
          <cell r="BCA16">
            <v>2.315121098465748</v>
          </cell>
          <cell r="BCB16">
            <v>0.14394341846351399</v>
          </cell>
          <cell r="BCC16">
            <v>1.3100869817766999E-2</v>
          </cell>
          <cell r="BCD16">
            <v>1.010297412552045</v>
          </cell>
          <cell r="BCE16">
            <v>13.546199449140991</v>
          </cell>
          <cell r="BCF16">
            <v>3.6045167558562978</v>
          </cell>
          <cell r="BCG16">
            <v>0.84536666378700498</v>
          </cell>
          <cell r="BCH16">
            <v>2.0402247293484712</v>
          </cell>
          <cell r="BCI16">
            <v>0.15061233499539589</v>
          </cell>
          <cell r="BCJ16">
            <v>1.5622207712192771E-2</v>
          </cell>
          <cell r="BCK16">
            <v>1.0510657498980951</v>
          </cell>
          <cell r="BCL16">
            <v>13.02077463251749</v>
          </cell>
          <cell r="BCM16">
            <v>3.396598254305176</v>
          </cell>
          <cell r="BCN16">
            <v>0.718148930073359</v>
          </cell>
          <cell r="BCO16">
            <v>1.8160543515389369</v>
          </cell>
          <cell r="BCP16">
            <v>0.13947360297624731</v>
          </cell>
          <cell r="BCQ16">
            <v>1.629811733017866E-2</v>
          </cell>
          <cell r="BCR16">
            <v>1.1394064359345299</v>
          </cell>
          <cell r="BCS16">
            <v>12.011245348246799</v>
          </cell>
          <cell r="BCT16">
            <v>3.1277023722903019</v>
          </cell>
          <cell r="BCU16">
            <v>0.57950728625090409</v>
          </cell>
          <cell r="BCV16">
            <v>1.622940014473327</v>
          </cell>
          <cell r="BCW16">
            <v>0.1351183801028773</v>
          </cell>
          <cell r="BCX16">
            <v>1.7733907886028698E-2</v>
          </cell>
        </row>
        <row r="17">
          <cell r="A17" t="str">
            <v>AUAU3</v>
          </cell>
          <cell r="B17" t="str">
            <v>Grupo Petz Cobasi</v>
          </cell>
          <cell r="C17" t="str">
            <v>Retail</v>
          </cell>
          <cell r="D17" t="str">
            <v>Pedro Caravina</v>
          </cell>
          <cell r="E17">
            <v>45829</v>
          </cell>
          <cell r="F17" t="str">
            <v>Neutral</v>
          </cell>
          <cell r="G17" t="b">
            <v>0</v>
          </cell>
          <cell r="H17" t="str">
            <v>BRL</v>
          </cell>
          <cell r="I17" t="str">
            <v>BRL</v>
          </cell>
          <cell r="J17">
            <v>4.2</v>
          </cell>
          <cell r="K17">
            <v>0.1586898523809524</v>
          </cell>
          <cell r="L17">
            <v>6.6038075651320013E-2</v>
          </cell>
          <cell r="M17">
            <v>0.1448859077758104</v>
          </cell>
          <cell r="AF17">
            <v>3366.8449999999998</v>
          </cell>
          <cell r="AG17">
            <v>1352.846</v>
          </cell>
          <cell r="AH17">
            <v>89.665999999999912</v>
          </cell>
          <cell r="AI17">
            <v>216.76499999999999</v>
          </cell>
          <cell r="AJ17">
            <v>259.46499999999992</v>
          </cell>
          <cell r="AK17">
            <v>109.45099999999999</v>
          </cell>
          <cell r="AL17">
            <v>0</v>
          </cell>
          <cell r="AM17">
            <v>2680.3090000000002</v>
          </cell>
          <cell r="AN17">
            <v>185.411</v>
          </cell>
          <cell r="AO17">
            <v>800.7</v>
          </cell>
          <cell r="AP17">
            <v>2680.3090000000002</v>
          </cell>
          <cell r="AQ17">
            <v>1912.261</v>
          </cell>
          <cell r="AR17">
            <v>113.101</v>
          </cell>
          <cell r="AS17">
            <v>-72.31</v>
          </cell>
          <cell r="AT17">
            <v>382.54300000000012</v>
          </cell>
          <cell r="AW17">
            <v>18.116</v>
          </cell>
          <cell r="AX17">
            <v>3786.5940000000001</v>
          </cell>
          <cell r="AY17">
            <v>1481.789</v>
          </cell>
          <cell r="AZ17">
            <v>66.170000000000044</v>
          </cell>
          <cell r="BA17">
            <v>229.46</v>
          </cell>
          <cell r="BB17">
            <v>267.09400000000011</v>
          </cell>
          <cell r="BC17">
            <v>77.88600000000001</v>
          </cell>
          <cell r="BD17">
            <v>0</v>
          </cell>
          <cell r="BE17">
            <v>3056.6930000000002</v>
          </cell>
          <cell r="BF17">
            <v>426.45499999999998</v>
          </cell>
          <cell r="BG17">
            <v>824.55799999999999</v>
          </cell>
          <cell r="BH17">
            <v>3056.6930000000002</v>
          </cell>
          <cell r="BI17">
            <v>1884.13</v>
          </cell>
          <cell r="BJ17">
            <v>449.64400000000001</v>
          </cell>
          <cell r="BK17">
            <v>23.188999999999961</v>
          </cell>
          <cell r="BL17">
            <v>236.786</v>
          </cell>
          <cell r="BO17">
            <v>184.75800000000001</v>
          </cell>
          <cell r="BP17">
            <v>3988.221</v>
          </cell>
          <cell r="BQ17">
            <v>1559.2750000000001</v>
          </cell>
          <cell r="BR17">
            <v>-4.0539999999999736</v>
          </cell>
          <cell r="BS17">
            <v>174.559</v>
          </cell>
          <cell r="BT17">
            <v>277.88299999999998</v>
          </cell>
          <cell r="BU17">
            <v>62.7753516690194</v>
          </cell>
          <cell r="BV17">
            <v>462.52350200000001</v>
          </cell>
          <cell r="BW17">
            <v>2985.7370000000001</v>
          </cell>
          <cell r="BX17">
            <v>358.50299999999999</v>
          </cell>
          <cell r="BY17">
            <v>788.428</v>
          </cell>
          <cell r="BZ17">
            <v>2985.7370000000001</v>
          </cell>
          <cell r="CA17">
            <v>1768.377</v>
          </cell>
          <cell r="CB17">
            <v>447.11900000000003</v>
          </cell>
          <cell r="CC17">
            <v>88.615999999999985</v>
          </cell>
          <cell r="CD17">
            <v>165.64400000000001</v>
          </cell>
          <cell r="CG17">
            <v>133.77000000000001</v>
          </cell>
          <cell r="CH17">
            <v>4304.3217363032354</v>
          </cell>
          <cell r="CI17">
            <v>1686.2138774925429</v>
          </cell>
          <cell r="CJ17">
            <v>109.82977728698761</v>
          </cell>
          <cell r="CK17">
            <v>302.04864749802653</v>
          </cell>
          <cell r="CL17">
            <v>310.62862186163647</v>
          </cell>
          <cell r="CM17">
            <v>77.219557043004926</v>
          </cell>
          <cell r="CN17">
            <v>462.73992500000003</v>
          </cell>
          <cell r="CO17">
            <v>3114.8738096994939</v>
          </cell>
          <cell r="CP17">
            <v>533.7109726638505</v>
          </cell>
          <cell r="CQ17">
            <v>691.00974133896091</v>
          </cell>
          <cell r="CR17">
            <v>3114.8736760889542</v>
          </cell>
          <cell r="CS17">
            <v>1847.785433740559</v>
          </cell>
          <cell r="CT17">
            <v>433.38799999999998</v>
          </cell>
          <cell r="CU17">
            <v>-100.32297266385051</v>
          </cell>
          <cell r="CV17">
            <v>158.47444903076749</v>
          </cell>
          <cell r="CY17">
            <v>0</v>
          </cell>
          <cell r="CZ17">
            <v>8509.6846912886376</v>
          </cell>
          <cell r="DA17">
            <v>3326.7082629657621</v>
          </cell>
          <cell r="DB17">
            <v>314.22503934568402</v>
          </cell>
          <cell r="DC17">
            <v>639.96586488449225</v>
          </cell>
          <cell r="DD17">
            <v>666.69128594736367</v>
          </cell>
          <cell r="DE17">
            <v>110.7035007036223</v>
          </cell>
          <cell r="DF17">
            <v>462.73992500000003</v>
          </cell>
          <cell r="DG17">
            <v>6083.9941632928849</v>
          </cell>
          <cell r="DH17">
            <v>1178.011325701405</v>
          </cell>
          <cell r="DI17">
            <v>1118.1438707165651</v>
          </cell>
          <cell r="DJ17">
            <v>6083.9940296823452</v>
          </cell>
          <cell r="DK17">
            <v>3132.5748363269968</v>
          </cell>
          <cell r="DL17">
            <v>1257.9839999999999</v>
          </cell>
          <cell r="DM17">
            <v>635.67817160183722</v>
          </cell>
          <cell r="DQ17">
            <v>21.845962083745601</v>
          </cell>
          <cell r="DR17">
            <v>9307.3229636224787</v>
          </cell>
          <cell r="DS17">
            <v>3635.9387777928569</v>
          </cell>
          <cell r="DT17">
            <v>360.13986146267388</v>
          </cell>
          <cell r="DU17">
            <v>715.46054046760264</v>
          </cell>
          <cell r="DV17">
            <v>745.47173926982384</v>
          </cell>
          <cell r="DW17">
            <v>127.39453127838669</v>
          </cell>
          <cell r="DX17">
            <v>462.73992500000003</v>
          </cell>
          <cell r="DY17">
            <v>6422.2632509380037</v>
          </cell>
          <cell r="DZ17">
            <v>1586.117394774479</v>
          </cell>
          <cell r="EA17">
            <v>891.66340223214797</v>
          </cell>
          <cell r="EB17">
            <v>6422.263117327464</v>
          </cell>
          <cell r="EC17">
            <v>3330.2603363124849</v>
          </cell>
          <cell r="ED17">
            <v>1257.9839999999999</v>
          </cell>
          <cell r="EE17">
            <v>404.62678921260328</v>
          </cell>
          <cell r="EI17">
            <v>22.83441979449147</v>
          </cell>
          <cell r="EJ17">
            <v>10041.052686716959</v>
          </cell>
          <cell r="EK17">
            <v>3919.8527799293088</v>
          </cell>
          <cell r="EL17">
            <v>415.12725910986251</v>
          </cell>
          <cell r="EM17">
            <v>797.52125620268657</v>
          </cell>
          <cell r="EN17">
            <v>812.97448585128177</v>
          </cell>
          <cell r="EO17">
            <v>155.04137021023379</v>
          </cell>
          <cell r="EP17">
            <v>462.73992500000003</v>
          </cell>
          <cell r="EQ17">
            <v>6800.9231016503827</v>
          </cell>
          <cell r="ER17">
            <v>2065.5447332979711</v>
          </cell>
          <cell r="ES17">
            <v>647.01123239373828</v>
          </cell>
          <cell r="ET17">
            <v>6800.9229680398421</v>
          </cell>
          <cell r="EU17">
            <v>3580.7283800354012</v>
          </cell>
          <cell r="EV17">
            <v>1257.9839999999999</v>
          </cell>
          <cell r="EW17">
            <v>105.3712372762436</v>
          </cell>
          <cell r="FA17">
            <v>28.9312693945379</v>
          </cell>
          <cell r="FB17">
            <v>10769.929505929969</v>
          </cell>
          <cell r="FC17">
            <v>4201.5441095644001</v>
          </cell>
          <cell r="FD17">
            <v>450.83151139871808</v>
          </cell>
          <cell r="FE17">
            <v>859.85657209464102</v>
          </cell>
          <cell r="FF17">
            <v>873.85671208747226</v>
          </cell>
          <cell r="FG17">
            <v>186.40628745092511</v>
          </cell>
          <cell r="FH17">
            <v>462.73992500000003</v>
          </cell>
          <cell r="FI17">
            <v>7227.9213443347544</v>
          </cell>
          <cell r="FJ17">
            <v>2644.250284162847</v>
          </cell>
          <cell r="FK17">
            <v>352.95915138360829</v>
          </cell>
          <cell r="FL17">
            <v>7227.9212107242147</v>
          </cell>
          <cell r="FM17">
            <v>3878.3342768397338</v>
          </cell>
          <cell r="FN17">
            <v>1257.9839999999999</v>
          </cell>
          <cell r="FO17">
            <v>-319.71557632692128</v>
          </cell>
          <cell r="FS17">
            <v>34.376107410230283</v>
          </cell>
          <cell r="FT17">
            <v>11306.196407225711</v>
          </cell>
          <cell r="FU17">
            <v>4407.8339708249259</v>
          </cell>
          <cell r="FV17">
            <v>458.45007163216968</v>
          </cell>
          <cell r="FW17">
            <v>887.10118805069533</v>
          </cell>
          <cell r="FX17">
            <v>901.0954979456086</v>
          </cell>
          <cell r="FY17">
            <v>214.41390516151361</v>
          </cell>
          <cell r="FZ17">
            <v>462.73992500000003</v>
          </cell>
          <cell r="GA17">
            <v>7662.721264568193</v>
          </cell>
          <cell r="GB17">
            <v>3292.7387629973991</v>
          </cell>
          <cell r="GC17">
            <v>34.199026784402463</v>
          </cell>
          <cell r="GD17">
            <v>7662.7211309576523</v>
          </cell>
          <cell r="GE17">
            <v>4214.4998268285271</v>
          </cell>
          <cell r="GF17">
            <v>1257.9839999999999</v>
          </cell>
          <cell r="GG17">
            <v>-848.46261638308283</v>
          </cell>
          <cell r="GK17">
            <v>38.830087636441128</v>
          </cell>
          <cell r="GL17">
            <v>746.66</v>
          </cell>
          <cell r="GM17">
            <v>304.053</v>
          </cell>
          <cell r="GN17">
            <v>14.66299999999999</v>
          </cell>
          <cell r="GO17">
            <v>42.216999999999999</v>
          </cell>
          <cell r="GP17">
            <v>52.034999999999997</v>
          </cell>
          <cell r="GQ17">
            <v>21.103000000000002</v>
          </cell>
          <cell r="GR17">
            <v>0</v>
          </cell>
          <cell r="GS17">
            <v>2552.64</v>
          </cell>
          <cell r="GT17">
            <v>497.92500000000001</v>
          </cell>
          <cell r="GU17">
            <v>627.38599999999997</v>
          </cell>
          <cell r="GV17">
            <v>2552.64</v>
          </cell>
          <cell r="GW17">
            <v>1826.1010000000001</v>
          </cell>
          <cell r="GX17">
            <v>170.982</v>
          </cell>
          <cell r="GY17">
            <v>-326.94299999999998</v>
          </cell>
          <cell r="GZ17">
            <v>76.747000000000014</v>
          </cell>
          <cell r="HC17">
            <v>0</v>
          </cell>
          <cell r="HD17">
            <v>800.71799999999996</v>
          </cell>
          <cell r="HE17">
            <v>327.34399999999999</v>
          </cell>
          <cell r="HF17">
            <v>26.824999999999989</v>
          </cell>
          <cell r="HG17">
            <v>56.582000000000001</v>
          </cell>
          <cell r="HH17">
            <v>66.021999999999991</v>
          </cell>
          <cell r="HI17">
            <v>32.78</v>
          </cell>
          <cell r="HJ17">
            <v>0</v>
          </cell>
          <cell r="HK17">
            <v>2537.84</v>
          </cell>
          <cell r="HL17">
            <v>392.35700000000003</v>
          </cell>
          <cell r="HM17">
            <v>671.47400000000005</v>
          </cell>
          <cell r="HN17">
            <v>2537.84</v>
          </cell>
          <cell r="HO17">
            <v>1854.6120000000001</v>
          </cell>
          <cell r="HP17">
            <v>145.68100000000001</v>
          </cell>
          <cell r="HQ17">
            <v>-246.67599999999999</v>
          </cell>
          <cell r="HR17">
            <v>81.932000000000002</v>
          </cell>
          <cell r="HU17">
            <v>6.9649999999999999</v>
          </cell>
          <cell r="HV17">
            <v>884.64700000000005</v>
          </cell>
          <cell r="HW17">
            <v>355.714</v>
          </cell>
          <cell r="HX17">
            <v>25.592999999999972</v>
          </cell>
          <cell r="HY17">
            <v>58.063999999999993</v>
          </cell>
          <cell r="HZ17">
            <v>72.224999999999966</v>
          </cell>
          <cell r="IA17">
            <v>30.67</v>
          </cell>
          <cell r="IB17">
            <v>0</v>
          </cell>
          <cell r="IC17">
            <v>2627.0340000000001</v>
          </cell>
          <cell r="ID17">
            <v>262.41300000000001</v>
          </cell>
          <cell r="IE17">
            <v>736.58299999999997</v>
          </cell>
          <cell r="IF17">
            <v>2627.0340000000001</v>
          </cell>
          <cell r="IG17">
            <v>1899.7360000000001</v>
          </cell>
          <cell r="IH17">
            <v>127.931</v>
          </cell>
          <cell r="II17">
            <v>-134.482</v>
          </cell>
          <cell r="IJ17">
            <v>103.914</v>
          </cell>
          <cell r="IM17">
            <v>0.02</v>
          </cell>
          <cell r="IN17">
            <v>934.82</v>
          </cell>
          <cell r="IO17">
            <v>365.73500000000001</v>
          </cell>
          <cell r="IP17">
            <v>22.585000000000001</v>
          </cell>
          <cell r="IQ17">
            <v>59.902999999999999</v>
          </cell>
          <cell r="IR17">
            <v>69.182999999999993</v>
          </cell>
          <cell r="IS17">
            <v>24.898</v>
          </cell>
          <cell r="IT17">
            <v>0</v>
          </cell>
          <cell r="IU17">
            <v>2680.3090000000002</v>
          </cell>
          <cell r="IV17">
            <v>185.411</v>
          </cell>
          <cell r="IW17">
            <v>800.7</v>
          </cell>
          <cell r="IX17">
            <v>2680.3090000000002</v>
          </cell>
          <cell r="IY17">
            <v>1912.261</v>
          </cell>
          <cell r="IZ17">
            <v>113.101</v>
          </cell>
          <cell r="JA17">
            <v>-72.31</v>
          </cell>
          <cell r="JB17">
            <v>119.95</v>
          </cell>
          <cell r="JE17">
            <v>11.131</v>
          </cell>
          <cell r="JF17">
            <v>912.875</v>
          </cell>
          <cell r="JG17">
            <v>363.483</v>
          </cell>
          <cell r="JH17">
            <v>14.30700000000005</v>
          </cell>
          <cell r="JI17">
            <v>53.256</v>
          </cell>
          <cell r="JJ17">
            <v>64.981000000000051</v>
          </cell>
          <cell r="JK17">
            <v>19.193000000000001</v>
          </cell>
          <cell r="JL17">
            <v>0</v>
          </cell>
          <cell r="JM17">
            <v>2798.3519999999999</v>
          </cell>
          <cell r="JN17">
            <v>329.35899999999998</v>
          </cell>
          <cell r="JO17">
            <v>808.94100000000003</v>
          </cell>
          <cell r="JP17">
            <v>2798.3519999999999</v>
          </cell>
          <cell r="JQ17">
            <v>1926.5129999999999</v>
          </cell>
          <cell r="JR17">
            <v>286.59300000000002</v>
          </cell>
          <cell r="JS17">
            <v>-42.76600000000002</v>
          </cell>
          <cell r="JT17">
            <v>63.973999999999997</v>
          </cell>
          <cell r="JW17">
            <v>8.9999999999999993E-3</v>
          </cell>
          <cell r="JX17">
            <v>944.83800000000008</v>
          </cell>
          <cell r="JY17">
            <v>374.96199999999999</v>
          </cell>
          <cell r="JZ17">
            <v>25.842999999999929</v>
          </cell>
          <cell r="KA17">
            <v>66.807000000000002</v>
          </cell>
          <cell r="KB17">
            <v>69.92799999999994</v>
          </cell>
          <cell r="KC17">
            <v>24.548999999999999</v>
          </cell>
          <cell r="KD17">
            <v>0</v>
          </cell>
          <cell r="KE17">
            <v>3021.9409999999998</v>
          </cell>
          <cell r="KF17">
            <v>506.721</v>
          </cell>
          <cell r="KG17">
            <v>813.39800000000002</v>
          </cell>
          <cell r="KH17">
            <v>3021.9409999999998</v>
          </cell>
          <cell r="KI17">
            <v>1939.8050000000001</v>
          </cell>
          <cell r="KJ17">
            <v>467.36900000000003</v>
          </cell>
          <cell r="KK17">
            <v>-39.351999999999983</v>
          </cell>
          <cell r="KL17">
            <v>54.225999999999999</v>
          </cell>
          <cell r="KO17">
            <v>11.999000000000001</v>
          </cell>
          <cell r="KP17">
            <v>945.07199999999989</v>
          </cell>
          <cell r="KQ17">
            <v>361.27800000000002</v>
          </cell>
          <cell r="KR17">
            <v>20.766000000000009</v>
          </cell>
          <cell r="KS17">
            <v>60.762</v>
          </cell>
          <cell r="KT17">
            <v>65.432000000000016</v>
          </cell>
          <cell r="KU17">
            <v>14.715999999999999</v>
          </cell>
          <cell r="KV17">
            <v>0</v>
          </cell>
          <cell r="KW17">
            <v>3029.4189999999999</v>
          </cell>
          <cell r="KX17">
            <v>471.76499999999999</v>
          </cell>
          <cell r="KY17">
            <v>812.65700000000004</v>
          </cell>
          <cell r="KZ17">
            <v>3029.4189999999999</v>
          </cell>
          <cell r="LA17">
            <v>1889.173</v>
          </cell>
          <cell r="LB17">
            <v>468.76400000000001</v>
          </cell>
          <cell r="LC17">
            <v>-3.0009999999999759</v>
          </cell>
          <cell r="LD17">
            <v>53.260000000000012</v>
          </cell>
          <cell r="LG17">
            <v>0</v>
          </cell>
          <cell r="LH17">
            <v>983.80900000000008</v>
          </cell>
          <cell r="LI17">
            <v>382.06599999999997</v>
          </cell>
          <cell r="LJ17">
            <v>5.2539999999999907</v>
          </cell>
          <cell r="LK17">
            <v>48.634999999999998</v>
          </cell>
          <cell r="LL17">
            <v>66.752999999999986</v>
          </cell>
          <cell r="LM17">
            <v>19.428000000000001</v>
          </cell>
          <cell r="LN17">
            <v>0</v>
          </cell>
          <cell r="LO17">
            <v>3056.6930000000002</v>
          </cell>
          <cell r="LP17">
            <v>426.45499999999998</v>
          </cell>
          <cell r="LQ17">
            <v>824.55799999999999</v>
          </cell>
          <cell r="LR17">
            <v>3056.6930000000002</v>
          </cell>
          <cell r="LS17">
            <v>1884.13</v>
          </cell>
          <cell r="LT17">
            <v>449.64400000000001</v>
          </cell>
          <cell r="LU17">
            <v>23.188999999999961</v>
          </cell>
          <cell r="LV17">
            <v>65.326000000000008</v>
          </cell>
          <cell r="LY17">
            <v>0</v>
          </cell>
          <cell r="LZ17">
            <v>934.15099999999995</v>
          </cell>
          <cell r="MA17">
            <v>363.89600000000002</v>
          </cell>
          <cell r="MB17">
            <v>8.3390000000000342</v>
          </cell>
          <cell r="MC17">
            <v>51.966000000000001</v>
          </cell>
          <cell r="MD17">
            <v>60.114000000000033</v>
          </cell>
          <cell r="ME17">
            <v>6.8840000000000003</v>
          </cell>
          <cell r="MF17">
            <v>0</v>
          </cell>
          <cell r="MG17">
            <v>3007.5160000000001</v>
          </cell>
          <cell r="MH17">
            <v>413.75799999999998</v>
          </cell>
          <cell r="MI17">
            <v>813.851</v>
          </cell>
          <cell r="MJ17">
            <v>3007.5160000000001</v>
          </cell>
          <cell r="MK17">
            <v>1891.8710000000001</v>
          </cell>
          <cell r="ML17">
            <v>424.45800000000003</v>
          </cell>
          <cell r="MM17">
            <v>10.700000000000051</v>
          </cell>
          <cell r="MN17">
            <v>42.304000000000002</v>
          </cell>
          <cell r="MQ17">
            <v>0</v>
          </cell>
          <cell r="MR17">
            <v>980.92499999999995</v>
          </cell>
          <cell r="MS17">
            <v>382.97300000000001</v>
          </cell>
          <cell r="MT17">
            <v>5.1530000000000564</v>
          </cell>
          <cell r="MU17">
            <v>49.547999999999988</v>
          </cell>
          <cell r="MV17">
            <v>59.880000000000052</v>
          </cell>
          <cell r="MW17">
            <v>4.968</v>
          </cell>
          <cell r="MX17">
            <v>0</v>
          </cell>
          <cell r="MY17">
            <v>3010.5349999999999</v>
          </cell>
          <cell r="MZ17">
            <v>409.77</v>
          </cell>
          <cell r="NA17">
            <v>798.91499999999996</v>
          </cell>
          <cell r="NB17">
            <v>3010.5349999999999</v>
          </cell>
          <cell r="NC17">
            <v>1896.0340000000001</v>
          </cell>
          <cell r="ND17">
            <v>420.51100000000002</v>
          </cell>
          <cell r="NE17">
            <v>10.740999999999991</v>
          </cell>
          <cell r="NF17">
            <v>40.572000000000003</v>
          </cell>
          <cell r="NI17">
            <v>3.879</v>
          </cell>
          <cell r="NJ17">
            <v>1016.667</v>
          </cell>
          <cell r="NK17">
            <v>395.15600000000001</v>
          </cell>
          <cell r="NL17">
            <v>14.93799999999999</v>
          </cell>
          <cell r="NM17">
            <v>59.650000000000013</v>
          </cell>
          <cell r="NN17">
            <v>74.574999999999989</v>
          </cell>
          <cell r="NO17">
            <v>22.297999999999998</v>
          </cell>
          <cell r="NP17">
            <v>0</v>
          </cell>
          <cell r="NQ17">
            <v>3082.1840000000002</v>
          </cell>
          <cell r="NR17">
            <v>475.57100000000003</v>
          </cell>
          <cell r="NS17">
            <v>792.02700000000004</v>
          </cell>
          <cell r="NT17">
            <v>3082.1840000000002</v>
          </cell>
          <cell r="NU17">
            <v>1785.567</v>
          </cell>
          <cell r="NV17">
            <v>426.654</v>
          </cell>
          <cell r="NW17">
            <v>-48.91700000000003</v>
          </cell>
          <cell r="NX17">
            <v>39.392000000000003</v>
          </cell>
          <cell r="OA17">
            <v>3.879</v>
          </cell>
          <cell r="OB17">
            <v>1056.4780000000001</v>
          </cell>
          <cell r="OC17">
            <v>417.25</v>
          </cell>
          <cell r="OD17">
            <v>-32.483999999999988</v>
          </cell>
          <cell r="OE17">
            <v>13.395</v>
          </cell>
          <cell r="OF17">
            <v>83.314000000000021</v>
          </cell>
          <cell r="OG17">
            <v>22.390999999999998</v>
          </cell>
          <cell r="OH17">
            <v>0</v>
          </cell>
          <cell r="OI17">
            <v>2985.7370000000001</v>
          </cell>
          <cell r="OJ17">
            <v>358.50299999999999</v>
          </cell>
          <cell r="OK17">
            <v>788.428</v>
          </cell>
          <cell r="OL17">
            <v>2985.7370000000001</v>
          </cell>
          <cell r="OM17">
            <v>1768.377</v>
          </cell>
          <cell r="ON17">
            <v>447.11900000000003</v>
          </cell>
          <cell r="OO17">
            <v>88.615999999999985</v>
          </cell>
          <cell r="OP17">
            <v>43.375999999999998</v>
          </cell>
          <cell r="OS17">
            <v>129.89099999999999</v>
          </cell>
          <cell r="OT17">
            <v>1007.717</v>
          </cell>
          <cell r="OU17">
            <v>391.99799999999999</v>
          </cell>
          <cell r="OV17">
            <v>-0.57100000000004059</v>
          </cell>
          <cell r="OW17">
            <v>46.572000000000003</v>
          </cell>
          <cell r="OX17">
            <v>55.984999999999957</v>
          </cell>
          <cell r="OY17">
            <v>1.0561565365423999</v>
          </cell>
          <cell r="OZ17">
            <v>0</v>
          </cell>
          <cell r="PA17">
            <v>2955.89</v>
          </cell>
          <cell r="PB17">
            <v>346.673</v>
          </cell>
          <cell r="PC17">
            <v>769.59100000000001</v>
          </cell>
          <cell r="PD17">
            <v>2955.89</v>
          </cell>
          <cell r="PE17">
            <v>1768.6880000000001</v>
          </cell>
          <cell r="PF17">
            <v>422.44</v>
          </cell>
          <cell r="PG17">
            <v>75.766999999999996</v>
          </cell>
          <cell r="PH17">
            <v>33.920999999999999</v>
          </cell>
          <cell r="PK17">
            <v>0</v>
          </cell>
          <cell r="PL17">
            <v>1065.03</v>
          </cell>
          <cell r="PM17">
            <v>417.93374560999962</v>
          </cell>
          <cell r="PN17">
            <v>44.671745609999618</v>
          </cell>
          <cell r="PO17">
            <v>93.094745609999634</v>
          </cell>
          <cell r="PP17">
            <v>83.556745609999609</v>
          </cell>
          <cell r="PQ17">
            <v>18.473942439004102</v>
          </cell>
          <cell r="PR17">
            <v>0</v>
          </cell>
          <cell r="PS17">
            <v>2934.232777217665</v>
          </cell>
          <cell r="PT17">
            <v>373.91199999999998</v>
          </cell>
          <cell r="PU17">
            <v>751.90700000000004</v>
          </cell>
          <cell r="PV17">
            <v>2934.2330000000002</v>
          </cell>
          <cell r="PW17">
            <v>1793.0170000000001</v>
          </cell>
          <cell r="PX17">
            <v>419.411</v>
          </cell>
          <cell r="PY17">
            <v>45.498999999999967</v>
          </cell>
          <cell r="PZ17">
            <v>32.034689329864847</v>
          </cell>
          <cell r="QC17">
            <v>0</v>
          </cell>
          <cell r="QD17">
            <v>1086.6849999999999</v>
          </cell>
          <cell r="QE17">
            <v>429.8388662599998</v>
          </cell>
          <cell r="QF17">
            <v>35.283866259999861</v>
          </cell>
          <cell r="QG17">
            <v>82.706477809999811</v>
          </cell>
          <cell r="QH17">
            <v>83.93986625999986</v>
          </cell>
          <cell r="QI17">
            <v>31.284438413290211</v>
          </cell>
          <cell r="QJ17">
            <v>0</v>
          </cell>
          <cell r="QK17">
            <v>3079.52413361054</v>
          </cell>
          <cell r="QL17">
            <v>514.399</v>
          </cell>
          <cell r="QM17">
            <v>740.24</v>
          </cell>
          <cell r="QN17">
            <v>3079.5239999999999</v>
          </cell>
          <cell r="QO17">
            <v>1828.8520000000001</v>
          </cell>
          <cell r="QP17">
            <v>433.38799999999998</v>
          </cell>
          <cell r="QQ17">
            <v>-81.010999999999967</v>
          </cell>
          <cell r="QR17">
            <v>36.431689329864852</v>
          </cell>
          <cell r="QU17">
            <v>0</v>
          </cell>
          <cell r="QV17">
            <v>1144.889736303234</v>
          </cell>
          <cell r="QW17">
            <v>446.44326562254361</v>
          </cell>
          <cell r="QX17">
            <v>30.44516541698804</v>
          </cell>
          <cell r="QY17">
            <v>79.675424078027106</v>
          </cell>
          <cell r="QZ17">
            <v>87.147009991636935</v>
          </cell>
          <cell r="RA17">
            <v>26.405019654168211</v>
          </cell>
          <cell r="RB17">
            <v>0</v>
          </cell>
          <cell r="RC17">
            <v>3114.8738096994939</v>
          </cell>
          <cell r="RD17">
            <v>533.7109726638505</v>
          </cell>
          <cell r="RE17">
            <v>691.00974133896091</v>
          </cell>
          <cell r="RF17">
            <v>3114.8736760889542</v>
          </cell>
          <cell r="RG17">
            <v>1847.785433740559</v>
          </cell>
          <cell r="RH17">
            <v>433.38799999999998</v>
          </cell>
          <cell r="RI17">
            <v>-100.32297266385051</v>
          </cell>
          <cell r="RJ17">
            <v>56.087070371037868</v>
          </cell>
          <cell r="RM17">
            <v>0</v>
          </cell>
          <cell r="UZ17">
            <v>-9.2339999999999982</v>
          </cell>
          <cell r="VA17">
            <v>-55.700999999999993</v>
          </cell>
          <cell r="VB17">
            <v>-10.87514459796019</v>
          </cell>
          <cell r="VC17">
            <v>-2.7492843993335678</v>
          </cell>
          <cell r="VD17">
            <v>-6.8974907705539579</v>
          </cell>
          <cell r="VE17">
            <v>32.431745236914743</v>
          </cell>
          <cell r="VF17">
            <v>80.957681672264812</v>
          </cell>
          <cell r="VG17">
            <v>142.24100501117761</v>
          </cell>
          <cell r="VI17">
            <v>-3.1459999999999999</v>
          </cell>
          <cell r="VJ17">
            <v>0.376</v>
          </cell>
          <cell r="VK17">
            <v>-8.7769999999999992</v>
          </cell>
          <cell r="VL17">
            <v>2.3130000000000002</v>
          </cell>
          <cell r="VM17">
            <v>-9.7690000000000001</v>
          </cell>
          <cell r="VN17">
            <v>-16.786999999999999</v>
          </cell>
          <cell r="VO17">
            <v>-0.53</v>
          </cell>
          <cell r="VP17">
            <v>-28.614999999999998</v>
          </cell>
          <cell r="VQ17">
            <v>3.24</v>
          </cell>
          <cell r="VR17">
            <v>-7.93</v>
          </cell>
          <cell r="VS17">
            <v>-4.4269999999999996</v>
          </cell>
          <cell r="VT17">
            <v>-1.758144597960194</v>
          </cell>
          <cell r="VY17">
            <v>22.317</v>
          </cell>
          <cell r="VZ17">
            <v>5.0679999999999996</v>
          </cell>
          <cell r="WA17">
            <v>4.8730000000000002</v>
          </cell>
          <cell r="WB17">
            <v>-0.64500000000000002</v>
          </cell>
          <cell r="WC17">
            <v>13.021000000000001</v>
          </cell>
          <cell r="BBM17">
            <v>4554.2830621000003</v>
          </cell>
          <cell r="BBN17">
            <v>5.31</v>
          </cell>
          <cell r="BBO17">
            <v>-0.2090395480225988</v>
          </cell>
          <cell r="BBP17">
            <v>0.23923481576313571</v>
          </cell>
          <cell r="BBQ17">
            <v>41.139467434664262</v>
          </cell>
          <cell r="BBR17">
            <v>7.7846543716660976</v>
          </cell>
          <cell r="BBS17">
            <v>0.95348204633954825</v>
          </cell>
          <cell r="BBT17">
            <v>1.453846532024111</v>
          </cell>
          <cell r="BBU17">
            <v>3.5339459226910022E-2</v>
          </cell>
          <cell r="BBV17">
            <v>4.7967949698919984E-3</v>
          </cell>
          <cell r="BBW17">
            <v>0.27530481896150771</v>
          </cell>
          <cell r="BBX17">
            <v>35.749439292239593</v>
          </cell>
          <cell r="BBY17">
            <v>6.6520427134766589</v>
          </cell>
          <cell r="BBZ17">
            <v>0.54277951516837908</v>
          </cell>
          <cell r="BCA17">
            <v>1.3675456577496421</v>
          </cell>
          <cell r="BCB17">
            <v>3.8253625366552413E-2</v>
          </cell>
          <cell r="BCC17">
            <v>5.0138341168373532E-3</v>
          </cell>
          <cell r="BCD17">
            <v>0.33505077438527431</v>
          </cell>
          <cell r="BCE17">
            <v>29.37463114473551</v>
          </cell>
          <cell r="BCF17">
            <v>5.7316119761089768</v>
          </cell>
          <cell r="BCG17">
            <v>0.12961198550518749</v>
          </cell>
          <cell r="BCH17">
            <v>1.271887330938789</v>
          </cell>
          <cell r="BCI17">
            <v>4.3298835810802537E-2</v>
          </cell>
          <cell r="BCJ17">
            <v>6.3525408939332732E-3</v>
          </cell>
          <cell r="BCK17">
            <v>0.40283164987530551</v>
          </cell>
          <cell r="BCL17">
            <v>24.432024929947701</v>
          </cell>
          <cell r="BCM17">
            <v>4.8458373406064803</v>
          </cell>
          <cell r="BCN17">
            <v>-0.36586727767208371</v>
          </cell>
          <cell r="BCO17">
            <v>1.1742884282298289</v>
          </cell>
          <cell r="BCP17">
            <v>4.8063491732543109E-2</v>
          </cell>
          <cell r="BCQ17">
            <v>7.5480831870778156E-3</v>
          </cell>
          <cell r="BCR17">
            <v>0.46335726307064068</v>
          </cell>
          <cell r="BCS17">
            <v>21.24061430936278</v>
          </cell>
          <cell r="BCT17">
            <v>4.1125723679296486</v>
          </cell>
          <cell r="BCU17">
            <v>-0.94159011815892713</v>
          </cell>
          <cell r="BCV17">
            <v>1.08062243427049</v>
          </cell>
          <cell r="BCW17">
            <v>5.087529101237695E-2</v>
          </cell>
          <cell r="BCX17">
            <v>8.5260593395212469E-3</v>
          </cell>
        </row>
        <row r="18">
          <cell r="A18" t="str">
            <v>AURA33</v>
          </cell>
          <cell r="B18" t="str">
            <v>Aura Minerals</v>
          </cell>
          <cell r="C18" t="str">
            <v>Metals &amp; Mining</v>
          </cell>
          <cell r="D18" t="str">
            <v>Lucas Laghi</v>
          </cell>
          <cell r="E18">
            <v>46190</v>
          </cell>
          <cell r="F18" t="str">
            <v>Buy</v>
          </cell>
          <cell r="H18" t="str">
            <v>BRL</v>
          </cell>
          <cell r="I18" t="str">
            <v>BRL</v>
          </cell>
          <cell r="J18">
            <v>145</v>
          </cell>
          <cell r="K18">
            <v>0.11214353125</v>
          </cell>
          <cell r="L18">
            <v>8.5000000000000006E-2</v>
          </cell>
          <cell r="M18">
            <v>0.1048845015625</v>
          </cell>
          <cell r="AX18">
            <v>416.89400000000001</v>
          </cell>
          <cell r="AY18">
            <v>173.10599999999999</v>
          </cell>
          <cell r="AZ18">
            <v>87.024999999999977</v>
          </cell>
          <cell r="BA18">
            <v>134.114</v>
          </cell>
          <cell r="BB18">
            <v>134.113</v>
          </cell>
          <cell r="BC18">
            <v>31.87946306315353</v>
          </cell>
          <cell r="BD18">
            <v>72.154008000000005</v>
          </cell>
          <cell r="BE18">
            <v>923.82500000000005</v>
          </cell>
          <cell r="BF18">
            <v>237.29499999999999</v>
          </cell>
          <cell r="BG18">
            <v>488.733</v>
          </cell>
          <cell r="BH18">
            <v>609.02199999999993</v>
          </cell>
          <cell r="BI18">
            <v>314.80200000000002</v>
          </cell>
          <cell r="BJ18">
            <v>333.589</v>
          </cell>
          <cell r="BK18">
            <v>85.165000000000006</v>
          </cell>
          <cell r="BL18">
            <v>96.093999999999994</v>
          </cell>
          <cell r="BM18">
            <v>18.977136566916599</v>
          </cell>
          <cell r="BN18">
            <v>138.29922272855501</v>
          </cell>
          <cell r="BO18">
            <v>28.161000000000001</v>
          </cell>
          <cell r="BP18">
            <v>594.16300000000001</v>
          </cell>
          <cell r="BQ18">
            <v>313.90600000000001</v>
          </cell>
          <cell r="BR18">
            <v>205.642</v>
          </cell>
          <cell r="BS18">
            <v>268.37799999999999</v>
          </cell>
          <cell r="BT18">
            <v>266.77199999999999</v>
          </cell>
          <cell r="BU18">
            <v>-23.891999999999999</v>
          </cell>
          <cell r="BV18">
            <v>216.61214699999999</v>
          </cell>
          <cell r="BW18">
            <v>1080.2619999999999</v>
          </cell>
          <cell r="BX18">
            <v>270.18900000000002</v>
          </cell>
          <cell r="BY18">
            <v>610.78399999999999</v>
          </cell>
          <cell r="BZ18">
            <v>857.30700000000002</v>
          </cell>
          <cell r="CA18">
            <v>222.95522278095379</v>
          </cell>
          <cell r="CB18">
            <v>443.10399999999998</v>
          </cell>
          <cell r="CC18">
            <v>172.91499999999999</v>
          </cell>
          <cell r="CD18">
            <v>180.57731157031321</v>
          </cell>
          <cell r="CE18">
            <v>-153.91596154735359</v>
          </cell>
          <cell r="CF18">
            <v>-47.912495144863819</v>
          </cell>
          <cell r="CG18">
            <v>42.692999999999998</v>
          </cell>
          <cell r="CH18">
            <v>921.73299999999995</v>
          </cell>
          <cell r="CI18">
            <v>605.82600000000002</v>
          </cell>
          <cell r="CJ18">
            <v>476.31400000000008</v>
          </cell>
          <cell r="CK18">
            <v>547.26700000000005</v>
          </cell>
          <cell r="CL18">
            <v>547.75599999999997</v>
          </cell>
          <cell r="CM18">
            <v>-79.339999999999947</v>
          </cell>
          <cell r="CN18">
            <v>250.60351800000001</v>
          </cell>
          <cell r="CO18">
            <v>1608.9960000000001</v>
          </cell>
          <cell r="CP18">
            <v>289.13099999999997</v>
          </cell>
          <cell r="CQ18">
            <v>945.35400000000004</v>
          </cell>
          <cell r="CR18">
            <v>1343.259</v>
          </cell>
          <cell r="CS18">
            <v>265.73700000000002</v>
          </cell>
          <cell r="CT18">
            <v>411.16800000000001</v>
          </cell>
          <cell r="CU18">
            <v>117.619</v>
          </cell>
          <cell r="CV18">
            <v>179.43354411771071</v>
          </cell>
          <cell r="CW18">
            <v>-800.18599838100658</v>
          </cell>
          <cell r="CX18">
            <v>-688.28584199907391</v>
          </cell>
          <cell r="CY18">
            <v>115.81408608</v>
          </cell>
          <cell r="CZ18">
            <v>1567.757069566781</v>
          </cell>
          <cell r="DA18">
            <v>1046.735860276917</v>
          </cell>
          <cell r="DB18">
            <v>847.37548318081565</v>
          </cell>
          <cell r="DC18">
            <v>974.01668517181565</v>
          </cell>
          <cell r="DD18">
            <v>974.01668517181565</v>
          </cell>
          <cell r="DE18">
            <v>574.32367242474356</v>
          </cell>
          <cell r="DF18">
            <v>251.367672</v>
          </cell>
          <cell r="DG18">
            <v>2066.43434318046</v>
          </cell>
          <cell r="DH18">
            <v>459.6706813503564</v>
          </cell>
          <cell r="DI18">
            <v>1230.632798009</v>
          </cell>
          <cell r="DJ18">
            <v>1409.0734802410379</v>
          </cell>
          <cell r="DK18">
            <v>657.36086293942139</v>
          </cell>
          <cell r="DL18">
            <v>589.798</v>
          </cell>
          <cell r="DM18">
            <v>130.1273186496436</v>
          </cell>
          <cell r="DN18">
            <v>405.60700000000003</v>
          </cell>
          <cell r="DO18">
            <v>336.26062943899319</v>
          </cell>
          <cell r="DP18">
            <v>363.44430613619249</v>
          </cell>
          <cell r="DQ18">
            <v>178.80980948532229</v>
          </cell>
          <cell r="DR18">
            <v>1954.4430125231049</v>
          </cell>
          <cell r="DS18">
            <v>1398.2617000898749</v>
          </cell>
          <cell r="DT18">
            <v>1169.000853449347</v>
          </cell>
          <cell r="DU18">
            <v>1316.6767892104269</v>
          </cell>
          <cell r="DV18">
            <v>1316.6767892104269</v>
          </cell>
          <cell r="DW18">
            <v>849.32317055187173</v>
          </cell>
          <cell r="DX18">
            <v>251.367672</v>
          </cell>
          <cell r="DY18">
            <v>2605.5448415100718</v>
          </cell>
          <cell r="DZ18">
            <v>714.9843111195338</v>
          </cell>
          <cell r="EA18">
            <v>1446.05799101923</v>
          </cell>
          <cell r="EB18">
            <v>1524.1281821933339</v>
          </cell>
          <cell r="EC18">
            <v>1081.4166593167381</v>
          </cell>
          <cell r="ED18">
            <v>771.34856438565475</v>
          </cell>
          <cell r="EE18">
            <v>56.364253266120947</v>
          </cell>
          <cell r="EF18">
            <v>363.10112877130939</v>
          </cell>
          <cell r="EG18">
            <v>666.57032577046164</v>
          </cell>
          <cell r="EH18">
            <v>661.46708629176055</v>
          </cell>
          <cell r="EI18">
            <v>425.26737417455553</v>
          </cell>
          <cell r="EJ18">
            <v>2444.7407779519822</v>
          </cell>
          <cell r="EK18">
            <v>1764.325475585993</v>
          </cell>
          <cell r="EL18">
            <v>1515.2641704447931</v>
          </cell>
          <cell r="EM18">
            <v>1688.7911293671009</v>
          </cell>
          <cell r="EN18">
            <v>1688.7911293671009</v>
          </cell>
          <cell r="EO18">
            <v>1111.338410268489</v>
          </cell>
          <cell r="EP18">
            <v>251.367672</v>
          </cell>
          <cell r="EQ18">
            <v>3277.3670113188059</v>
          </cell>
          <cell r="ER18">
            <v>1203.0420542863401</v>
          </cell>
          <cell r="ES18">
            <v>1530.226735087198</v>
          </cell>
          <cell r="ET18">
            <v>1721.494338387444</v>
          </cell>
          <cell r="EU18">
            <v>1555.8726729313621</v>
          </cell>
          <cell r="EV18">
            <v>900.19641588079264</v>
          </cell>
          <cell r="EW18">
            <v>-318.03746115625461</v>
          </cell>
          <cell r="EX18">
            <v>257.69570299027572</v>
          </cell>
          <cell r="EY18">
            <v>1066.992689760772</v>
          </cell>
          <cell r="EZ18">
            <v>1118.695955656561</v>
          </cell>
          <cell r="FA18">
            <v>636.88239665386459</v>
          </cell>
          <cell r="FB18">
            <v>2699.7213750147498</v>
          </cell>
          <cell r="FC18">
            <v>1937.4292868947721</v>
          </cell>
          <cell r="FD18">
            <v>1706.638936018423</v>
          </cell>
          <cell r="FE18">
            <v>1849.318264305927</v>
          </cell>
          <cell r="FF18">
            <v>1849.318264305927</v>
          </cell>
          <cell r="FG18">
            <v>1266.267311955123</v>
          </cell>
          <cell r="FH18">
            <v>251.367672</v>
          </cell>
          <cell r="FI18">
            <v>3824.0730279328118</v>
          </cell>
          <cell r="FJ18">
            <v>1752.766009448198</v>
          </cell>
          <cell r="FK18">
            <v>1503.007403478447</v>
          </cell>
          <cell r="FL18">
            <v>1820.136536925022</v>
          </cell>
          <cell r="FM18">
            <v>2003.93649100779</v>
          </cell>
          <cell r="FN18">
            <v>957.92641422016959</v>
          </cell>
          <cell r="FO18">
            <v>-794.83959522802866</v>
          </cell>
          <cell r="FP18">
            <v>115.4599966787538</v>
          </cell>
          <cell r="FQ18">
            <v>1313.882737744404</v>
          </cell>
          <cell r="FR18">
            <v>1369.2947130881159</v>
          </cell>
          <cell r="FS18">
            <v>818.20349387869464</v>
          </cell>
          <cell r="FT18">
            <v>2690.4886270001812</v>
          </cell>
          <cell r="FU18">
            <v>1912.321780163177</v>
          </cell>
          <cell r="FV18">
            <v>1667.335699073978</v>
          </cell>
          <cell r="FW18">
            <v>1822.138949820097</v>
          </cell>
          <cell r="FX18">
            <v>1822.138949820097</v>
          </cell>
          <cell r="FY18">
            <v>1252.0691488435789</v>
          </cell>
          <cell r="FZ18">
            <v>251.367672</v>
          </cell>
          <cell r="GA18">
            <v>4208.6779439205311</v>
          </cell>
          <cell r="GB18">
            <v>2190.8085113902112</v>
          </cell>
          <cell r="GC18">
            <v>1466.96367006678</v>
          </cell>
          <cell r="GD18">
            <v>1853.198961122044</v>
          </cell>
          <cell r="GE18">
            <v>2355.4789827984869</v>
          </cell>
          <cell r="GF18">
            <v>1017.306172887395</v>
          </cell>
          <cell r="GG18">
            <v>-1173.5023385028151</v>
          </cell>
          <cell r="GH18">
            <v>118.7595173344515</v>
          </cell>
          <cell r="GI18">
            <v>1277.6220257895729</v>
          </cell>
          <cell r="GJ18">
            <v>1338.569158994894</v>
          </cell>
          <cell r="GK18">
            <v>900.52665705288143</v>
          </cell>
          <cell r="JF18">
            <v>96.986999999999995</v>
          </cell>
          <cell r="JG18">
            <v>46.846999999999987</v>
          </cell>
          <cell r="JH18">
            <v>23.856999999999999</v>
          </cell>
          <cell r="JI18">
            <v>36.604999999999997</v>
          </cell>
          <cell r="JJ18">
            <v>36.603999999999999</v>
          </cell>
          <cell r="JK18">
            <v>18.66</v>
          </cell>
          <cell r="JL18">
            <v>71.956220000000002</v>
          </cell>
          <cell r="JM18">
            <v>731.22299999999996</v>
          </cell>
          <cell r="JN18">
            <v>103.4</v>
          </cell>
          <cell r="JO18">
            <v>396.59100000000001</v>
          </cell>
          <cell r="JP18">
            <v>400.76</v>
          </cell>
          <cell r="JQ18">
            <v>330.46300000000002</v>
          </cell>
          <cell r="JR18">
            <v>199.851</v>
          </cell>
          <cell r="JS18">
            <v>88.853999999999999</v>
          </cell>
          <cell r="JT18">
            <v>30.710999999999999</v>
          </cell>
          <cell r="JW18">
            <v>0</v>
          </cell>
          <cell r="JX18">
            <v>84.95</v>
          </cell>
          <cell r="JY18">
            <v>36.835000000000001</v>
          </cell>
          <cell r="JZ18">
            <v>15.005000000000001</v>
          </cell>
          <cell r="KA18">
            <v>26.596</v>
          </cell>
          <cell r="KB18">
            <v>26.596</v>
          </cell>
          <cell r="KC18">
            <v>11.36900000000001</v>
          </cell>
          <cell r="KD18">
            <v>72.173569000000001</v>
          </cell>
          <cell r="KE18">
            <v>777.01300000000003</v>
          </cell>
          <cell r="KF18">
            <v>110.074</v>
          </cell>
          <cell r="KG18">
            <v>425.08100000000002</v>
          </cell>
          <cell r="KH18">
            <v>444.154</v>
          </cell>
          <cell r="KI18">
            <v>332.85899999999998</v>
          </cell>
          <cell r="KJ18">
            <v>240.19200000000001</v>
          </cell>
          <cell r="KK18">
            <v>113.532</v>
          </cell>
          <cell r="KL18">
            <v>38.301000000000002</v>
          </cell>
          <cell r="KO18">
            <v>10.102</v>
          </cell>
          <cell r="KP18">
            <v>110.63500000000001</v>
          </cell>
          <cell r="KQ18">
            <v>39.987000000000009</v>
          </cell>
          <cell r="KR18">
            <v>16.571000000000009</v>
          </cell>
          <cell r="KS18">
            <v>30.02000000000001</v>
          </cell>
          <cell r="KT18">
            <v>30.02</v>
          </cell>
          <cell r="KU18">
            <v>7.7584630631535649</v>
          </cell>
          <cell r="KV18">
            <v>72.173569000000001</v>
          </cell>
          <cell r="KW18">
            <v>842.851</v>
          </cell>
          <cell r="KX18">
            <v>178.989</v>
          </cell>
          <cell r="KY18">
            <v>481.66399999999999</v>
          </cell>
          <cell r="KZ18">
            <v>503.83899999999988</v>
          </cell>
          <cell r="LA18">
            <v>339.012</v>
          </cell>
          <cell r="LB18">
            <v>298.76100000000002</v>
          </cell>
          <cell r="LC18">
            <v>112.11</v>
          </cell>
          <cell r="LD18">
            <v>19.52</v>
          </cell>
          <cell r="LG18">
            <v>0</v>
          </cell>
          <cell r="LH18">
            <v>124.322</v>
          </cell>
          <cell r="LI18">
            <v>49.436999999999998</v>
          </cell>
          <cell r="LJ18">
            <v>31.591999999999999</v>
          </cell>
          <cell r="LK18">
            <v>40.893000000000001</v>
          </cell>
          <cell r="LL18">
            <v>40.893000000000001</v>
          </cell>
          <cell r="LM18">
            <v>-5.9080000000000021</v>
          </cell>
          <cell r="LN18">
            <v>72.154008000000005</v>
          </cell>
          <cell r="LO18">
            <v>923.82500000000005</v>
          </cell>
          <cell r="LP18">
            <v>237.29499999999999</v>
          </cell>
          <cell r="LQ18">
            <v>488.733</v>
          </cell>
          <cell r="LR18">
            <v>609.02199999999993</v>
          </cell>
          <cell r="LS18">
            <v>314.80200000000002</v>
          </cell>
          <cell r="LT18">
            <v>333.589</v>
          </cell>
          <cell r="LU18">
            <v>85.165000000000006</v>
          </cell>
          <cell r="LV18">
            <v>7.5620000000000003</v>
          </cell>
          <cell r="LY18">
            <v>18.059000000000001</v>
          </cell>
          <cell r="LZ18">
            <v>132.078</v>
          </cell>
          <cell r="MA18">
            <v>63.429000000000002</v>
          </cell>
          <cell r="MB18">
            <v>36.459999999999987</v>
          </cell>
          <cell r="MC18">
            <v>53.207999999999998</v>
          </cell>
          <cell r="MD18">
            <v>53.207999999999998</v>
          </cell>
          <cell r="ME18">
            <v>-8.2890000000000033</v>
          </cell>
          <cell r="MF18">
            <v>72.154008000000005</v>
          </cell>
          <cell r="MG18">
            <v>919.33799999999997</v>
          </cell>
          <cell r="MH18">
            <v>214.066</v>
          </cell>
          <cell r="MI18">
            <v>504.59800000000001</v>
          </cell>
          <cell r="MJ18">
            <v>615.00199999999995</v>
          </cell>
          <cell r="MK18">
            <v>304.33600000000001</v>
          </cell>
          <cell r="ML18">
            <v>327.03800000000001</v>
          </cell>
          <cell r="MM18">
            <v>106.675</v>
          </cell>
          <cell r="MN18">
            <v>29.702999999999999</v>
          </cell>
          <cell r="MQ18">
            <v>0</v>
          </cell>
          <cell r="MR18">
            <v>134.411</v>
          </cell>
          <cell r="MS18">
            <v>66.653999999999996</v>
          </cell>
          <cell r="MT18">
            <v>41.200999999999993</v>
          </cell>
          <cell r="MU18">
            <v>56.546999999999997</v>
          </cell>
          <cell r="MV18">
            <v>56.171999999999997</v>
          </cell>
          <cell r="MW18">
            <v>-24.971000000000011</v>
          </cell>
          <cell r="MX18">
            <v>72.342498000000006</v>
          </cell>
          <cell r="MY18">
            <v>881.98199999999997</v>
          </cell>
          <cell r="MZ18">
            <v>191.96299999999999</v>
          </cell>
          <cell r="NA18">
            <v>516.74199999999996</v>
          </cell>
          <cell r="NB18">
            <v>633.774</v>
          </cell>
          <cell r="NC18">
            <v>248.208</v>
          </cell>
          <cell r="ND18">
            <v>334.41699999999997</v>
          </cell>
          <cell r="NE18">
            <v>142.40899999999999</v>
          </cell>
          <cell r="NF18">
            <v>23.575267705427631</v>
          </cell>
          <cell r="NI18">
            <v>25.338999999999999</v>
          </cell>
          <cell r="NJ18">
            <v>156.15700000000001</v>
          </cell>
          <cell r="NK18">
            <v>89.190000000000012</v>
          </cell>
          <cell r="NL18">
            <v>60.866000000000007</v>
          </cell>
          <cell r="NM18">
            <v>77.974000000000018</v>
          </cell>
          <cell r="NN18">
            <v>78.072999999999993</v>
          </cell>
          <cell r="NO18">
            <v>-10.69199999999999</v>
          </cell>
          <cell r="NP18">
            <v>217.13267999999999</v>
          </cell>
          <cell r="NQ18">
            <v>955.00200000000018</v>
          </cell>
          <cell r="NR18">
            <v>195.97900000000001</v>
          </cell>
          <cell r="NS18">
            <v>560.99300000000005</v>
          </cell>
          <cell r="NT18">
            <v>724.58500000000004</v>
          </cell>
          <cell r="NU18">
            <v>230.41807447000011</v>
          </cell>
          <cell r="NV18">
            <v>340.55900000000003</v>
          </cell>
          <cell r="NW18">
            <v>144.36600000000001</v>
          </cell>
          <cell r="NX18">
            <v>60.482965664418273</v>
          </cell>
          <cell r="OA18">
            <v>0</v>
          </cell>
          <cell r="OB18">
            <v>171.517</v>
          </cell>
          <cell r="OC18">
            <v>94.632999999999996</v>
          </cell>
          <cell r="OD18">
            <v>67.114999999999995</v>
          </cell>
          <cell r="OE18">
            <v>80.649000000000001</v>
          </cell>
          <cell r="OF18">
            <v>79.319000000000003</v>
          </cell>
          <cell r="OG18">
            <v>20.059999999999999</v>
          </cell>
          <cell r="OH18">
            <v>216.61214699999999</v>
          </cell>
          <cell r="OI18">
            <v>1080.2619999999999</v>
          </cell>
          <cell r="OJ18">
            <v>270.18900000000002</v>
          </cell>
          <cell r="OK18">
            <v>610.78399999999999</v>
          </cell>
          <cell r="OL18">
            <v>857.30700000000002</v>
          </cell>
          <cell r="OM18">
            <v>222.95522278095379</v>
          </cell>
          <cell r="ON18">
            <v>443.10399999999998</v>
          </cell>
          <cell r="OO18">
            <v>172.91499999999999</v>
          </cell>
          <cell r="OP18">
            <v>66.816078200467345</v>
          </cell>
          <cell r="OS18">
            <v>17.353999999999999</v>
          </cell>
          <cell r="OT18">
            <v>161.804</v>
          </cell>
          <cell r="OU18">
            <v>92.491</v>
          </cell>
          <cell r="OV18">
            <v>67.415999999999997</v>
          </cell>
          <cell r="OW18">
            <v>81.478999999999999</v>
          </cell>
          <cell r="OX18">
            <v>81.478999999999999</v>
          </cell>
          <cell r="OY18">
            <v>-73.249000000000009</v>
          </cell>
          <cell r="OZ18">
            <v>219.567408</v>
          </cell>
          <cell r="PA18">
            <v>1138.9908751600001</v>
          </cell>
          <cell r="PB18">
            <v>198.066</v>
          </cell>
          <cell r="PC18">
            <v>720.46600000000001</v>
          </cell>
          <cell r="PD18">
            <v>999.12599999999998</v>
          </cell>
          <cell r="PE18">
            <v>139.86487516000011</v>
          </cell>
          <cell r="PF18">
            <v>467.68700000000001</v>
          </cell>
          <cell r="PG18">
            <v>269.62099999999998</v>
          </cell>
          <cell r="PH18">
            <v>51.725000000000001</v>
          </cell>
          <cell r="PK18">
            <v>18.332999999999998</v>
          </cell>
          <cell r="PL18">
            <v>190.43600000000001</v>
          </cell>
          <cell r="PM18">
            <v>119.22199999999999</v>
          </cell>
          <cell r="PN18">
            <v>90.941000000000003</v>
          </cell>
          <cell r="PO18">
            <v>106.224</v>
          </cell>
          <cell r="PP18">
            <v>106.224</v>
          </cell>
          <cell r="PQ18">
            <v>8.1469999999999985</v>
          </cell>
          <cell r="PR18">
            <v>222.98537099999999</v>
          </cell>
          <cell r="PS18">
            <v>1165.923</v>
          </cell>
          <cell r="PT18">
            <v>167.93799999999999</v>
          </cell>
          <cell r="PU18">
            <v>762.56600000000003</v>
          </cell>
          <cell r="PV18">
            <v>1026.1590000000001</v>
          </cell>
          <cell r="PW18">
            <v>139.76400000000001</v>
          </cell>
          <cell r="PX18">
            <v>453.89299999999997</v>
          </cell>
          <cell r="PY18">
            <v>280.56000000000012</v>
          </cell>
          <cell r="PZ18">
            <v>50.325000000000003</v>
          </cell>
          <cell r="QC18">
            <v>29.811</v>
          </cell>
          <cell r="QD18">
            <v>247.83199999999999</v>
          </cell>
          <cell r="QE18">
            <v>164.809</v>
          </cell>
          <cell r="QF18">
            <v>136.905</v>
          </cell>
          <cell r="QG18">
            <v>152.10499999999999</v>
          </cell>
          <cell r="QH18">
            <v>152.10499999999999</v>
          </cell>
          <cell r="QI18">
            <v>5.6260000000000012</v>
          </cell>
          <cell r="QJ18">
            <v>250.60351800000001</v>
          </cell>
          <cell r="QK18">
            <v>1428.8620000000001</v>
          </cell>
          <cell r="QL18">
            <v>351.41399999999999</v>
          </cell>
          <cell r="QM18">
            <v>783.346</v>
          </cell>
          <cell r="QN18">
            <v>1106.4290000000001</v>
          </cell>
          <cell r="QO18">
            <v>322.43299999999999</v>
          </cell>
          <cell r="QP18">
            <v>429.77600000000001</v>
          </cell>
          <cell r="QQ18">
            <v>63.77200000000002</v>
          </cell>
          <cell r="QR18">
            <v>31.605</v>
          </cell>
          <cell r="QU18">
            <v>27.564</v>
          </cell>
          <cell r="QV18">
            <v>321.661</v>
          </cell>
          <cell r="QW18">
            <v>229.304</v>
          </cell>
          <cell r="QX18">
            <v>181.05199999999999</v>
          </cell>
          <cell r="QY18">
            <v>207.459</v>
          </cell>
          <cell r="QZ18">
            <v>207.94800000000001</v>
          </cell>
          <cell r="RA18">
            <v>-19.864000000000011</v>
          </cell>
          <cell r="RB18">
            <v>250.60351800000001</v>
          </cell>
          <cell r="RC18">
            <v>1608.9960000000001</v>
          </cell>
          <cell r="RD18">
            <v>289.13099999999997</v>
          </cell>
          <cell r="RE18">
            <v>945.35400000000004</v>
          </cell>
          <cell r="RF18">
            <v>1343.259</v>
          </cell>
          <cell r="RG18">
            <v>265.73700000000002</v>
          </cell>
          <cell r="RH18">
            <v>411.16800000000001</v>
          </cell>
          <cell r="RI18">
            <v>117.619</v>
          </cell>
          <cell r="RJ18">
            <v>45.778544117710638</v>
          </cell>
          <cell r="RM18">
            <v>40.106086079999997</v>
          </cell>
          <cell r="BBM18">
            <v>35835.895524</v>
          </cell>
          <cell r="BBN18">
            <v>143</v>
          </cell>
          <cell r="BBO18">
            <v>1.398601398601396E-2</v>
          </cell>
          <cell r="BBP18">
            <v>2.2847952875369888</v>
          </cell>
          <cell r="BBQ18">
            <v>62.396688913594723</v>
          </cell>
          <cell r="BBR18">
            <v>36.925468926957102</v>
          </cell>
          <cell r="BBS18">
            <v>0.13359865455147649</v>
          </cell>
          <cell r="BBT18">
            <v>54.514799320053868</v>
          </cell>
          <cell r="BBU18">
            <v>0.8736809639938512</v>
          </cell>
          <cell r="BBV18">
            <v>4.9896844175575253E-3</v>
          </cell>
          <cell r="BBW18">
            <v>3.3788082763159442</v>
          </cell>
          <cell r="BBX18">
            <v>42.193474482410053</v>
          </cell>
          <cell r="BBY18">
            <v>27.2597345615773</v>
          </cell>
          <cell r="BBZ18">
            <v>4.280796451186851E-2</v>
          </cell>
          <cell r="BCA18">
            <v>33.137917023251603</v>
          </cell>
          <cell r="BCB18">
            <v>0.78538014301397241</v>
          </cell>
          <cell r="BCC18">
            <v>1.18670781895138E-2</v>
          </cell>
          <cell r="BCD18">
            <v>4.4211668168231606</v>
          </cell>
          <cell r="BCE18">
            <v>32.245709491263227</v>
          </cell>
          <cell r="BCF18">
            <v>21.031528082548959</v>
          </cell>
          <cell r="BCG18">
            <v>-0.18832255548111729</v>
          </cell>
          <cell r="BCH18">
            <v>23.032665942054841</v>
          </cell>
          <cell r="BCI18">
            <v>0.71428621994797126</v>
          </cell>
          <cell r="BCJ18">
            <v>1.777219146727705E-2</v>
          </cell>
          <cell r="BCK18">
            <v>5.0375105990364686</v>
          </cell>
          <cell r="BCL18">
            <v>28.300419023428159</v>
          </cell>
          <cell r="BCM18">
            <v>18.948093794944121</v>
          </cell>
          <cell r="BCN18">
            <v>-0.42980140875120931</v>
          </cell>
          <cell r="BCO18">
            <v>17.882750119480061</v>
          </cell>
          <cell r="BCP18">
            <v>0.63188994144136301</v>
          </cell>
          <cell r="BCQ18">
            <v>2.283195332263227E-2</v>
          </cell>
          <cell r="BCR18">
            <v>4.9810269510057701</v>
          </cell>
          <cell r="BCS18">
            <v>28.621338970853429</v>
          </cell>
          <cell r="BCT18">
            <v>19.022914355087721</v>
          </cell>
          <cell r="BCU18">
            <v>-0.64402461657420651</v>
          </cell>
          <cell r="BCV18">
            <v>15.21384643450491</v>
          </cell>
          <cell r="BCW18">
            <v>0.53155606905735409</v>
          </cell>
          <cell r="BCX18">
            <v>2.5129179664277711E-2</v>
          </cell>
        </row>
        <row r="19">
          <cell r="A19" t="str">
            <v>AURE3</v>
          </cell>
          <cell r="B19" t="str">
            <v>Auren</v>
          </cell>
          <cell r="C19" t="str">
            <v>Utilities &amp; Energy</v>
          </cell>
          <cell r="D19" t="str">
            <v>Raul Cavendish</v>
          </cell>
          <cell r="E19">
            <v>46098</v>
          </cell>
          <cell r="F19" t="str">
            <v>Neutral</v>
          </cell>
          <cell r="G19" t="b">
            <v>0</v>
          </cell>
          <cell r="H19" t="str">
            <v>BRL</v>
          </cell>
          <cell r="I19" t="str">
            <v>BRL</v>
          </cell>
          <cell r="J19">
            <v>13.76131036202016</v>
          </cell>
          <cell r="K19">
            <v>0.12</v>
          </cell>
          <cell r="L19">
            <v>0.12785100520329021</v>
          </cell>
          <cell r="M19">
            <v>0.15216108189061209</v>
          </cell>
          <cell r="AX19">
            <v>7144.2433099999998</v>
          </cell>
          <cell r="AY19">
            <v>2338.7763100000002</v>
          </cell>
          <cell r="AZ19">
            <v>913.53600364999966</v>
          </cell>
          <cell r="BA19">
            <v>1764.55100365</v>
          </cell>
          <cell r="BB19">
            <v>1777.95300365</v>
          </cell>
          <cell r="BC19">
            <v>-625.35599635000051</v>
          </cell>
          <cell r="BD19">
            <v>1050.377974</v>
          </cell>
          <cell r="BE19">
            <v>3428.837</v>
          </cell>
          <cell r="BF19">
            <v>3428.837</v>
          </cell>
          <cell r="BG19">
            <v>14372.489</v>
          </cell>
          <cell r="BH19">
            <v>28994.557000000001</v>
          </cell>
          <cell r="BI19">
            <v>12368.953</v>
          </cell>
          <cell r="BJ19">
            <v>9508.8539999999994</v>
          </cell>
          <cell r="BK19">
            <v>2901.1979999999999</v>
          </cell>
          <cell r="BL19">
            <v>-1868.9983458301299</v>
          </cell>
          <cell r="BM19">
            <v>0</v>
          </cell>
          <cell r="BN19">
            <v>0</v>
          </cell>
          <cell r="BO19">
            <v>0</v>
          </cell>
          <cell r="BP19">
            <v>11250.84904417</v>
          </cell>
          <cell r="BQ19">
            <v>4291.024044169998</v>
          </cell>
          <cell r="BR19">
            <v>1720.471768409998</v>
          </cell>
          <cell r="BS19">
            <v>3095.2347684099982</v>
          </cell>
          <cell r="BT19">
            <v>3082.1647068499979</v>
          </cell>
          <cell r="BU19">
            <v>-43.159231590002427</v>
          </cell>
          <cell r="BV19">
            <v>1050.377974</v>
          </cell>
          <cell r="BW19">
            <v>8095.5839999999998</v>
          </cell>
          <cell r="BX19">
            <v>8095.5839999999998</v>
          </cell>
          <cell r="BY19">
            <v>33688.963000000003</v>
          </cell>
          <cell r="BZ19">
            <v>52753.838000000003</v>
          </cell>
          <cell r="CA19">
            <v>14483.353999999999</v>
          </cell>
          <cell r="CB19">
            <v>30357.834999999999</v>
          </cell>
          <cell r="CC19">
            <v>18927.352999999999</v>
          </cell>
          <cell r="CD19">
            <v>-1637.8666218926201</v>
          </cell>
          <cell r="CE19">
            <v>0</v>
          </cell>
          <cell r="CF19">
            <v>0</v>
          </cell>
          <cell r="CG19">
            <v>250.8180000000001</v>
          </cell>
          <cell r="CH19">
            <v>14010.499</v>
          </cell>
          <cell r="CI19">
            <v>4578.7615009215024</v>
          </cell>
          <cell r="CJ19">
            <v>1863.8565009215019</v>
          </cell>
          <cell r="CK19">
            <v>3782.0725009215021</v>
          </cell>
          <cell r="CL19">
            <v>3893.580500921501</v>
          </cell>
          <cell r="CM19">
            <v>-501.03099999999932</v>
          </cell>
          <cell r="CN19">
            <v>1050.377974</v>
          </cell>
          <cell r="CO19">
            <v>5099.7213233397197</v>
          </cell>
          <cell r="CP19">
            <v>5099.7213233397197</v>
          </cell>
          <cell r="CQ19">
            <v>34748.597999999998</v>
          </cell>
          <cell r="CR19">
            <v>47440.586024254197</v>
          </cell>
          <cell r="CS19">
            <v>13904.179</v>
          </cell>
          <cell r="CT19">
            <v>24396.478188634079</v>
          </cell>
          <cell r="CU19">
            <v>16981.585676660281</v>
          </cell>
          <cell r="CV19">
            <v>-617.1</v>
          </cell>
          <cell r="CW19">
            <v>0</v>
          </cell>
          <cell r="CX19">
            <v>48.106424700416547</v>
          </cell>
          <cell r="CY19">
            <v>0</v>
          </cell>
          <cell r="CZ19">
            <v>26314.508877623259</v>
          </cell>
          <cell r="DA19">
            <v>4493.8990994184614</v>
          </cell>
          <cell r="DB19">
            <v>1137.8691714667659</v>
          </cell>
          <cell r="DC19">
            <v>3046.6432727723118</v>
          </cell>
          <cell r="DD19">
            <v>3046.6432727723118</v>
          </cell>
          <cell r="DE19">
            <v>-1014.706069940856</v>
          </cell>
          <cell r="DF19">
            <v>1050.377974</v>
          </cell>
          <cell r="DG19">
            <v>3901.6097164867329</v>
          </cell>
          <cell r="DH19">
            <v>3901.6097164867329</v>
          </cell>
          <cell r="DI19">
            <v>33591.759858577629</v>
          </cell>
          <cell r="DJ19">
            <v>49770.801644842533</v>
          </cell>
          <cell r="DK19">
            <v>12889.472930059141</v>
          </cell>
          <cell r="DL19">
            <v>26676.764332519881</v>
          </cell>
          <cell r="DM19">
            <v>20387.191935106621</v>
          </cell>
          <cell r="DN19">
            <v>-751.9359598831802</v>
          </cell>
          <cell r="DO19">
            <v>741.35626880386576</v>
          </cell>
          <cell r="DP19">
            <v>-1046.299731232504</v>
          </cell>
          <cell r="DQ19">
            <v>0</v>
          </cell>
          <cell r="DR19">
            <v>21855.308708484539</v>
          </cell>
          <cell r="DS19">
            <v>5175.3194262202487</v>
          </cell>
          <cell r="DT19">
            <v>1735.8799869694849</v>
          </cell>
          <cell r="DU19">
            <v>3655.7842571176088</v>
          </cell>
          <cell r="DV19">
            <v>3655.7842571176088</v>
          </cell>
          <cell r="DW19">
            <v>-553.27992254005369</v>
          </cell>
          <cell r="DX19">
            <v>1050.377974</v>
          </cell>
          <cell r="DY19">
            <v>4972.5613276243348</v>
          </cell>
          <cell r="DZ19">
            <v>4972.5613276243348</v>
          </cell>
          <cell r="EA19">
            <v>31748.790124245861</v>
          </cell>
          <cell r="EB19">
            <v>48018.708825773458</v>
          </cell>
          <cell r="EC19">
            <v>12336.19300751909</v>
          </cell>
          <cell r="ED19">
            <v>26016.095806849731</v>
          </cell>
          <cell r="EE19">
            <v>18721.583327260159</v>
          </cell>
          <cell r="EF19">
            <v>-76.93453581636939</v>
          </cell>
          <cell r="EG19">
            <v>3215.1661685939862</v>
          </cell>
          <cell r="EH19">
            <v>1038.2536682975781</v>
          </cell>
          <cell r="EI19">
            <v>0</v>
          </cell>
          <cell r="EJ19">
            <v>21209.7219502634</v>
          </cell>
          <cell r="EK19">
            <v>5522.0697082867973</v>
          </cell>
          <cell r="EL19">
            <v>2022.8246237655401</v>
          </cell>
          <cell r="EM19">
            <v>3942.7288939136638</v>
          </cell>
          <cell r="EN19">
            <v>3942.7288939136638</v>
          </cell>
          <cell r="EO19">
            <v>-59.409368699344498</v>
          </cell>
          <cell r="EP19">
            <v>1050.377974</v>
          </cell>
          <cell r="EQ19">
            <v>6396.554386648012</v>
          </cell>
          <cell r="ER19">
            <v>6396.554386648012</v>
          </cell>
          <cell r="ES19">
            <v>29908.89959064615</v>
          </cell>
          <cell r="ET19">
            <v>47107.112896228413</v>
          </cell>
          <cell r="EU19">
            <v>12014.89512844558</v>
          </cell>
          <cell r="EV19">
            <v>25351.227123579691</v>
          </cell>
          <cell r="EW19">
            <v>16706.01247225967</v>
          </cell>
          <cell r="EX19">
            <v>-80.013736548415068</v>
          </cell>
          <cell r="EY19">
            <v>3303.8771223220542</v>
          </cell>
          <cell r="EZ19">
            <v>1155.6726110139859</v>
          </cell>
          <cell r="FA19">
            <v>261.88851037416151</v>
          </cell>
          <cell r="FB19">
            <v>22624.10663366508</v>
          </cell>
          <cell r="FC19">
            <v>6427.0898864234186</v>
          </cell>
          <cell r="FD19">
            <v>2865.686742625101</v>
          </cell>
          <cell r="FE19">
            <v>4785.591012773225</v>
          </cell>
          <cell r="FF19">
            <v>4785.591012773225</v>
          </cell>
          <cell r="FG19">
            <v>1226.8351825519951</v>
          </cell>
          <cell r="FH19">
            <v>1050.377974</v>
          </cell>
          <cell r="FI19">
            <v>8809.0315556573187</v>
          </cell>
          <cell r="FJ19">
            <v>8809.0315556573187</v>
          </cell>
          <cell r="FK19">
            <v>28072.211498622761</v>
          </cell>
          <cell r="FL19">
            <v>47231.619278272279</v>
          </cell>
          <cell r="FM19">
            <v>12853.226206589859</v>
          </cell>
          <cell r="FN19">
            <v>24681.477811653971</v>
          </cell>
          <cell r="FO19">
            <v>13705.15994884988</v>
          </cell>
          <cell r="FP19">
            <v>-83.216178124739855</v>
          </cell>
          <cell r="FQ19">
            <v>3835.6779002824628</v>
          </cell>
          <cell r="FR19">
            <v>1745.2679996251379</v>
          </cell>
          <cell r="FS19">
            <v>388.50410440771918</v>
          </cell>
          <cell r="FT19">
            <v>23327.983081418959</v>
          </cell>
          <cell r="FU19">
            <v>7044.0390368585649</v>
          </cell>
          <cell r="FV19">
            <v>3384.1032333355761</v>
          </cell>
          <cell r="FW19">
            <v>5337.9379587062595</v>
          </cell>
          <cell r="FX19">
            <v>5337.9379587062595</v>
          </cell>
          <cell r="FY19">
            <v>1791.7250141080981</v>
          </cell>
          <cell r="FZ19">
            <v>1050.377974</v>
          </cell>
          <cell r="GA19">
            <v>10423.972606863241</v>
          </cell>
          <cell r="GB19">
            <v>10423.972606863241</v>
          </cell>
          <cell r="GC19">
            <v>29649.5498949172</v>
          </cell>
          <cell r="GD19">
            <v>50121.774551535287</v>
          </cell>
          <cell r="GE19">
            <v>11799.426677907801</v>
          </cell>
          <cell r="GF19">
            <v>26193.2245254523</v>
          </cell>
          <cell r="GG19">
            <v>13692.315256239561</v>
          </cell>
          <cell r="GH19">
            <v>-3531.1731216651292</v>
          </cell>
          <cell r="GI19">
            <v>834.27552194646341</v>
          </cell>
          <cell r="GJ19">
            <v>5259.8649144320871</v>
          </cell>
          <cell r="GK19">
            <v>2845.5245427901491</v>
          </cell>
          <cell r="JF19">
            <v>1414.51</v>
          </cell>
          <cell r="JG19">
            <v>392.83069153000002</v>
          </cell>
          <cell r="JH19">
            <v>105.29869153</v>
          </cell>
          <cell r="JI19">
            <v>270.52369153000012</v>
          </cell>
          <cell r="JJ19">
            <v>232.1266915300001</v>
          </cell>
          <cell r="JK19">
            <v>51.695691530000033</v>
          </cell>
          <cell r="JL19">
            <v>1050.377974</v>
          </cell>
          <cell r="JM19">
            <v>3555.4520000000002</v>
          </cell>
          <cell r="JN19">
            <v>3555.4520000000002</v>
          </cell>
          <cell r="JO19">
            <v>13239.512000000001</v>
          </cell>
          <cell r="JP19">
            <v>33694.156999999999</v>
          </cell>
          <cell r="JQ19">
            <v>15483.511</v>
          </cell>
          <cell r="JR19">
            <v>9293.9239999999991</v>
          </cell>
          <cell r="JS19">
            <v>2565.3079999999991</v>
          </cell>
          <cell r="JT19">
            <v>-277</v>
          </cell>
          <cell r="JU19">
            <v>0</v>
          </cell>
          <cell r="JV19">
            <v>0</v>
          </cell>
          <cell r="JW19">
            <v>0</v>
          </cell>
          <cell r="JX19">
            <v>1437.088</v>
          </cell>
          <cell r="JY19">
            <v>391.48930847000003</v>
          </cell>
          <cell r="JZ19">
            <v>223.34430846999999</v>
          </cell>
          <cell r="KA19">
            <v>391.90230846999998</v>
          </cell>
          <cell r="KB19">
            <v>481.52630847</v>
          </cell>
          <cell r="KC19">
            <v>117.98230847000001</v>
          </cell>
          <cell r="KD19">
            <v>1050.377974</v>
          </cell>
          <cell r="KE19">
            <v>0</v>
          </cell>
          <cell r="KF19">
            <v>0</v>
          </cell>
          <cell r="KG19">
            <v>0</v>
          </cell>
          <cell r="KH19">
            <v>0</v>
          </cell>
          <cell r="KI19">
            <v>0</v>
          </cell>
          <cell r="KJ19">
            <v>0</v>
          </cell>
          <cell r="KK19">
            <v>0</v>
          </cell>
          <cell r="KL19">
            <v>-507.84149449232012</v>
          </cell>
          <cell r="KM19">
            <v>0</v>
          </cell>
          <cell r="KN19">
            <v>0</v>
          </cell>
          <cell r="KO19">
            <v>0</v>
          </cell>
          <cell r="KP19">
            <v>1626.59</v>
          </cell>
          <cell r="KQ19">
            <v>314.63600000000002</v>
          </cell>
          <cell r="KR19">
            <v>-12.884999999999989</v>
          </cell>
          <cell r="KS19">
            <v>156.80799999999999</v>
          </cell>
          <cell r="KT19">
            <v>182.553</v>
          </cell>
          <cell r="KU19">
            <v>-1031.4380000000001</v>
          </cell>
          <cell r="KV19">
            <v>1050.377974</v>
          </cell>
          <cell r="KW19">
            <v>0</v>
          </cell>
          <cell r="KX19">
            <v>0</v>
          </cell>
          <cell r="KY19">
            <v>0</v>
          </cell>
          <cell r="KZ19">
            <v>0</v>
          </cell>
          <cell r="LA19">
            <v>0</v>
          </cell>
          <cell r="LB19">
            <v>0</v>
          </cell>
          <cell r="LC19">
            <v>0</v>
          </cell>
          <cell r="LD19">
            <v>-608.26074680933277</v>
          </cell>
          <cell r="LE19">
            <v>0</v>
          </cell>
          <cell r="LF19">
            <v>0</v>
          </cell>
          <cell r="LG19">
            <v>0</v>
          </cell>
          <cell r="LH19">
            <v>2666.0553100000002</v>
          </cell>
          <cell r="LI19">
            <v>1239.8203100000001</v>
          </cell>
          <cell r="LJ19">
            <v>597.7780036500003</v>
          </cell>
          <cell r="LK19">
            <v>945.31700365000029</v>
          </cell>
          <cell r="LL19">
            <v>881.74700365000024</v>
          </cell>
          <cell r="LM19">
            <v>236.40400365000031</v>
          </cell>
          <cell r="LN19">
            <v>1050.377974</v>
          </cell>
          <cell r="LO19">
            <v>3428.837</v>
          </cell>
          <cell r="LP19">
            <v>3428.837</v>
          </cell>
          <cell r="LQ19">
            <v>14372.489</v>
          </cell>
          <cell r="LR19">
            <v>28994.557000000001</v>
          </cell>
          <cell r="LS19">
            <v>12368.953</v>
          </cell>
          <cell r="LT19">
            <v>9399.5839999999989</v>
          </cell>
          <cell r="LU19">
            <v>2922.9969999999998</v>
          </cell>
          <cell r="LV19">
            <v>-475.89610452847688</v>
          </cell>
          <cell r="LW19">
            <v>0</v>
          </cell>
          <cell r="LX19">
            <v>-292.59264576283601</v>
          </cell>
          <cell r="LY19">
            <v>0</v>
          </cell>
          <cell r="LZ19">
            <v>2209.3571624699998</v>
          </cell>
          <cell r="MA19">
            <v>1022.54316247</v>
          </cell>
          <cell r="MB19">
            <v>629.90099999999984</v>
          </cell>
          <cell r="MC19">
            <v>975.67499999999984</v>
          </cell>
          <cell r="MD19">
            <v>727.58799999999985</v>
          </cell>
          <cell r="ME19">
            <v>187.10299999999981</v>
          </cell>
          <cell r="MF19">
            <v>1050.377974</v>
          </cell>
          <cell r="MG19">
            <v>0</v>
          </cell>
          <cell r="MH19">
            <v>0</v>
          </cell>
          <cell r="MI19">
            <v>0</v>
          </cell>
          <cell r="MJ19">
            <v>0</v>
          </cell>
          <cell r="MK19">
            <v>0</v>
          </cell>
          <cell r="ML19">
            <v>0</v>
          </cell>
          <cell r="MM19">
            <v>0</v>
          </cell>
          <cell r="MN19">
            <v>-697.91062650936135</v>
          </cell>
          <cell r="MO19">
            <v>0</v>
          </cell>
          <cell r="MP19">
            <v>0</v>
          </cell>
          <cell r="MQ19">
            <v>0</v>
          </cell>
          <cell r="MR19">
            <v>2307.8845294299999</v>
          </cell>
          <cell r="MS19">
            <v>1092.0235294300001</v>
          </cell>
          <cell r="MT19">
            <v>304.05528299999992</v>
          </cell>
          <cell r="MU19">
            <v>687.24628299999995</v>
          </cell>
          <cell r="MV19">
            <v>789.561283</v>
          </cell>
          <cell r="MW19">
            <v>-94.639717000000076</v>
          </cell>
          <cell r="MX19">
            <v>1050.377974</v>
          </cell>
          <cell r="MY19">
            <v>0</v>
          </cell>
          <cell r="MZ19">
            <v>0</v>
          </cell>
          <cell r="NA19">
            <v>0</v>
          </cell>
          <cell r="NB19">
            <v>0</v>
          </cell>
          <cell r="NC19">
            <v>0</v>
          </cell>
          <cell r="ND19">
            <v>0</v>
          </cell>
          <cell r="NE19">
            <v>0</v>
          </cell>
          <cell r="NF19">
            <v>-313.31866512775281</v>
          </cell>
          <cell r="NG19">
            <v>0</v>
          </cell>
          <cell r="NH19">
            <v>0</v>
          </cell>
          <cell r="NI19">
            <v>0</v>
          </cell>
          <cell r="NJ19">
            <v>3134.6823846900002</v>
          </cell>
          <cell r="NK19">
            <v>1105.92038469</v>
          </cell>
          <cell r="NL19">
            <v>567.88599999999951</v>
          </cell>
          <cell r="NM19">
            <v>953.60999999999945</v>
          </cell>
          <cell r="NN19">
            <v>765.06199999999944</v>
          </cell>
          <cell r="NO19">
            <v>141.73599999999951</v>
          </cell>
          <cell r="NP19">
            <v>1050.377974</v>
          </cell>
          <cell r="NQ19">
            <v>0</v>
          </cell>
          <cell r="NR19">
            <v>0</v>
          </cell>
          <cell r="NS19">
            <v>0</v>
          </cell>
          <cell r="NT19">
            <v>0</v>
          </cell>
          <cell r="NU19">
            <v>0</v>
          </cell>
          <cell r="NV19">
            <v>0</v>
          </cell>
          <cell r="NW19">
            <v>0</v>
          </cell>
          <cell r="NX19">
            <v>-313.31866512775281</v>
          </cell>
          <cell r="NY19">
            <v>0</v>
          </cell>
          <cell r="NZ19">
            <v>0</v>
          </cell>
          <cell r="OA19">
            <v>0</v>
          </cell>
          <cell r="OB19">
            <v>3598.9249675800002</v>
          </cell>
          <cell r="OC19">
            <v>1070.53696758</v>
          </cell>
          <cell r="OD19">
            <v>218.62948541000009</v>
          </cell>
          <cell r="OE19">
            <v>478.7034854100001</v>
          </cell>
          <cell r="OF19">
            <v>799.95342385000004</v>
          </cell>
          <cell r="OG19">
            <v>-277.35851458999991</v>
          </cell>
          <cell r="OH19">
            <v>1050.377974</v>
          </cell>
          <cell r="OI19">
            <v>8095.5839999999998</v>
          </cell>
          <cell r="OJ19">
            <v>8095.5839999999998</v>
          </cell>
          <cell r="OK19">
            <v>33688.963000000003</v>
          </cell>
          <cell r="OL19">
            <v>52753.838000000003</v>
          </cell>
          <cell r="OM19">
            <v>14483.353999999999</v>
          </cell>
          <cell r="ON19">
            <v>30211.050999999999</v>
          </cell>
          <cell r="OO19">
            <v>18949.151999999998</v>
          </cell>
          <cell r="OP19">
            <v>-313.31866512775281</v>
          </cell>
          <cell r="OQ19">
            <v>0</v>
          </cell>
          <cell r="OR19">
            <v>-257.30909954537992</v>
          </cell>
          <cell r="OS19">
            <v>250.8180000000001</v>
          </cell>
          <cell r="OT19">
            <v>2952.302999999999</v>
          </cell>
          <cell r="OU19">
            <v>1670.04</v>
          </cell>
          <cell r="OV19">
            <v>917.97099999999955</v>
          </cell>
          <cell r="OW19">
            <v>1376.166999999999</v>
          </cell>
          <cell r="OX19">
            <v>1146.953</v>
          </cell>
          <cell r="OY19">
            <v>52.655999999999537</v>
          </cell>
          <cell r="OZ19">
            <v>1050.377974</v>
          </cell>
          <cell r="PA19">
            <v>7145.0910000000003</v>
          </cell>
          <cell r="PB19">
            <v>7145.0910000000003</v>
          </cell>
          <cell r="PC19">
            <v>33380.112000000001</v>
          </cell>
          <cell r="PD19">
            <v>52266.417000000001</v>
          </cell>
          <cell r="PE19">
            <v>14578.748</v>
          </cell>
          <cell r="PF19">
            <v>29161.897000000001</v>
          </cell>
          <cell r="PG19">
            <v>18847.189999999999</v>
          </cell>
          <cell r="PH19">
            <v>-115.9</v>
          </cell>
          <cell r="PI19">
            <v>0</v>
          </cell>
          <cell r="PJ19">
            <v>0</v>
          </cell>
          <cell r="PK19">
            <v>0</v>
          </cell>
          <cell r="PL19">
            <v>2885.529</v>
          </cell>
          <cell r="PM19">
            <v>811.9060000000004</v>
          </cell>
          <cell r="PN19">
            <v>8.8780000000006112</v>
          </cell>
          <cell r="PO19">
            <v>530.62500000000057</v>
          </cell>
          <cell r="PP19">
            <v>885.25400000000059</v>
          </cell>
          <cell r="PQ19">
            <v>-549.24099999999942</v>
          </cell>
          <cell r="PR19">
            <v>1050.377974</v>
          </cell>
          <cell r="PS19">
            <v>5875.9669999999996</v>
          </cell>
          <cell r="PT19">
            <v>5875.9669999999996</v>
          </cell>
          <cell r="PU19">
            <v>33065.260999999999</v>
          </cell>
          <cell r="PV19">
            <v>49202.8</v>
          </cell>
          <cell r="PW19">
            <v>14063.602999999999</v>
          </cell>
          <cell r="PX19">
            <v>27732.78</v>
          </cell>
          <cell r="PY19">
            <v>18627.522000000001</v>
          </cell>
          <cell r="PZ19">
            <v>-106.1</v>
          </cell>
          <cell r="QA19">
            <v>0</v>
          </cell>
          <cell r="QB19">
            <v>0</v>
          </cell>
          <cell r="QC19">
            <v>0</v>
          </cell>
          <cell r="QD19">
            <v>3537.3910000000001</v>
          </cell>
          <cell r="QE19">
            <v>1007.553</v>
          </cell>
          <cell r="QF19">
            <v>222.13399999999959</v>
          </cell>
          <cell r="QG19">
            <v>687.68399999999951</v>
          </cell>
          <cell r="QH19">
            <v>673.77699999999948</v>
          </cell>
          <cell r="QI19">
            <v>-344.34200000000038</v>
          </cell>
          <cell r="QJ19">
            <v>1050.377974</v>
          </cell>
          <cell r="QK19">
            <v>5425</v>
          </cell>
          <cell r="QL19">
            <v>5425</v>
          </cell>
          <cell r="QM19">
            <v>32977.283000000003</v>
          </cell>
          <cell r="QN19">
            <v>48833.476999999999</v>
          </cell>
          <cell r="QO19">
            <v>13564.282999999999</v>
          </cell>
          <cell r="QP19">
            <v>28092.293000000001</v>
          </cell>
          <cell r="QQ19">
            <v>19403.893</v>
          </cell>
          <cell r="QR19">
            <v>-95.8</v>
          </cell>
          <cell r="QS19">
            <v>0</v>
          </cell>
          <cell r="QT19">
            <v>48.528689947301046</v>
          </cell>
          <cell r="QU19">
            <v>0</v>
          </cell>
          <cell r="QV19">
            <v>4635.2760000000007</v>
          </cell>
          <cell r="QW19">
            <v>1089.2625009215019</v>
          </cell>
          <cell r="QX19">
            <v>714.873500921502</v>
          </cell>
          <cell r="QY19">
            <v>1187.596500921502</v>
          </cell>
          <cell r="QZ19">
            <v>1187.596500921502</v>
          </cell>
          <cell r="RA19">
            <v>339.89600000000092</v>
          </cell>
          <cell r="RB19">
            <v>1050.377974</v>
          </cell>
          <cell r="RC19">
            <v>5099.7213233397197</v>
          </cell>
          <cell r="RD19">
            <v>5099.7213233397197</v>
          </cell>
          <cell r="RE19">
            <v>34748.597999999998</v>
          </cell>
          <cell r="RF19">
            <v>47440.586024254197</v>
          </cell>
          <cell r="RG19">
            <v>13904.179</v>
          </cell>
          <cell r="RH19">
            <v>24244.300188634079</v>
          </cell>
          <cell r="RI19">
            <v>17483.191676660281</v>
          </cell>
          <cell r="RJ19">
            <v>-299.3</v>
          </cell>
          <cell r="RK19">
            <v>0</v>
          </cell>
          <cell r="RL19">
            <v>-0.42226524688449979</v>
          </cell>
          <cell r="RM19">
            <v>0</v>
          </cell>
          <cell r="RN19">
            <v>6150.3609275677063</v>
          </cell>
          <cell r="RO19">
            <v>1220.725124184298</v>
          </cell>
          <cell r="RP19">
            <v>394.29901937825622</v>
          </cell>
          <cell r="RQ19">
            <v>869.82301937825605</v>
          </cell>
          <cell r="RR19">
            <v>869.82301937825605</v>
          </cell>
          <cell r="RS19">
            <v>-212.20468653772051</v>
          </cell>
          <cell r="RT19">
            <v>1050.377974</v>
          </cell>
          <cell r="RU19">
            <v>4737.3907341382874</v>
          </cell>
          <cell r="RV19">
            <v>4737.3907341382874</v>
          </cell>
          <cell r="RW19">
            <v>34461.057989970803</v>
          </cell>
          <cell r="RX19">
            <v>50210.681570463013</v>
          </cell>
          <cell r="RY19">
            <v>13691.97431346228</v>
          </cell>
          <cell r="RZ19">
            <v>26506.67939278208</v>
          </cell>
          <cell r="SA19">
            <v>19992.758596936601</v>
          </cell>
          <cell r="SB19">
            <v>-187.98398997079499</v>
          </cell>
          <cell r="SC19">
            <v>0</v>
          </cell>
          <cell r="SD19">
            <v>-263.52349835751068</v>
          </cell>
          <cell r="SE19">
            <v>0</v>
          </cell>
          <cell r="SF19">
            <v>6300.6641339388743</v>
          </cell>
          <cell r="SG19">
            <v>1107.730650871342</v>
          </cell>
          <cell r="SH19">
            <v>281.73654615221398</v>
          </cell>
          <cell r="SI19">
            <v>758.37356303647175</v>
          </cell>
          <cell r="SJ19">
            <v>758.37356303647175</v>
          </cell>
          <cell r="SK19">
            <v>-244.68410337592599</v>
          </cell>
          <cell r="SL19">
            <v>1050.377974</v>
          </cell>
          <cell r="SM19">
            <v>4230.6976055144314</v>
          </cell>
          <cell r="SN19">
            <v>4230.6976055144314</v>
          </cell>
          <cell r="SO19">
            <v>34172.404963057328</v>
          </cell>
          <cell r="SP19">
            <v>49948.866287852426</v>
          </cell>
          <cell r="SQ19">
            <v>13447.29021008635</v>
          </cell>
          <cell r="SR19">
            <v>26512.648372694679</v>
          </cell>
          <cell r="SS19">
            <v>20519.53783239995</v>
          </cell>
          <cell r="ST19">
            <v>-187.98398997079499</v>
          </cell>
          <cell r="SU19">
            <v>0</v>
          </cell>
          <cell r="SV19">
            <v>-392.44261672727879</v>
          </cell>
          <cell r="SW19">
            <v>0</v>
          </cell>
          <cell r="SX19">
            <v>6834.6355147834756</v>
          </cell>
          <cell r="SY19">
            <v>1019.717627682473</v>
          </cell>
          <cell r="SZ19">
            <v>177.33636421058421</v>
          </cell>
          <cell r="TA19">
            <v>655.08639797909962</v>
          </cell>
          <cell r="TB19">
            <v>655.08639797909962</v>
          </cell>
          <cell r="TC19">
            <v>-286.08942269732341</v>
          </cell>
          <cell r="TD19">
            <v>1050.377974</v>
          </cell>
          <cell r="TE19">
            <v>3661.6590446968071</v>
          </cell>
          <cell r="TF19">
            <v>3661.6590446968071</v>
          </cell>
          <cell r="TG19">
            <v>33882.638919259603</v>
          </cell>
          <cell r="TH19">
            <v>50076.212411612083</v>
          </cell>
          <cell r="TI19">
            <v>13161.200787389031</v>
          </cell>
          <cell r="TJ19">
            <v>26518.617352607271</v>
          </cell>
          <cell r="TK19">
            <v>21108.66250005706</v>
          </cell>
          <cell r="TL19">
            <v>-187.98398997079499</v>
          </cell>
          <cell r="TM19">
            <v>0</v>
          </cell>
          <cell r="TN19">
            <v>-486.9509659701427</v>
          </cell>
          <cell r="TO19">
            <v>0</v>
          </cell>
          <cell r="TP19">
            <v>7028.8483013331961</v>
          </cell>
          <cell r="TQ19">
            <v>1145.7256966803441</v>
          </cell>
          <cell r="TR19">
            <v>284.49724172570677</v>
          </cell>
          <cell r="TS19">
            <v>763.36029237847993</v>
          </cell>
          <cell r="TT19">
            <v>763.36029237847993</v>
          </cell>
          <cell r="TU19">
            <v>-271.72785732989098</v>
          </cell>
          <cell r="TV19">
            <v>1050.377974</v>
          </cell>
          <cell r="TW19">
            <v>3901.6097164867329</v>
          </cell>
          <cell r="TX19">
            <v>3901.6097164867329</v>
          </cell>
          <cell r="TY19">
            <v>33591.759858577629</v>
          </cell>
          <cell r="TZ19">
            <v>49770.801644842533</v>
          </cell>
          <cell r="UA19">
            <v>12889.472930059141</v>
          </cell>
          <cell r="UB19">
            <v>26524.586332519881</v>
          </cell>
          <cell r="UC19">
            <v>20888.797935106621</v>
          </cell>
          <cell r="UD19">
            <v>-187.98398997079511</v>
          </cell>
          <cell r="UE19">
            <v>0</v>
          </cell>
          <cell r="UF19">
            <v>96.617349822428764</v>
          </cell>
          <cell r="UG19">
            <v>0</v>
          </cell>
          <cell r="UH19">
            <v>25812.47673761825</v>
          </cell>
          <cell r="UI19">
            <v>8139.0721930259306</v>
          </cell>
          <cell r="UJ19">
            <v>4355.4441091051049</v>
          </cell>
          <cell r="UK19">
            <v>6365.8295931800531</v>
          </cell>
          <cell r="UL19">
            <v>6365.8295931800531</v>
          </cell>
          <cell r="UM19">
            <v>2485.0435204290839</v>
          </cell>
          <cell r="UN19">
            <v>1050.377974</v>
          </cell>
          <cell r="UO19">
            <v>10254.154746488601</v>
          </cell>
          <cell r="UP19">
            <v>10254.154746488601</v>
          </cell>
          <cell r="UQ19">
            <v>27729.175122263408</v>
          </cell>
          <cell r="UR19">
            <v>47806.090715472717</v>
          </cell>
          <cell r="US19">
            <v>12200.31192690414</v>
          </cell>
          <cell r="UT19">
            <v>24250.377838317589</v>
          </cell>
          <cell r="UU19">
            <v>12019.60314663811</v>
          </cell>
          <cell r="UV19">
            <v>-90.010711421164004</v>
          </cell>
          <cell r="UW19">
            <v>4884.3617701561116</v>
          </cell>
          <cell r="UX19">
            <v>1003.9174036821649</v>
          </cell>
          <cell r="UY19">
            <v>2084.158271432751</v>
          </cell>
          <cell r="UZ19">
            <v>802.57899999999995</v>
          </cell>
          <cell r="VA19">
            <v>0</v>
          </cell>
          <cell r="VB19">
            <v>1103.79</v>
          </cell>
          <cell r="VC19">
            <v>559.07512044191753</v>
          </cell>
          <cell r="VD19">
            <v>440.31214835978352</v>
          </cell>
          <cell r="VE19">
            <v>481.27839593518422</v>
          </cell>
          <cell r="VF19">
            <v>618.16135862091426</v>
          </cell>
          <cell r="VG19">
            <v>802.46896158401523</v>
          </cell>
          <cell r="VH19">
            <v>853.68407374723074</v>
          </cell>
          <cell r="VI19">
            <v>254.84800000000001</v>
          </cell>
          <cell r="VJ19">
            <v>473.238</v>
          </cell>
          <cell r="VK19">
            <v>74.492999999999995</v>
          </cell>
          <cell r="VL19">
            <v>0</v>
          </cell>
          <cell r="VM19">
            <v>0</v>
          </cell>
          <cell r="VN19">
            <v>0</v>
          </cell>
          <cell r="VO19">
            <v>0</v>
          </cell>
          <cell r="VP19">
            <v>0</v>
          </cell>
          <cell r="VQ19">
            <v>276.738</v>
          </cell>
          <cell r="VR19">
            <v>234.75200000000001</v>
          </cell>
          <cell r="VS19">
            <v>273.3</v>
          </cell>
          <cell r="VT19">
            <v>319</v>
          </cell>
          <cell r="VU19">
            <v>171.36034138015401</v>
          </cell>
          <cell r="VV19">
            <v>153.2607210903941</v>
          </cell>
          <cell r="VW19">
            <v>128.51314190789699</v>
          </cell>
          <cell r="VX19">
            <v>105.9409160634724</v>
          </cell>
          <cell r="BBM19">
            <v>15909.79105</v>
          </cell>
          <cell r="BBN19">
            <v>15.23</v>
          </cell>
          <cell r="BBO19">
            <v>-9.6433988048577834E-2</v>
          </cell>
          <cell r="BBP19">
            <v>-0.96603898316403214</v>
          </cell>
          <cell r="BBQ19">
            <v>-15.67921146951188</v>
          </cell>
          <cell r="BBR19">
            <v>11.913762044112881</v>
          </cell>
          <cell r="BBS19">
            <v>6.6916898730172552</v>
          </cell>
          <cell r="BBT19">
            <v>1.2343244084788969</v>
          </cell>
          <cell r="BBU19">
            <v>-7.8723627835432408E-2</v>
          </cell>
          <cell r="BBV19">
            <v>0</v>
          </cell>
          <cell r="BBW19">
            <v>-0.52674364489297043</v>
          </cell>
          <cell r="BBX19">
            <v>-28.75541005890782</v>
          </cell>
          <cell r="BBY19">
            <v>9.4730355900610927</v>
          </cell>
          <cell r="BBZ19">
            <v>5.1210853842948421</v>
          </cell>
          <cell r="BCA19">
            <v>1.289684024909691</v>
          </cell>
          <cell r="BCB19">
            <v>-4.4850135062155863E-2</v>
          </cell>
          <cell r="BCC19">
            <v>0</v>
          </cell>
          <cell r="BCD19">
            <v>-5.6559990946025387E-2</v>
          </cell>
          <cell r="BCE19">
            <v>-267.79936226078001</v>
          </cell>
          <cell r="BCF19">
            <v>8.2723931570867659</v>
          </cell>
          <cell r="BCG19">
            <v>4.2371699707906636</v>
          </cell>
          <cell r="BCH19">
            <v>1.3241722778198159</v>
          </cell>
          <cell r="BCI19">
            <v>-4.9446431337291704E-3</v>
          </cell>
          <cell r="BCJ19">
            <v>1.6460839086517201E-2</v>
          </cell>
          <cell r="BCK19">
            <v>1.167994010651251</v>
          </cell>
          <cell r="BCL19">
            <v>12.9681568284546</v>
          </cell>
          <cell r="BCM19">
            <v>6.1883581191548931</v>
          </cell>
          <cell r="BCN19">
            <v>2.863838533687777</v>
          </cell>
          <cell r="BCO19">
            <v>1.237805263385394</v>
          </cell>
          <cell r="BCP19">
            <v>9.5449590852372618E-2</v>
          </cell>
          <cell r="BCQ19">
            <v>2.4419183330991589E-2</v>
          </cell>
          <cell r="BCR19">
            <v>1.7057907329158231</v>
          </cell>
          <cell r="BCS19">
            <v>8.8795942037566125</v>
          </cell>
          <cell r="BCT19">
            <v>5.5456070368817354</v>
          </cell>
          <cell r="BCU19">
            <v>2.5650944919483711</v>
          </cell>
          <cell r="BCV19">
            <v>1.3483528890253691</v>
          </cell>
          <cell r="BCW19">
            <v>0.15184848069463949</v>
          </cell>
          <cell r="BCX19">
            <v>0.1788536715439861</v>
          </cell>
        </row>
        <row r="20">
          <cell r="A20" t="str">
            <v>AXIA3</v>
          </cell>
          <cell r="B20" t="str">
            <v>Axia Energia</v>
          </cell>
          <cell r="C20" t="str">
            <v>Utilities &amp; Energy</v>
          </cell>
          <cell r="D20" t="str">
            <v>Raul Cavendish</v>
          </cell>
          <cell r="E20">
            <v>46282</v>
          </cell>
          <cell r="F20" t="str">
            <v>Buy</v>
          </cell>
          <cell r="G20" t="b">
            <v>0</v>
          </cell>
          <cell r="H20" t="str">
            <v>BRL</v>
          </cell>
          <cell r="I20" t="str">
            <v>BRL</v>
          </cell>
          <cell r="J20">
            <v>74.5</v>
          </cell>
          <cell r="K20">
            <v>0.1</v>
          </cell>
          <cell r="L20">
            <v>7.3731832334652969E-2</v>
          </cell>
          <cell r="M20">
            <v>0.1155883496967564</v>
          </cell>
          <cell r="AX20">
            <v>37969.733000000007</v>
          </cell>
          <cell r="AY20">
            <v>28699.28000000001</v>
          </cell>
          <cell r="AZ20">
            <v>15862.289000000001</v>
          </cell>
          <cell r="BA20">
            <v>21431.039000000001</v>
          </cell>
          <cell r="BB20">
            <v>22176.703000000001</v>
          </cell>
          <cell r="BC20">
            <v>6416.1710000000057</v>
          </cell>
          <cell r="BD20">
            <v>2874.6570700000002</v>
          </cell>
          <cell r="BE20">
            <v>267057.65399999998</v>
          </cell>
          <cell r="BF20">
            <v>22172.213</v>
          </cell>
          <cell r="BG20">
            <v>176884</v>
          </cell>
          <cell r="BH20">
            <v>267057.65399999998</v>
          </cell>
          <cell r="BI20">
            <v>112248.53</v>
          </cell>
          <cell r="BJ20">
            <v>131605.94</v>
          </cell>
          <cell r="BK20">
            <v>37792.97</v>
          </cell>
          <cell r="BL20">
            <v>8466.2415476599999</v>
          </cell>
          <cell r="BM20">
            <v>-705.17023824970693</v>
          </cell>
          <cell r="BN20">
            <v>3704.2689046432042</v>
          </cell>
          <cell r="BO20">
            <v>5869.9429374999963</v>
          </cell>
          <cell r="BP20">
            <v>40145.004999999997</v>
          </cell>
          <cell r="BQ20">
            <v>29094.082999999999</v>
          </cell>
          <cell r="BR20">
            <v>15408.919</v>
          </cell>
          <cell r="BS20">
            <v>21447.414000000001</v>
          </cell>
          <cell r="BT20">
            <v>22251.415000000001</v>
          </cell>
          <cell r="BU20">
            <v>5466.6699999999973</v>
          </cell>
          <cell r="BV20">
            <v>2874.6570700000002</v>
          </cell>
          <cell r="BW20">
            <v>289871.33</v>
          </cell>
          <cell r="BX20">
            <v>39637.184000000001</v>
          </cell>
          <cell r="BY20">
            <v>182414.98499999999</v>
          </cell>
          <cell r="BZ20">
            <v>289871.32900000003</v>
          </cell>
          <cell r="CA20">
            <v>120464.58</v>
          </cell>
          <cell r="CB20">
            <v>144239.66099999999</v>
          </cell>
          <cell r="CC20">
            <v>35983.389999999992</v>
          </cell>
          <cell r="CD20">
            <v>8157.2140807244896</v>
          </cell>
          <cell r="CE20">
            <v>5403.576188743169</v>
          </cell>
          <cell r="CF20">
            <v>23445.653126188401</v>
          </cell>
          <cell r="CG20">
            <v>0</v>
          </cell>
          <cell r="CH20">
            <v>39158.091</v>
          </cell>
          <cell r="CI20">
            <v>28111.394</v>
          </cell>
          <cell r="CJ20">
            <v>15803.61</v>
          </cell>
          <cell r="CK20">
            <v>22213.965</v>
          </cell>
          <cell r="CL20">
            <v>22329.641</v>
          </cell>
          <cell r="CM20">
            <v>6569.929000000001</v>
          </cell>
          <cell r="CN20">
            <v>2874.6570700000002</v>
          </cell>
          <cell r="CO20">
            <v>279685.59299999999</v>
          </cell>
          <cell r="CP20">
            <v>32371.437999999998</v>
          </cell>
          <cell r="CQ20">
            <v>180545.72500000001</v>
          </cell>
          <cell r="CR20">
            <v>279685.59299999999</v>
          </cell>
          <cell r="CS20">
            <v>118501.65700000001</v>
          </cell>
          <cell r="CT20">
            <v>140292.571</v>
          </cell>
          <cell r="CU20">
            <v>41924.326000000001</v>
          </cell>
          <cell r="CV20">
            <v>9607.7506461883131</v>
          </cell>
          <cell r="CW20">
            <v>2464.2069127903892</v>
          </cell>
          <cell r="CX20">
            <v>4457.7739757979161</v>
          </cell>
          <cell r="CY20">
            <v>0</v>
          </cell>
          <cell r="CZ20">
            <v>42074.11790664315</v>
          </cell>
          <cell r="DA20">
            <v>34376.759076396891</v>
          </cell>
          <cell r="DB20">
            <v>21662.880191294469</v>
          </cell>
          <cell r="DC20">
            <v>28511.282434413872</v>
          </cell>
          <cell r="DD20">
            <v>28568.758624190741</v>
          </cell>
          <cell r="DE20">
            <v>10606.5844727693</v>
          </cell>
          <cell r="DF20">
            <v>2874.6570700000002</v>
          </cell>
          <cell r="DG20">
            <v>285079.35925776977</v>
          </cell>
          <cell r="DH20">
            <v>34527.375586984883</v>
          </cell>
          <cell r="DI20">
            <v>181820.23279080601</v>
          </cell>
          <cell r="DJ20">
            <v>285079.35925776977</v>
          </cell>
          <cell r="DK20">
            <v>111056.7881068702</v>
          </cell>
          <cell r="DL20">
            <v>141759.61375642501</v>
          </cell>
          <cell r="DM20">
            <v>40894.624012529057</v>
          </cell>
          <cell r="DN20">
            <v>8789.8839514623724</v>
          </cell>
          <cell r="DO20">
            <v>12778.9605497636</v>
          </cell>
          <cell r="DP20">
            <v>11471.41869209781</v>
          </cell>
          <cell r="DQ20">
            <v>18204.76912325442</v>
          </cell>
          <cell r="DR20">
            <v>50132.684990983711</v>
          </cell>
          <cell r="DS20">
            <v>43489.530185905591</v>
          </cell>
          <cell r="DT20">
            <v>34850.147291059671</v>
          </cell>
          <cell r="DU20">
            <v>41994.950516485937</v>
          </cell>
          <cell r="DV20">
            <v>37206.372839970049</v>
          </cell>
          <cell r="DW20">
            <v>21811.65807853857</v>
          </cell>
          <cell r="DX20">
            <v>2874.6570700000002</v>
          </cell>
          <cell r="DY20">
            <v>286486.55899954721</v>
          </cell>
          <cell r="DZ20">
            <v>28537.104543800899</v>
          </cell>
          <cell r="EA20">
            <v>184670.80190683281</v>
          </cell>
          <cell r="EB20">
            <v>286486.55899954733</v>
          </cell>
          <cell r="EC20">
            <v>110526.492142969</v>
          </cell>
          <cell r="ED20">
            <v>142636.07712191579</v>
          </cell>
          <cell r="EE20">
            <v>56880.267397166201</v>
          </cell>
          <cell r="EF20">
            <v>9995.3723414531523</v>
          </cell>
          <cell r="EG20">
            <v>22135.85651929077</v>
          </cell>
          <cell r="EH20">
            <v>27808.73546124381</v>
          </cell>
          <cell r="EI20">
            <v>22341.954042439749</v>
          </cell>
          <cell r="EJ20">
            <v>50295.498431854779</v>
          </cell>
          <cell r="EK20">
            <v>43803.373695243819</v>
          </cell>
          <cell r="EL20">
            <v>29777.398599174649</v>
          </cell>
          <cell r="EM20">
            <v>37268.876844587197</v>
          </cell>
          <cell r="EN20">
            <v>37268.876844587197</v>
          </cell>
          <cell r="EO20">
            <v>16885.537928793168</v>
          </cell>
          <cell r="EP20">
            <v>2874.6570700000002</v>
          </cell>
          <cell r="EQ20">
            <v>287265.57043638121</v>
          </cell>
          <cell r="ER20">
            <v>28255.72199149046</v>
          </cell>
          <cell r="ES20">
            <v>188374.37055929401</v>
          </cell>
          <cell r="ET20">
            <v>287265.57043638121</v>
          </cell>
          <cell r="EU20">
            <v>101886.55676951011</v>
          </cell>
          <cell r="EV20">
            <v>150114.54078203041</v>
          </cell>
          <cell r="EW20">
            <v>68356.696847350249</v>
          </cell>
          <cell r="EX20">
            <v>11195.046897873601</v>
          </cell>
          <cell r="EY20">
            <v>21606.691028391229</v>
          </cell>
          <cell r="EZ20">
            <v>28240.487159640659</v>
          </cell>
          <cell r="FA20">
            <v>25525.473302252081</v>
          </cell>
          <cell r="FB20">
            <v>48705.518621324503</v>
          </cell>
          <cell r="FC20">
            <v>42637.041554062482</v>
          </cell>
          <cell r="FD20">
            <v>27975.810707024539</v>
          </cell>
          <cell r="FE20">
            <v>35841.151090032829</v>
          </cell>
          <cell r="FF20">
            <v>35841.151090032829</v>
          </cell>
          <cell r="FG20">
            <v>14480.13575561783</v>
          </cell>
          <cell r="FH20">
            <v>2874.6570700000002</v>
          </cell>
          <cell r="FI20">
            <v>285523.39463568782</v>
          </cell>
          <cell r="FJ20">
            <v>22256.211564945959</v>
          </cell>
          <cell r="FK20">
            <v>191888.9995248171</v>
          </cell>
          <cell r="FL20">
            <v>285523.39463568782</v>
          </cell>
          <cell r="FM20">
            <v>92664.169997348989</v>
          </cell>
          <cell r="FN20">
            <v>157412.72263777521</v>
          </cell>
          <cell r="FO20">
            <v>85736.176622426225</v>
          </cell>
          <cell r="FP20">
            <v>11379.96934853148</v>
          </cell>
          <cell r="FQ20">
            <v>18162.300556509461</v>
          </cell>
          <cell r="FR20">
            <v>24366.981718342999</v>
          </cell>
          <cell r="FS20">
            <v>23702.52252777891</v>
          </cell>
          <cell r="FT20">
            <v>52545.416570606358</v>
          </cell>
          <cell r="FU20">
            <v>46355.917551412727</v>
          </cell>
          <cell r="FV20">
            <v>31059.581482624031</v>
          </cell>
          <cell r="FW20">
            <v>39288.177179872357</v>
          </cell>
          <cell r="FX20">
            <v>39288.177179872357</v>
          </cell>
          <cell r="FY20">
            <v>15888.655181724531</v>
          </cell>
          <cell r="FZ20">
            <v>2874.6570700000002</v>
          </cell>
          <cell r="GA20">
            <v>285430.23331388738</v>
          </cell>
          <cell r="GB20">
            <v>16691.719684919131</v>
          </cell>
          <cell r="GC20">
            <v>193879.95174341841</v>
          </cell>
          <cell r="GD20">
            <v>285430.23331388738</v>
          </cell>
          <cell r="GE20">
            <v>83705.026099369279</v>
          </cell>
          <cell r="GF20">
            <v>164266.3790361053</v>
          </cell>
          <cell r="GG20">
            <v>101520.21641830271</v>
          </cell>
          <cell r="GH20">
            <v>10219.54791584962</v>
          </cell>
          <cell r="GI20">
            <v>20319.563503588732</v>
          </cell>
          <cell r="GJ20">
            <v>24756.99210103193</v>
          </cell>
          <cell r="GK20">
            <v>24847.79907970424</v>
          </cell>
          <cell r="JF20">
            <v>8900.1049999999996</v>
          </cell>
          <cell r="JG20">
            <v>6830.1889999999994</v>
          </cell>
          <cell r="JH20">
            <v>3463.809999999999</v>
          </cell>
          <cell r="JI20">
            <v>4818.3439999999991</v>
          </cell>
          <cell r="JJ20">
            <v>4984.8950000000004</v>
          </cell>
          <cell r="JK20">
            <v>1306.849999999999</v>
          </cell>
          <cell r="JL20">
            <v>2874.6570700000002</v>
          </cell>
          <cell r="JM20">
            <v>267830.87699999998</v>
          </cell>
          <cell r="JN20">
            <v>25201.141</v>
          </cell>
          <cell r="JO20">
            <v>175717.47</v>
          </cell>
          <cell r="JP20">
            <v>267830.87699999998</v>
          </cell>
          <cell r="JQ20">
            <v>111017.341</v>
          </cell>
          <cell r="JR20">
            <v>132771.989</v>
          </cell>
          <cell r="JS20">
            <v>31870.132000000001</v>
          </cell>
          <cell r="JT20">
            <v>1053.5374198</v>
          </cell>
          <cell r="JU20">
            <v>784.10647582406568</v>
          </cell>
          <cell r="JV20">
            <v>414.81042450308269</v>
          </cell>
          <cell r="JW20">
            <v>1317.808399999999</v>
          </cell>
          <cell r="JX20">
            <v>8924.5669999999991</v>
          </cell>
          <cell r="JY20">
            <v>6804.7799999999988</v>
          </cell>
          <cell r="JZ20">
            <v>3682.6629999999991</v>
          </cell>
          <cell r="KA20">
            <v>4990.5869999999986</v>
          </cell>
          <cell r="KB20">
            <v>4964.0139999999983</v>
          </cell>
          <cell r="KC20">
            <v>619.20699999999852</v>
          </cell>
          <cell r="KD20">
            <v>2874.6570700000002</v>
          </cell>
          <cell r="KE20">
            <v>263464.04100000003</v>
          </cell>
          <cell r="KF20">
            <v>22506.215</v>
          </cell>
          <cell r="KG20">
            <v>175770.758</v>
          </cell>
          <cell r="KH20">
            <v>263464.04100000003</v>
          </cell>
          <cell r="KI20">
            <v>111464.40399999999</v>
          </cell>
          <cell r="KJ20">
            <v>129296.442</v>
          </cell>
          <cell r="KK20">
            <v>33332.927000000011</v>
          </cell>
          <cell r="KL20">
            <v>1296.75053189</v>
          </cell>
          <cell r="KM20">
            <v>1633.4479063969191</v>
          </cell>
          <cell r="KN20">
            <v>609.6118885100725</v>
          </cell>
          <cell r="KO20">
            <v>882.79415999999901</v>
          </cell>
          <cell r="KP20">
            <v>9876.8189999999995</v>
          </cell>
          <cell r="KQ20">
            <v>7503.396999999999</v>
          </cell>
          <cell r="KR20">
            <v>5147.4649999999983</v>
          </cell>
          <cell r="KS20">
            <v>6472.8759999999984</v>
          </cell>
          <cell r="KT20">
            <v>6616.2239999999983</v>
          </cell>
          <cell r="KU20">
            <v>3254.262999999999</v>
          </cell>
          <cell r="KV20">
            <v>2874.6570700000002</v>
          </cell>
          <cell r="KW20">
            <v>276807.00900000002</v>
          </cell>
          <cell r="KX20">
            <v>34582.239000000001</v>
          </cell>
          <cell r="KY20">
            <v>178377.378</v>
          </cell>
          <cell r="KZ20">
            <v>276807.00900000002</v>
          </cell>
          <cell r="LA20">
            <v>113173.796</v>
          </cell>
          <cell r="LB20">
            <v>143389.46599999999</v>
          </cell>
          <cell r="LC20">
            <v>35286.586000000003</v>
          </cell>
          <cell r="LD20">
            <v>1778.10260713</v>
          </cell>
          <cell r="LE20">
            <v>529.75536836930701</v>
          </cell>
          <cell r="LF20">
            <v>15334.069271676981</v>
          </cell>
          <cell r="LG20">
            <v>2753.764799999999</v>
          </cell>
          <cell r="LH20">
            <v>10268.242</v>
          </cell>
          <cell r="LI20">
            <v>7560.9140000000007</v>
          </cell>
          <cell r="LJ20">
            <v>3568.351000000001</v>
          </cell>
          <cell r="LK20">
            <v>5149.2320000000009</v>
          </cell>
          <cell r="LL20">
            <v>5611.5700000000006</v>
          </cell>
          <cell r="LM20">
            <v>1899.8789999999999</v>
          </cell>
          <cell r="LN20">
            <v>2874.6570700000002</v>
          </cell>
          <cell r="LO20">
            <v>267057.65399999998</v>
          </cell>
          <cell r="LP20">
            <v>22172.213</v>
          </cell>
          <cell r="LQ20">
            <v>176884</v>
          </cell>
          <cell r="LR20">
            <v>267057.65399999998</v>
          </cell>
          <cell r="LS20">
            <v>112248.53</v>
          </cell>
          <cell r="LT20">
            <v>131605.94</v>
          </cell>
          <cell r="LU20">
            <v>37792.97</v>
          </cell>
          <cell r="LV20">
            <v>4337.8509888400004</v>
          </cell>
          <cell r="LW20">
            <v>-3652.479988839998</v>
          </cell>
          <cell r="LX20">
            <v>-12654.222680046931</v>
          </cell>
          <cell r="LY20">
            <v>915.5755774999991</v>
          </cell>
          <cell r="LZ20">
            <v>9581.5189999999984</v>
          </cell>
          <cell r="MA20">
            <v>7329.6139999999987</v>
          </cell>
          <cell r="MB20">
            <v>3686.7029999999991</v>
          </cell>
          <cell r="MC20">
            <v>5165.1099999999988</v>
          </cell>
          <cell r="MD20">
            <v>5708.6339999999991</v>
          </cell>
          <cell r="ME20">
            <v>892.70199999999863</v>
          </cell>
          <cell r="MF20">
            <v>2874.6570700000002</v>
          </cell>
          <cell r="MG20">
            <v>264381.201</v>
          </cell>
          <cell r="MH20">
            <v>21019.546999999999</v>
          </cell>
          <cell r="MI20">
            <v>175857.304</v>
          </cell>
          <cell r="MJ20">
            <v>264381.201</v>
          </cell>
          <cell r="MK20">
            <v>112499.064</v>
          </cell>
          <cell r="ML20">
            <v>131219.97</v>
          </cell>
          <cell r="MM20">
            <v>38521.848999999987</v>
          </cell>
          <cell r="MN20">
            <v>1251.50829843</v>
          </cell>
          <cell r="MO20">
            <v>631.67124155141164</v>
          </cell>
          <cell r="MP20">
            <v>660.79770977116527</v>
          </cell>
          <cell r="MQ20">
            <v>0</v>
          </cell>
          <cell r="MR20">
            <v>9619.8180000000011</v>
          </cell>
          <cell r="MS20">
            <v>7316.9910000000018</v>
          </cell>
          <cell r="MT20">
            <v>3819.990000000003</v>
          </cell>
          <cell r="MU20">
            <v>5270.3330000000024</v>
          </cell>
          <cell r="MV20">
            <v>5707.1120000000028</v>
          </cell>
          <cell r="MW20">
            <v>1588.3680000000029</v>
          </cell>
          <cell r="MX20">
            <v>2874.6570700000002</v>
          </cell>
          <cell r="MY20">
            <v>273756.61599999998</v>
          </cell>
          <cell r="MZ20">
            <v>29559.707999999999</v>
          </cell>
          <cell r="NA20">
            <v>174897.66500000001</v>
          </cell>
          <cell r="NB20">
            <v>273756.61599999998</v>
          </cell>
          <cell r="NC20">
            <v>114230.126</v>
          </cell>
          <cell r="ND20">
            <v>140965.59700000001</v>
          </cell>
          <cell r="NE20">
            <v>41254.269999999997</v>
          </cell>
          <cell r="NF20">
            <v>2160.5730165999998</v>
          </cell>
          <cell r="NG20">
            <v>-2498.929016599996</v>
          </cell>
          <cell r="NH20">
            <v>9545.0307053805082</v>
          </cell>
          <cell r="NI20">
            <v>0</v>
          </cell>
          <cell r="NJ20">
            <v>10448.719999999999</v>
          </cell>
          <cell r="NK20">
            <v>7480.6200000000008</v>
          </cell>
          <cell r="NL20">
            <v>4703.0469999999996</v>
          </cell>
          <cell r="NM20">
            <v>6193.0720000000001</v>
          </cell>
          <cell r="NN20">
            <v>5787.8680000000004</v>
          </cell>
          <cell r="NO20">
            <v>1793.7910000000011</v>
          </cell>
          <cell r="NP20">
            <v>2874.6570700000002</v>
          </cell>
          <cell r="NQ20">
            <v>279800.19500000001</v>
          </cell>
          <cell r="NR20">
            <v>32262.267</v>
          </cell>
          <cell r="NS20">
            <v>180807.78</v>
          </cell>
          <cell r="NT20">
            <v>279800.19499999989</v>
          </cell>
          <cell r="NU20">
            <v>121386.95299999999</v>
          </cell>
          <cell r="NV20">
            <v>138402.728</v>
          </cell>
          <cell r="NW20">
            <v>36616.463000000003</v>
          </cell>
          <cell r="NX20">
            <v>1720.2079515744911</v>
          </cell>
          <cell r="NY20">
            <v>6088.6297779117567</v>
          </cell>
          <cell r="NZ20">
            <v>4532.9821964007688</v>
          </cell>
          <cell r="OA20">
            <v>0</v>
          </cell>
          <cell r="OB20">
            <v>10494.948</v>
          </cell>
          <cell r="OC20">
            <v>6966.8580000000002</v>
          </cell>
          <cell r="OD20">
            <v>3199.1789999999992</v>
          </cell>
          <cell r="OE20">
            <v>4818.8989999999994</v>
          </cell>
          <cell r="OF20">
            <v>5047.8009999999986</v>
          </cell>
          <cell r="OG20">
            <v>1191.8089999999991</v>
          </cell>
          <cell r="OH20">
            <v>2874.6570700000002</v>
          </cell>
          <cell r="OI20">
            <v>289871.33</v>
          </cell>
          <cell r="OJ20">
            <v>39637.184000000001</v>
          </cell>
          <cell r="OK20">
            <v>182414.98499999999</v>
          </cell>
          <cell r="OL20">
            <v>289871.32900000003</v>
          </cell>
          <cell r="OM20">
            <v>120464.58</v>
          </cell>
          <cell r="ON20">
            <v>144239.66099999999</v>
          </cell>
          <cell r="OO20">
            <v>35983.389999999992</v>
          </cell>
          <cell r="OP20">
            <v>3024.9248141200001</v>
          </cell>
          <cell r="OQ20">
            <v>1182.2041858799971</v>
          </cell>
          <cell r="OR20">
            <v>8706.8425146359623</v>
          </cell>
          <cell r="OS20">
            <v>0</v>
          </cell>
          <cell r="OT20">
            <v>9707.6690000000017</v>
          </cell>
          <cell r="OU20">
            <v>6575.6540000000023</v>
          </cell>
          <cell r="OV20">
            <v>3547.3440000000028</v>
          </cell>
          <cell r="OW20">
            <v>5138.8800000000028</v>
          </cell>
          <cell r="OX20">
            <v>5215.6670000000031</v>
          </cell>
          <cell r="OY20">
            <v>540.61300000000244</v>
          </cell>
          <cell r="OZ20">
            <v>2874.6570700000002</v>
          </cell>
          <cell r="PA20">
            <v>282016.13900000002</v>
          </cell>
          <cell r="PB20">
            <v>34429.949999999997</v>
          </cell>
          <cell r="PC20">
            <v>181160.71299999999</v>
          </cell>
          <cell r="PD20">
            <v>282016.13900000002</v>
          </cell>
          <cell r="PE20">
            <v>120042.485</v>
          </cell>
          <cell r="PF20">
            <v>139768.14600000001</v>
          </cell>
          <cell r="PG20">
            <v>36459.596000000012</v>
          </cell>
          <cell r="PH20">
            <v>994.57127491999995</v>
          </cell>
          <cell r="PI20">
            <v>4051.4150839127551</v>
          </cell>
          <cell r="PJ20">
            <v>-125.6508910626699</v>
          </cell>
          <cell r="PK20">
            <v>0</v>
          </cell>
          <cell r="PL20">
            <v>9592.5650000000005</v>
          </cell>
          <cell r="PM20">
            <v>7142.3430000000008</v>
          </cell>
          <cell r="PN20">
            <v>4039.1800000000012</v>
          </cell>
          <cell r="PO20">
            <v>5653.7270000000008</v>
          </cell>
          <cell r="PP20">
            <v>5751.8490000000011</v>
          </cell>
          <cell r="PQ20">
            <v>1278.1670000000011</v>
          </cell>
          <cell r="PR20">
            <v>2874.6570700000002</v>
          </cell>
          <cell r="PS20">
            <v>274960.12400000001</v>
          </cell>
          <cell r="PT20">
            <v>33408.635000000002</v>
          </cell>
          <cell r="PU20">
            <v>180432.28899999999</v>
          </cell>
          <cell r="PV20">
            <v>274960.12400000001</v>
          </cell>
          <cell r="PW20">
            <v>118754.822</v>
          </cell>
          <cell r="PX20">
            <v>136272.171</v>
          </cell>
          <cell r="PY20">
            <v>36881.233</v>
          </cell>
          <cell r="PZ20">
            <v>2042.6525588866671</v>
          </cell>
          <cell r="QA20">
            <v>7353.9128791054818</v>
          </cell>
          <cell r="QB20">
            <v>7652.9999060130176</v>
          </cell>
          <cell r="QC20">
            <v>0</v>
          </cell>
          <cell r="QD20">
            <v>9942.9159999999993</v>
          </cell>
          <cell r="QE20">
            <v>7211.0999999999995</v>
          </cell>
          <cell r="QF20">
            <v>4333.6789999999992</v>
          </cell>
          <cell r="QG20">
            <v>5922.7679999999991</v>
          </cell>
          <cell r="QH20">
            <v>5716.0829999999987</v>
          </cell>
          <cell r="QI20">
            <v>1926.5289999999991</v>
          </cell>
          <cell r="QJ20">
            <v>2874.6570700000002</v>
          </cell>
          <cell r="QK20">
            <v>266502.44699999999</v>
          </cell>
          <cell r="QL20">
            <v>32599.856</v>
          </cell>
          <cell r="QM20">
            <v>179721.212</v>
          </cell>
          <cell r="QN20">
            <v>266502.44699999999</v>
          </cell>
          <cell r="QO20">
            <v>109340.402</v>
          </cell>
          <cell r="QP20">
            <v>137292.76999999999</v>
          </cell>
          <cell r="QQ20">
            <v>38236.096999999987</v>
          </cell>
          <cell r="QR20">
            <v>2701.3066235609999</v>
          </cell>
          <cell r="QS20">
            <v>1114.792138592798</v>
          </cell>
          <cell r="QT20">
            <v>2473.513269099541</v>
          </cell>
          <cell r="QU20">
            <v>0</v>
          </cell>
          <cell r="QV20">
            <v>9914.9410000000007</v>
          </cell>
          <cell r="QW20">
            <v>7182.2969999999996</v>
          </cell>
          <cell r="QX20">
            <v>3883.4070000000002</v>
          </cell>
          <cell r="QY20">
            <v>5498.59</v>
          </cell>
          <cell r="QZ20">
            <v>5646.0420000000004</v>
          </cell>
          <cell r="RA20">
            <v>2824.62</v>
          </cell>
          <cell r="RB20">
            <v>2874.6570700000002</v>
          </cell>
          <cell r="RC20">
            <v>279685.59299999999</v>
          </cell>
          <cell r="RD20">
            <v>32371.437999999998</v>
          </cell>
          <cell r="RE20">
            <v>180545.72500000001</v>
          </cell>
          <cell r="RF20">
            <v>279685.59299999999</v>
          </cell>
          <cell r="RG20">
            <v>118501.65700000001</v>
          </cell>
          <cell r="RH20">
            <v>140292.571</v>
          </cell>
          <cell r="RI20">
            <v>41924.326000000001</v>
          </cell>
          <cell r="RJ20">
            <v>3869.2201888206459</v>
          </cell>
          <cell r="RK20">
            <v>-10055.91318882065</v>
          </cell>
          <cell r="RL20">
            <v>-5543.0883082519722</v>
          </cell>
          <cell r="RM20">
            <v>0</v>
          </cell>
          <cell r="RN20">
            <v>11618.031000000001</v>
          </cell>
          <cell r="RO20">
            <v>9616.6439999999984</v>
          </cell>
          <cell r="RP20">
            <v>6639.748999999998</v>
          </cell>
          <cell r="RQ20">
            <v>8335.7239999999983</v>
          </cell>
          <cell r="RR20">
            <v>8357.6609999999982</v>
          </cell>
          <cell r="RS20">
            <v>3399.8239999999978</v>
          </cell>
          <cell r="RT20">
            <v>2874.6570700000002</v>
          </cell>
          <cell r="RU20">
            <v>279912.54499999998</v>
          </cell>
          <cell r="RV20">
            <v>32226.261999999999</v>
          </cell>
          <cell r="RW20">
            <v>180043.48</v>
          </cell>
          <cell r="RX20">
            <v>279912.54499999998</v>
          </cell>
          <cell r="RY20">
            <v>121196.383</v>
          </cell>
          <cell r="RZ20">
            <v>139704.06599999999</v>
          </cell>
          <cell r="SA20">
            <v>41297.353000000003</v>
          </cell>
          <cell r="SB20">
            <v>1354.9487500800001</v>
          </cell>
          <cell r="SC20">
            <v>1321.5962444729139</v>
          </cell>
          <cell r="SD20">
            <v>1424.6041102936181</v>
          </cell>
          <cell r="SE20">
            <v>0</v>
          </cell>
          <cell r="SF20">
            <v>10006.75344922333</v>
          </cell>
          <cell r="SG20">
            <v>7896.6117848333297</v>
          </cell>
          <cell r="SH20">
            <v>4701.1915757850466</v>
          </cell>
          <cell r="SI20">
            <v>6398.7970101965366</v>
          </cell>
          <cell r="SJ20">
            <v>6434.3361999734152</v>
          </cell>
          <cell r="SK20">
            <v>1690.3732426447309</v>
          </cell>
          <cell r="SL20">
            <v>2874.6570700000002</v>
          </cell>
          <cell r="SM20">
            <v>277258.43699999998</v>
          </cell>
          <cell r="SN20">
            <v>31172.543000000001</v>
          </cell>
          <cell r="SO20">
            <v>180825.65700000001</v>
          </cell>
          <cell r="SP20">
            <v>277258.43699999998</v>
          </cell>
          <cell r="SQ20">
            <v>122288.17</v>
          </cell>
          <cell r="SR20">
            <v>135145.38200000001</v>
          </cell>
          <cell r="SS20">
            <v>39800.058999999987</v>
          </cell>
          <cell r="ST20">
            <v>3116.9639260899999</v>
          </cell>
          <cell r="SU20">
            <v>5654.992084106545</v>
          </cell>
          <cell r="SV20">
            <v>1827.11755301992</v>
          </cell>
          <cell r="SW20">
            <v>1457</v>
          </cell>
          <cell r="SX20">
            <v>9346.6990667459322</v>
          </cell>
          <cell r="SY20">
            <v>7411.5393636826839</v>
          </cell>
          <cell r="SZ20">
            <v>4149.9871692580891</v>
          </cell>
          <cell r="TA20">
            <v>5868.1684300095694</v>
          </cell>
          <cell r="TB20">
            <v>5868.1684300095694</v>
          </cell>
          <cell r="TC20">
            <v>1574.393662801285</v>
          </cell>
          <cell r="TD20">
            <v>2874.6570700000002</v>
          </cell>
          <cell r="TE20">
            <v>278814.0760008489</v>
          </cell>
          <cell r="TF20">
            <v>35138.139769609021</v>
          </cell>
          <cell r="TG20">
            <v>181332.1745390055</v>
          </cell>
          <cell r="TH20">
            <v>278814.0760008489</v>
          </cell>
          <cell r="TI20">
            <v>121548.5636628013</v>
          </cell>
          <cell r="TJ20">
            <v>140631.4377955833</v>
          </cell>
          <cell r="TK20">
            <v>38059.161030147938</v>
          </cell>
          <cell r="TL20">
            <v>2224.6987997569731</v>
          </cell>
          <cell r="TM20">
            <v>4337.6238459533952</v>
          </cell>
          <cell r="TN20">
            <v>5658.0439843443792</v>
          </cell>
          <cell r="TO20">
            <v>2314</v>
          </cell>
          <cell r="TP20">
            <v>11102.634390673889</v>
          </cell>
          <cell r="TQ20">
            <v>9451.9639278808809</v>
          </cell>
          <cell r="TR20">
            <v>6171.95244625134</v>
          </cell>
          <cell r="TS20">
            <v>7908.5929942077664</v>
          </cell>
          <cell r="TT20">
            <v>7908.5929942077664</v>
          </cell>
          <cell r="TU20">
            <v>3941.9935673232872</v>
          </cell>
          <cell r="TV20">
            <v>2874.6570700000002</v>
          </cell>
          <cell r="TW20">
            <v>285079.35925776977</v>
          </cell>
          <cell r="TX20">
            <v>34527.375586984883</v>
          </cell>
          <cell r="TY20">
            <v>181820.23279080601</v>
          </cell>
          <cell r="TZ20">
            <v>285079.35925776977</v>
          </cell>
          <cell r="UA20">
            <v>111056.7881068702</v>
          </cell>
          <cell r="UB20">
            <v>141759.61375642501</v>
          </cell>
          <cell r="UC20">
            <v>40894.624012529057</v>
          </cell>
          <cell r="UD20">
            <v>2224.6987997569731</v>
          </cell>
          <cell r="UE20">
            <v>1464.7483752307439</v>
          </cell>
          <cell r="UF20">
            <v>2561.6530444398882</v>
          </cell>
          <cell r="UG20">
            <v>14433.76912325442</v>
          </cell>
          <cell r="UH20">
            <v>53979.979140206662</v>
          </cell>
          <cell r="UI20">
            <v>48027.152606624259</v>
          </cell>
          <cell r="UJ20">
            <v>32104.710770373498</v>
          </cell>
          <cell r="UK20">
            <v>40676.687759684712</v>
          </cell>
          <cell r="UL20">
            <v>40676.687759684712</v>
          </cell>
          <cell r="UM20">
            <v>15765.71443688685</v>
          </cell>
          <cell r="UN20">
            <v>2874.6570700000002</v>
          </cell>
          <cell r="UO20">
            <v>287563.31421392539</v>
          </cell>
          <cell r="UP20">
            <v>14259.754247407471</v>
          </cell>
          <cell r="UQ20">
            <v>195864.75735925231</v>
          </cell>
          <cell r="UR20">
            <v>287563.31421392562</v>
          </cell>
          <cell r="US20">
            <v>74661.064977064132</v>
          </cell>
          <cell r="UT20">
            <v>174588.2069108143</v>
          </cell>
          <cell r="UU20">
            <v>114508.9644609595</v>
          </cell>
          <cell r="UV20">
            <v>10556.782605145159</v>
          </cell>
          <cell r="UW20">
            <v>21859.169802887722</v>
          </cell>
          <cell r="UX20">
            <v>26123.389202116188</v>
          </cell>
          <cell r="UY20">
            <v>24809.67555919199</v>
          </cell>
          <cell r="UZ20">
            <v>3082.92</v>
          </cell>
          <cell r="VA20">
            <v>3151.799</v>
          </cell>
          <cell r="VB20">
            <v>4586.3509999999997</v>
          </cell>
          <cell r="VC20">
            <v>4437.9750571901204</v>
          </cell>
          <cell r="VD20">
            <v>3764.274377985877</v>
          </cell>
          <cell r="VE20">
            <v>2753.259195744246</v>
          </cell>
          <cell r="VF20">
            <v>2271.9635226630112</v>
          </cell>
          <cell r="VG20">
            <v>1611.7094038306241</v>
          </cell>
          <cell r="VH20">
            <v>1240.4347757345549</v>
          </cell>
          <cell r="VI20">
            <v>1071.367</v>
          </cell>
          <cell r="VJ20">
            <v>609.79399999999998</v>
          </cell>
          <cell r="VK20">
            <v>557.89800000000002</v>
          </cell>
          <cell r="VL20">
            <v>843.86099999999999</v>
          </cell>
          <cell r="VM20">
            <v>674.90599999999995</v>
          </cell>
          <cell r="VN20">
            <v>691.29100000000005</v>
          </cell>
          <cell r="VO20">
            <v>851.47299999999996</v>
          </cell>
          <cell r="VP20">
            <v>934.12900000000002</v>
          </cell>
          <cell r="VQ20">
            <v>1073.193</v>
          </cell>
          <cell r="VR20">
            <v>1068.761</v>
          </cell>
          <cell r="VS20">
            <v>1271.8209999999999</v>
          </cell>
          <cell r="VT20">
            <v>1172.576</v>
          </cell>
          <cell r="VU20">
            <v>1169.837</v>
          </cell>
          <cell r="VV20">
            <v>961.37199999999996</v>
          </cell>
          <cell r="VW20">
            <v>1126.9194911412751</v>
          </cell>
          <cell r="VX20">
            <v>1179.846566048845</v>
          </cell>
          <cell r="BBM20">
            <v>165703.32668999999</v>
          </cell>
          <cell r="BBN20">
            <v>58.58</v>
          </cell>
          <cell r="BBO20">
            <v>0.27176510754523742</v>
          </cell>
          <cell r="BBP20">
            <v>3.689686878988073</v>
          </cell>
          <cell r="BBQ20">
            <v>15.622684862918559</v>
          </cell>
          <cell r="BBR20">
            <v>7.2316040546329923</v>
          </cell>
          <cell r="BBS20">
            <v>1.431445606387018</v>
          </cell>
          <cell r="BBT20">
            <v>1.4920594185611</v>
          </cell>
          <cell r="BBU20">
            <v>9.5505953787917625E-2</v>
          </cell>
          <cell r="BBV20">
            <v>0.1098636309053236</v>
          </cell>
          <cell r="BBW20">
            <v>7.5875687246891594</v>
          </cell>
          <cell r="BBX20">
            <v>7.5970073477835509</v>
          </cell>
          <cell r="BBY20">
            <v>5.9824050854011004</v>
          </cell>
          <cell r="BBZ20">
            <v>1.5287775468416771</v>
          </cell>
          <cell r="BCA20">
            <v>1.499218182692873</v>
          </cell>
          <cell r="BCB20">
            <v>0.19734325821473289</v>
          </cell>
          <cell r="BCC20">
            <v>0.1348310531160149</v>
          </cell>
          <cell r="BCD20">
            <v>5.8739312264447481</v>
          </cell>
          <cell r="BCE20">
            <v>9.813328268769169</v>
          </cell>
          <cell r="BCF20">
            <v>6.2803079500729373</v>
          </cell>
          <cell r="BCG20">
            <v>1.8341496346241011</v>
          </cell>
          <cell r="BCH20">
            <v>1.6263512277174861</v>
          </cell>
          <cell r="BCI20">
            <v>0.16572881118155749</v>
          </cell>
          <cell r="BCJ20">
            <v>0.1540432157406561</v>
          </cell>
          <cell r="BCK20">
            <v>5.0371697920885659</v>
          </cell>
          <cell r="BCL20">
            <v>11.4434926223473</v>
          </cell>
          <cell r="BCM20">
            <v>7.0153858251039756</v>
          </cell>
          <cell r="BCN20">
            <v>2.3921155993862282</v>
          </cell>
          <cell r="BCO20">
            <v>1.788213574834163</v>
          </cell>
          <cell r="BCP20">
            <v>0.15626466795129221</v>
          </cell>
          <cell r="BCQ20">
            <v>0.1430419231843299</v>
          </cell>
          <cell r="BCR20">
            <v>5.5271480370785691</v>
          </cell>
          <cell r="BCS20">
            <v>10.42903409978936</v>
          </cell>
          <cell r="BCT20">
            <v>6.801627417960316</v>
          </cell>
          <cell r="BCU20">
            <v>2.5839889683228239</v>
          </cell>
          <cell r="BCV20">
            <v>1.9796102386168251</v>
          </cell>
          <cell r="BCW20">
            <v>0.18981721793936879</v>
          </cell>
          <cell r="BCX20">
            <v>0.14995353186957941</v>
          </cell>
        </row>
        <row r="21">
          <cell r="A21" t="str">
            <v>AZUL3</v>
          </cell>
          <cell r="B21" t="str">
            <v>Azul</v>
          </cell>
          <cell r="C21" t="str">
            <v>Transportation</v>
          </cell>
          <cell r="D21" t="str">
            <v>Pedro Bruno</v>
          </cell>
          <cell r="E21">
            <v>45732</v>
          </cell>
          <cell r="F21" t="str">
            <v>Under Review</v>
          </cell>
          <cell r="G21" t="b">
            <v>0</v>
          </cell>
          <cell r="H21" t="str">
            <v>BRL</v>
          </cell>
          <cell r="I21" t="str">
            <v>BRL</v>
          </cell>
          <cell r="J21">
            <v>4.0999999999999996</v>
          </cell>
          <cell r="K21">
            <v>0.2160753828184496</v>
          </cell>
          <cell r="L21">
            <v>0.14000000000000001</v>
          </cell>
          <cell r="M21">
            <v>0.16862880343485939</v>
          </cell>
          <cell r="AX21">
            <v>18694.576000000001</v>
          </cell>
          <cell r="AZ21">
            <v>2899.947329521669</v>
          </cell>
          <cell r="BA21">
            <v>5214.1993295216689</v>
          </cell>
          <cell r="BB21">
            <v>5214.1993295216689</v>
          </cell>
          <cell r="BC21">
            <v>-456.46614778833151</v>
          </cell>
          <cell r="BD21">
            <v>461.959</v>
          </cell>
          <cell r="BE21">
            <v>20532.907999999999</v>
          </cell>
          <cell r="BF21">
            <v>1897.336</v>
          </cell>
          <cell r="BG21">
            <v>3759.096</v>
          </cell>
          <cell r="BH21">
            <v>41860.75</v>
          </cell>
          <cell r="BI21">
            <v>-21327.844000000001</v>
          </cell>
          <cell r="BJ21">
            <v>23185.599999999991</v>
          </cell>
          <cell r="BK21">
            <v>21288.263999999999</v>
          </cell>
          <cell r="BL21">
            <v>3128.0680000000002</v>
          </cell>
          <cell r="BM21">
            <v>3066.474079521669</v>
          </cell>
          <cell r="BN21">
            <v>2076.9087880342272</v>
          </cell>
          <cell r="BO21">
            <v>0</v>
          </cell>
          <cell r="BP21">
            <v>19526.207999999999</v>
          </cell>
          <cell r="BR21">
            <v>3507.6909999999989</v>
          </cell>
          <cell r="BS21">
            <v>6071.6729999999989</v>
          </cell>
          <cell r="BT21">
            <v>6071.6729999999989</v>
          </cell>
          <cell r="BU21">
            <v>-8613.2740000000013</v>
          </cell>
          <cell r="BV21">
            <v>461.959</v>
          </cell>
          <cell r="BW21">
            <v>26274.942999999999</v>
          </cell>
          <cell r="BX21">
            <v>1281.9069999999999</v>
          </cell>
          <cell r="BY21">
            <v>4594.1670000000004</v>
          </cell>
          <cell r="BZ21">
            <v>56710.211000000003</v>
          </cell>
          <cell r="CA21">
            <v>-30435.266</v>
          </cell>
          <cell r="CB21">
            <v>33677.1</v>
          </cell>
          <cell r="CC21">
            <v>32395.192999999999</v>
          </cell>
          <cell r="CD21">
            <v>5717.6219999999994</v>
          </cell>
          <cell r="CE21">
            <v>2131.0579999999982</v>
          </cell>
          <cell r="CF21">
            <v>1184.101271536985</v>
          </cell>
          <cell r="CG21">
            <v>0</v>
          </cell>
          <cell r="CH21">
            <v>21904.582604052848</v>
          </cell>
          <cell r="CJ21">
            <v>4325.8596954915083</v>
          </cell>
          <cell r="CK21">
            <v>7367.8073917754627</v>
          </cell>
          <cell r="CL21">
            <v>7367.8073917754627</v>
          </cell>
          <cell r="CM21">
            <v>-2566.5809818418152</v>
          </cell>
          <cell r="CN21">
            <v>461.959</v>
          </cell>
          <cell r="CO21">
            <v>28465.999053680109</v>
          </cell>
          <cell r="CP21">
            <v>1206.1436452265509</v>
          </cell>
          <cell r="CQ21">
            <v>5653.5367022855226</v>
          </cell>
          <cell r="CR21">
            <v>61467.848035521922</v>
          </cell>
          <cell r="CS21">
            <v>-33001.846981841823</v>
          </cell>
          <cell r="CT21">
            <v>35141.385703028252</v>
          </cell>
          <cell r="CU21">
            <v>33935.242057801697</v>
          </cell>
          <cell r="CV21">
            <v>5393.8030304748017</v>
          </cell>
          <cell r="CW21">
            <v>2779.0707632249159</v>
          </cell>
          <cell r="CX21">
            <v>-283.14098341324728</v>
          </cell>
          <cell r="CY21">
            <v>0</v>
          </cell>
          <cell r="CZ21">
            <v>23333.634903177299</v>
          </cell>
          <cell r="DB21">
            <v>4413.0802506427499</v>
          </cell>
          <cell r="DC21">
            <v>7846.0664024294329</v>
          </cell>
          <cell r="DD21">
            <v>7846.0664024294329</v>
          </cell>
          <cell r="DE21">
            <v>-1289.8113456805929</v>
          </cell>
          <cell r="DF21">
            <v>461.959</v>
          </cell>
          <cell r="DG21">
            <v>30864.91010458687</v>
          </cell>
          <cell r="DH21">
            <v>1584.2308924924409</v>
          </cell>
          <cell r="DI21">
            <v>6702.9438625712964</v>
          </cell>
          <cell r="DJ21">
            <v>65156.570432109278</v>
          </cell>
          <cell r="DK21">
            <v>-34291.658327522411</v>
          </cell>
          <cell r="DL21">
            <v>37886.634262880551</v>
          </cell>
          <cell r="DM21">
            <v>36302.403370388107</v>
          </cell>
          <cell r="DN21">
            <v>5143.954034455629</v>
          </cell>
          <cell r="DO21">
            <v>3335.730283736943</v>
          </cell>
          <cell r="DP21">
            <v>378.08724726589071</v>
          </cell>
          <cell r="DQ21">
            <v>0</v>
          </cell>
          <cell r="DR21">
            <v>24957.9421338721</v>
          </cell>
          <cell r="DT21">
            <v>4960.6599007599689</v>
          </cell>
          <cell r="DU21">
            <v>8641.1730265596525</v>
          </cell>
          <cell r="DV21">
            <v>8641.1730265596525</v>
          </cell>
          <cell r="DW21">
            <v>-449.22178030377472</v>
          </cell>
          <cell r="DX21">
            <v>461.959</v>
          </cell>
          <cell r="DY21">
            <v>33901.525090501753</v>
          </cell>
          <cell r="DZ21">
            <v>2726.69707117297</v>
          </cell>
          <cell r="EA21">
            <v>7769.5202135778381</v>
          </cell>
          <cell r="EB21">
            <v>68642.407198327914</v>
          </cell>
          <cell r="EC21">
            <v>-34740.880107826189</v>
          </cell>
          <cell r="ED21">
            <v>40615.398239512331</v>
          </cell>
          <cell r="EE21">
            <v>37888.701168339358</v>
          </cell>
          <cell r="EF21">
            <v>5291.2465581586712</v>
          </cell>
          <cell r="EG21">
            <v>3823.583883112487</v>
          </cell>
          <cell r="EH21">
            <v>1142.46617868053</v>
          </cell>
          <cell r="EI21">
            <v>0</v>
          </cell>
          <cell r="EJ21">
            <v>26695.325494139852</v>
          </cell>
          <cell r="EL21">
            <v>5567.1745878972579</v>
          </cell>
          <cell r="EM21">
            <v>9501.2466482309592</v>
          </cell>
          <cell r="EN21">
            <v>9501.2466482309592</v>
          </cell>
          <cell r="EO21">
            <v>193.9285218075911</v>
          </cell>
          <cell r="EP21">
            <v>461.959</v>
          </cell>
          <cell r="EQ21">
            <v>37839.342721442583</v>
          </cell>
          <cell r="ER21">
            <v>4736.3021835130803</v>
          </cell>
          <cell r="ES21">
            <v>8831.5635757795717</v>
          </cell>
          <cell r="ET21">
            <v>72386.296307461162</v>
          </cell>
          <cell r="EU21">
            <v>-34546.9515860186</v>
          </cell>
          <cell r="EV21">
            <v>43564.146668248031</v>
          </cell>
          <cell r="EW21">
            <v>38827.844484734953</v>
          </cell>
          <cell r="EX21">
            <v>5562.3316576893167</v>
          </cell>
          <cell r="EY21">
            <v>4434.1027496940851</v>
          </cell>
          <cell r="EZ21">
            <v>2009.6051123401101</v>
          </cell>
          <cell r="FA21">
            <v>0</v>
          </cell>
          <cell r="FB21">
            <v>28553.657087752319</v>
          </cell>
          <cell r="FD21">
            <v>6239.5726462924686</v>
          </cell>
          <cell r="FE21">
            <v>10431.20992214837</v>
          </cell>
          <cell r="FF21">
            <v>10431.20992214837</v>
          </cell>
          <cell r="FG21">
            <v>784.47194102524827</v>
          </cell>
          <cell r="FH21">
            <v>461.959</v>
          </cell>
          <cell r="FI21">
            <v>42526.829701355979</v>
          </cell>
          <cell r="FJ21">
            <v>7449.8745145136036</v>
          </cell>
          <cell r="FK21">
            <v>9899.1031243258076</v>
          </cell>
          <cell r="FL21">
            <v>76289.311346349321</v>
          </cell>
          <cell r="FM21">
            <v>-33762.479644993349</v>
          </cell>
          <cell r="FN21">
            <v>46633.303611581578</v>
          </cell>
          <cell r="FO21">
            <v>39183.429097067972</v>
          </cell>
          <cell r="FP21">
            <v>5848.3465473770048</v>
          </cell>
          <cell r="FQ21">
            <v>5099.5160929342019</v>
          </cell>
          <cell r="FR21">
            <v>2713.5723310005228</v>
          </cell>
          <cell r="FS21">
            <v>0</v>
          </cell>
          <cell r="FT21">
            <v>29935.995787189571</v>
          </cell>
          <cell r="FV21">
            <v>6754.7539359307921</v>
          </cell>
          <cell r="FW21">
            <v>11209.46616495801</v>
          </cell>
          <cell r="FX21">
            <v>11209.46616495801</v>
          </cell>
          <cell r="FY21">
            <v>1288.7986762034141</v>
          </cell>
          <cell r="FZ21">
            <v>461.959</v>
          </cell>
          <cell r="GA21">
            <v>45420.748684272992</v>
          </cell>
          <cell r="GB21">
            <v>8773.6640683539954</v>
          </cell>
          <cell r="GC21">
            <v>10934.289725988279</v>
          </cell>
          <cell r="GD21">
            <v>77894.431653062929</v>
          </cell>
          <cell r="GE21">
            <v>-32473.68096878994</v>
          </cell>
          <cell r="GF21">
            <v>47628.704903857717</v>
          </cell>
          <cell r="GG21">
            <v>38855.040835503722</v>
          </cell>
          <cell r="GH21">
            <v>5791.1874876604488</v>
          </cell>
          <cell r="GI21">
            <v>5794.3435212916283</v>
          </cell>
          <cell r="GJ21">
            <v>1323.789553840392</v>
          </cell>
          <cell r="GK21">
            <v>0</v>
          </cell>
          <cell r="JF21">
            <v>4478.3280000000004</v>
          </cell>
          <cell r="JH21">
            <v>462.42432952166791</v>
          </cell>
          <cell r="JI21">
            <v>1030.0773295216679</v>
          </cell>
          <cell r="JJ21">
            <v>1030.0773295216679</v>
          </cell>
          <cell r="JK21">
            <v>-322.19014778833213</v>
          </cell>
          <cell r="JL21">
            <v>461.959</v>
          </cell>
          <cell r="JM21">
            <v>17402.237340731481</v>
          </cell>
          <cell r="JN21">
            <v>466.35021447148</v>
          </cell>
          <cell r="JO21">
            <v>3389.165</v>
          </cell>
          <cell r="JP21">
            <v>37128.991000000002</v>
          </cell>
          <cell r="JQ21">
            <v>-19726.75</v>
          </cell>
          <cell r="JR21">
            <v>21621</v>
          </cell>
          <cell r="JS21">
            <v>21154.64978552852</v>
          </cell>
          <cell r="JW21">
            <v>0</v>
          </cell>
          <cell r="BBM21">
            <v>5849.0142538999999</v>
          </cell>
          <cell r="BBN21">
            <v>15.87</v>
          </cell>
          <cell r="BBO21">
            <v>-0.74165091367359803</v>
          </cell>
          <cell r="BBP21">
            <v>-2.7920472286081521</v>
          </cell>
          <cell r="BBQ21">
            <v>-4.5347827598877712</v>
          </cell>
          <cell r="BBR21">
            <v>5.3722993742745366</v>
          </cell>
          <cell r="BBS21">
            <v>4.6268284651717373</v>
          </cell>
          <cell r="BBT21">
            <v>-0.17056667828763461</v>
          </cell>
          <cell r="BBU21">
            <v>3.7612976700091318E-2</v>
          </cell>
          <cell r="BBV21">
            <v>0</v>
          </cell>
          <cell r="BBW21">
            <v>-0.97242781351543039</v>
          </cell>
          <cell r="BBX21">
            <v>-13.020326507643411</v>
          </cell>
          <cell r="BBY21">
            <v>5.0615483902250773</v>
          </cell>
          <cell r="BBZ21">
            <v>4.3846710454569102</v>
          </cell>
          <cell r="BCA21">
            <v>-0.1683611421399302</v>
          </cell>
          <cell r="BCB21">
            <v>1.293063903129435E-2</v>
          </cell>
          <cell r="BCC21">
            <v>0</v>
          </cell>
          <cell r="BCD21">
            <v>0.419795959831048</v>
          </cell>
          <cell r="BCE21">
            <v>30.16067053665877</v>
          </cell>
          <cell r="BCF21">
            <v>4.7022101828030491</v>
          </cell>
          <cell r="BCG21">
            <v>4.0866052553181884</v>
          </cell>
          <cell r="BCH21">
            <v>-0.16930623355686</v>
          </cell>
          <cell r="BCI21">
            <v>-5.6134771059243149E-3</v>
          </cell>
          <cell r="BCJ21">
            <v>0</v>
          </cell>
          <cell r="BCK21">
            <v>1.6981419152462629</v>
          </cell>
          <cell r="BCL21">
            <v>7.4559891157557017</v>
          </cell>
          <cell r="BCM21">
            <v>4.3170872494236292</v>
          </cell>
          <cell r="BCN21">
            <v>3.7563647352039782</v>
          </cell>
          <cell r="BCO21">
            <v>-0.17324006753654869</v>
          </cell>
          <cell r="BCP21">
            <v>-2.3235021517194102E-2</v>
          </cell>
          <cell r="BCQ21">
            <v>0</v>
          </cell>
          <cell r="BCR21">
            <v>2.789855108794101</v>
          </cell>
          <cell r="BCS21">
            <v>4.5383459510760984</v>
          </cell>
          <cell r="BCT21">
            <v>3.9880628061622918</v>
          </cell>
          <cell r="BCU21">
            <v>3.466270406075957</v>
          </cell>
          <cell r="BCV21">
            <v>-0.18011552985081719</v>
          </cell>
          <cell r="BCW21">
            <v>-3.9687483455973567E-2</v>
          </cell>
          <cell r="BCX21">
            <v>0</v>
          </cell>
        </row>
        <row r="22">
          <cell r="A22" t="str">
            <v>AZZA3</v>
          </cell>
          <cell r="B22" t="str">
            <v>Azzas 2154</v>
          </cell>
          <cell r="C22" t="str">
            <v>Retail</v>
          </cell>
          <cell r="D22" t="str">
            <v>Pedro Caravina</v>
          </cell>
          <cell r="E22">
            <v>46055</v>
          </cell>
          <cell r="F22" t="str">
            <v>Buy</v>
          </cell>
          <cell r="G22" t="b">
            <v>0</v>
          </cell>
          <cell r="H22" t="str">
            <v>BRL</v>
          </cell>
          <cell r="I22" t="str">
            <v>BRL</v>
          </cell>
          <cell r="J22">
            <v>40</v>
          </cell>
          <cell r="K22">
            <v>0.1586898523809524</v>
          </cell>
          <cell r="L22">
            <v>8.1995954169719346E-2</v>
          </cell>
          <cell r="M22">
            <v>0.15485515747039069</v>
          </cell>
          <cell r="AF22">
            <v>9380.3525639330874</v>
          </cell>
          <cell r="AG22">
            <v>5113.8576911769951</v>
          </cell>
          <cell r="AH22">
            <v>1109.616898936506</v>
          </cell>
          <cell r="AI22">
            <v>1533.5858578389359</v>
          </cell>
          <cell r="AJ22">
            <v>1520.2135997566979</v>
          </cell>
          <cell r="AK22">
            <v>848.26227289120641</v>
          </cell>
          <cell r="AL22">
            <v>206.489813</v>
          </cell>
          <cell r="AM22">
            <v>4659.2640000000001</v>
          </cell>
          <cell r="AN22">
            <v>476.43400000000003</v>
          </cell>
          <cell r="AO22">
            <v>32.985000000000007</v>
          </cell>
          <cell r="AP22">
            <v>4659.264000000001</v>
          </cell>
          <cell r="AQ22">
            <v>2654.5929999999998</v>
          </cell>
          <cell r="AR22">
            <v>401.87299999999999</v>
          </cell>
          <cell r="AS22">
            <v>-74.560999999999979</v>
          </cell>
          <cell r="AT22">
            <v>442.8881547751065</v>
          </cell>
          <cell r="AU22">
            <v>-1458.3013647624739</v>
          </cell>
          <cell r="AV22">
            <v>-1409.310577074411</v>
          </cell>
          <cell r="AW22">
            <v>201.79052554</v>
          </cell>
          <cell r="AX22">
            <v>10510.484671157121</v>
          </cell>
          <cell r="AY22">
            <v>5740.9524557502082</v>
          </cell>
          <cell r="AZ22">
            <v>-1806.89422275794</v>
          </cell>
          <cell r="BA22">
            <v>-1287.458588032626</v>
          </cell>
          <cell r="BB22">
            <v>1748.7316677647809</v>
          </cell>
          <cell r="BC22">
            <v>883.41721307695593</v>
          </cell>
          <cell r="BD22">
            <v>206.489813</v>
          </cell>
          <cell r="BE22">
            <v>5975.9040000000005</v>
          </cell>
          <cell r="BF22">
            <v>749.71400000000006</v>
          </cell>
          <cell r="BG22">
            <v>0.46300000000007913</v>
          </cell>
          <cell r="BH22">
            <v>5975.9040000000005</v>
          </cell>
          <cell r="BI22">
            <v>2929.0990000000002</v>
          </cell>
          <cell r="BJ22">
            <v>1081.124</v>
          </cell>
          <cell r="BK22">
            <v>331.41</v>
          </cell>
          <cell r="BL22">
            <v>502.22694499079859</v>
          </cell>
          <cell r="BM22">
            <v>-1387.595767213608</v>
          </cell>
          <cell r="BN22">
            <v>-1224.0782026424999</v>
          </cell>
          <cell r="BO22">
            <v>214.19590704999999</v>
          </cell>
          <cell r="BP22">
            <v>11577.888443191971</v>
          </cell>
          <cell r="BQ22">
            <v>6383.2884431919647</v>
          </cell>
          <cell r="BR22">
            <v>1271.6884431919641</v>
          </cell>
          <cell r="BS22">
            <v>1833.9884431919661</v>
          </cell>
          <cell r="BT22">
            <v>1834.599999999999</v>
          </cell>
          <cell r="BU22">
            <v>590.79999999999995</v>
          </cell>
          <cell r="BV22">
            <v>206.489813</v>
          </cell>
          <cell r="BW22">
            <v>15253.488437645059</v>
          </cell>
          <cell r="BX22">
            <v>774.54337451230208</v>
          </cell>
          <cell r="BY22">
            <v>1507.7927954033021</v>
          </cell>
          <cell r="BZ22">
            <v>15253.540007134439</v>
          </cell>
          <cell r="CA22">
            <v>7721.5113230747929</v>
          </cell>
          <cell r="CB22">
            <v>2654.7310233075759</v>
          </cell>
          <cell r="CC22">
            <v>1880.1876487952741</v>
          </cell>
          <cell r="CD22">
            <v>554.46901701294234</v>
          </cell>
          <cell r="CE22">
            <v>1851.4468214368419</v>
          </cell>
          <cell r="CF22">
            <v>2813.2360996263742</v>
          </cell>
          <cell r="CG22">
            <v>178.74976767999999</v>
          </cell>
          <cell r="CH22">
            <v>11842.94093824282</v>
          </cell>
          <cell r="CI22">
            <v>6519.0230146772174</v>
          </cell>
          <cell r="CJ22">
            <v>1301.374356889484</v>
          </cell>
          <cell r="CK22">
            <v>1919.887720779059</v>
          </cell>
          <cell r="CL22">
            <v>1919.936317817916</v>
          </cell>
          <cell r="CM22">
            <v>738.88820335651087</v>
          </cell>
          <cell r="CN22">
            <v>206.489813</v>
          </cell>
          <cell r="CO22">
            <v>15525.15692725489</v>
          </cell>
          <cell r="CP22">
            <v>827.32632182661985</v>
          </cell>
          <cell r="CQ22">
            <v>1452.847965298588</v>
          </cell>
          <cell r="CR22">
            <v>15525.15692725489</v>
          </cell>
          <cell r="CS22">
            <v>7983.8882033565114</v>
          </cell>
          <cell r="CT22">
            <v>3062.6</v>
          </cell>
          <cell r="CU22">
            <v>2235.2736781733811</v>
          </cell>
          <cell r="CV22">
            <v>408.02220183424708</v>
          </cell>
          <cell r="CW22">
            <v>2448.9396832802609</v>
          </cell>
          <cell r="CX22">
            <v>2076.1425175906679</v>
          </cell>
          <cell r="CY22">
            <v>0</v>
          </cell>
          <cell r="CZ22">
            <v>12717.68298882109</v>
          </cell>
          <cell r="DA22">
            <v>6982.8802762067126</v>
          </cell>
          <cell r="DB22">
            <v>1498.6994005652521</v>
          </cell>
          <cell r="DC22">
            <v>2146.3288173272099</v>
          </cell>
          <cell r="DD22">
            <v>2146.3288173272099</v>
          </cell>
          <cell r="DE22">
            <v>770.5257721792799</v>
          </cell>
          <cell r="DF22">
            <v>206.489813</v>
          </cell>
          <cell r="DG22">
            <v>16661.547776541021</v>
          </cell>
          <cell r="DH22">
            <v>1340.151352637849</v>
          </cell>
          <cell r="DI22">
            <v>1493.7199149391411</v>
          </cell>
          <cell r="DJ22">
            <v>16661.547776541011</v>
          </cell>
          <cell r="DK22">
            <v>8567.7031385895662</v>
          </cell>
          <cell r="DL22">
            <v>3062.6</v>
          </cell>
          <cell r="DM22">
            <v>1722.4486473621521</v>
          </cell>
          <cell r="DN22">
            <v>427.90757981773402</v>
          </cell>
          <cell r="DO22">
            <v>1459.418259080081</v>
          </cell>
          <cell r="DP22">
            <v>667.9568772505221</v>
          </cell>
          <cell r="DQ22">
            <v>186.71083694622291</v>
          </cell>
          <cell r="DR22">
            <v>13682.127334237561</v>
          </cell>
          <cell r="DS22">
            <v>7517.6550966534978</v>
          </cell>
          <cell r="DT22">
            <v>1649.738539702779</v>
          </cell>
          <cell r="DU22">
            <v>2346.480875026276</v>
          </cell>
          <cell r="DV22">
            <v>2346.480875026276</v>
          </cell>
          <cell r="DW22">
            <v>931.62685902568069</v>
          </cell>
          <cell r="DX22">
            <v>206.489813</v>
          </cell>
          <cell r="DY22">
            <v>17666.402749134231</v>
          </cell>
          <cell r="DZ22">
            <v>1846.5635419517071</v>
          </cell>
          <cell r="EA22">
            <v>1522.200887591066</v>
          </cell>
          <cell r="EB22">
            <v>17666.402749134231</v>
          </cell>
          <cell r="EC22">
            <v>9262.1922966590628</v>
          </cell>
          <cell r="ED22">
            <v>3062.6</v>
          </cell>
          <cell r="EE22">
            <v>1216.036458048294</v>
          </cell>
          <cell r="EF22">
            <v>464.62952139064589</v>
          </cell>
          <cell r="EG22">
            <v>1422.5767057027219</v>
          </cell>
          <cell r="EH22">
            <v>671.08703325821602</v>
          </cell>
          <cell r="EI22">
            <v>237.13770095618401</v>
          </cell>
          <cell r="EJ22">
            <v>14630.2141197658</v>
          </cell>
          <cell r="EK22">
            <v>8041.2343757611252</v>
          </cell>
          <cell r="EL22">
            <v>1772.516074262451</v>
          </cell>
          <cell r="EM22">
            <v>2517.5383433200332</v>
          </cell>
          <cell r="EN22">
            <v>2517.5383433200332</v>
          </cell>
          <cell r="EO22">
            <v>1056.789994361576</v>
          </cell>
          <cell r="EP22">
            <v>206.489813</v>
          </cell>
          <cell r="EQ22">
            <v>18760.660938358829</v>
          </cell>
          <cell r="ER22">
            <v>2454.727922778623</v>
          </cell>
          <cell r="ES22">
            <v>1546.684971150743</v>
          </cell>
          <cell r="ET22">
            <v>18760.660938358829</v>
          </cell>
          <cell r="EU22">
            <v>10043.870606392989</v>
          </cell>
          <cell r="EV22">
            <v>3062.6</v>
          </cell>
          <cell r="EW22">
            <v>607.87207722137737</v>
          </cell>
          <cell r="EX22">
            <v>489.51036592773949</v>
          </cell>
          <cell r="EY22">
            <v>1517.5060527107059</v>
          </cell>
          <cell r="EZ22">
            <v>787.07969294692043</v>
          </cell>
          <cell r="FA22">
            <v>275.11168462764772</v>
          </cell>
          <cell r="FB22">
            <v>15511.97602805341</v>
          </cell>
          <cell r="FC22">
            <v>8535.4011137216476</v>
          </cell>
          <cell r="FD22">
            <v>1874.413051565612</v>
          </cell>
          <cell r="FE22">
            <v>2664.3377569309059</v>
          </cell>
          <cell r="FF22">
            <v>2664.3377569309059</v>
          </cell>
          <cell r="FG22">
            <v>1148.399371000093</v>
          </cell>
          <cell r="FH22">
            <v>206.489813</v>
          </cell>
          <cell r="FI22">
            <v>19897.24399392655</v>
          </cell>
          <cell r="FJ22">
            <v>3142.5266758793632</v>
          </cell>
          <cell r="FK22">
            <v>1566.7954398635229</v>
          </cell>
          <cell r="FL22">
            <v>19897.24399392655</v>
          </cell>
          <cell r="FM22">
            <v>10880.457885383241</v>
          </cell>
          <cell r="FN22">
            <v>3062.6</v>
          </cell>
          <cell r="FO22">
            <v>-79.926675879362847</v>
          </cell>
          <cell r="FP22">
            <v>511.2571309734829</v>
          </cell>
          <cell r="FQ22">
            <v>1562.824319435407</v>
          </cell>
          <cell r="FR22">
            <v>869.51767699799802</v>
          </cell>
          <cell r="FS22">
            <v>311.81209200984551</v>
          </cell>
          <cell r="FT22">
            <v>16427.866920035969</v>
          </cell>
          <cell r="FU22">
            <v>9048.6704243365639</v>
          </cell>
          <cell r="FV22">
            <v>1975.8448551042791</v>
          </cell>
          <cell r="FW22">
            <v>2812.4099653855978</v>
          </cell>
          <cell r="FX22">
            <v>2812.4099653855978</v>
          </cell>
          <cell r="FY22">
            <v>1281.539381529479</v>
          </cell>
          <cell r="FZ22">
            <v>206.489813</v>
          </cell>
          <cell r="GA22">
            <v>21051.50332236887</v>
          </cell>
          <cell r="GB22">
            <v>3755.9389919263672</v>
          </cell>
          <cell r="GC22">
            <v>1662.366940462985</v>
          </cell>
          <cell r="GD22">
            <v>21051.50332236887</v>
          </cell>
          <cell r="GE22">
            <v>11720.070026613401</v>
          </cell>
          <cell r="GF22">
            <v>3062.6</v>
          </cell>
          <cell r="GG22">
            <v>-693.33899192636682</v>
          </cell>
          <cell r="GH22">
            <v>615.3692568012608</v>
          </cell>
          <cell r="GI22">
            <v>1547.1507298380091</v>
          </cell>
          <cell r="GJ22">
            <v>910.4793301861971</v>
          </cell>
          <cell r="GK22">
            <v>441.92724029931418</v>
          </cell>
          <cell r="GL22">
            <v>1916.5220996738219</v>
          </cell>
          <cell r="GM22">
            <v>1026.9081315259859</v>
          </cell>
          <cell r="GN22">
            <v>222.76343227578479</v>
          </cell>
          <cell r="GO22">
            <v>317.20713971557961</v>
          </cell>
          <cell r="GP22">
            <v>261.75975341863477</v>
          </cell>
          <cell r="GQ22">
            <v>127.7803239293912</v>
          </cell>
          <cell r="GR22">
            <v>206.489813</v>
          </cell>
          <cell r="GS22">
            <v>4024.2130000000002</v>
          </cell>
          <cell r="GT22">
            <v>710.30899999999997</v>
          </cell>
          <cell r="GU22">
            <v>-59.095999999999997</v>
          </cell>
          <cell r="GV22">
            <v>4024.2130000000002</v>
          </cell>
          <cell r="GW22">
            <v>2498.25</v>
          </cell>
          <cell r="GX22">
            <v>284.03899999999999</v>
          </cell>
          <cell r="GY22">
            <v>-426.26999999999992</v>
          </cell>
          <cell r="GZ22">
            <v>69.535366452000019</v>
          </cell>
          <cell r="HC22">
            <v>0</v>
          </cell>
          <cell r="HD22">
            <v>2210.9111770219488</v>
          </cell>
          <cell r="HE22">
            <v>1258.9659647137671</v>
          </cell>
          <cell r="HF22">
            <v>293.52192365851528</v>
          </cell>
          <cell r="HG22">
            <v>393.24938051123257</v>
          </cell>
          <cell r="HH22">
            <v>402.23751833481413</v>
          </cell>
          <cell r="HI22">
            <v>269.89816625507672</v>
          </cell>
          <cell r="HJ22">
            <v>206.489813</v>
          </cell>
          <cell r="HK22">
            <v>4194.4070000000002</v>
          </cell>
          <cell r="HL22">
            <v>715.24700000000007</v>
          </cell>
          <cell r="HM22">
            <v>-35.159999999999968</v>
          </cell>
          <cell r="HN22">
            <v>4194.4070000000002</v>
          </cell>
          <cell r="HO22">
            <v>2492.4609999999998</v>
          </cell>
          <cell r="HP22">
            <v>355.286</v>
          </cell>
          <cell r="HQ22">
            <v>-359.96100000000013</v>
          </cell>
          <cell r="HR22">
            <v>113.41664207743401</v>
          </cell>
          <cell r="HU22">
            <v>50</v>
          </cell>
          <cell r="HV22">
            <v>2502.9779888543881</v>
          </cell>
          <cell r="HW22">
            <v>1370.0702417874641</v>
          </cell>
          <cell r="HX22">
            <v>310.70625776517409</v>
          </cell>
          <cell r="HY22">
            <v>402.71236470117282</v>
          </cell>
          <cell r="HZ22">
            <v>419.59107783218019</v>
          </cell>
          <cell r="IA22">
            <v>230.29990253089579</v>
          </cell>
          <cell r="IB22">
            <v>206.489813</v>
          </cell>
          <cell r="IC22">
            <v>4436.4210000000003</v>
          </cell>
          <cell r="ID22">
            <v>546.12200000000007</v>
          </cell>
          <cell r="IE22">
            <v>-4.0119999999999436</v>
          </cell>
          <cell r="IF22">
            <v>4436.4210000000003</v>
          </cell>
          <cell r="IG22">
            <v>2614.8809999999999</v>
          </cell>
          <cell r="IH22">
            <v>411.48599999999999</v>
          </cell>
          <cell r="II22">
            <v>-134.63600000000011</v>
          </cell>
          <cell r="IJ22">
            <v>109.69835981996</v>
          </cell>
          <cell r="IM22">
            <v>69.683049339999997</v>
          </cell>
          <cell r="IN22">
            <v>2749.9412983829279</v>
          </cell>
          <cell r="IO22">
            <v>1457.9133531497771</v>
          </cell>
          <cell r="IP22">
            <v>282.62528523702991</v>
          </cell>
          <cell r="IQ22">
            <v>420.41697291095147</v>
          </cell>
          <cell r="IR22">
            <v>436.62525017106941</v>
          </cell>
          <cell r="IS22">
            <v>220.28388017584271</v>
          </cell>
          <cell r="IT22">
            <v>206.489813</v>
          </cell>
          <cell r="IU22">
            <v>4659.2640000000001</v>
          </cell>
          <cell r="IV22">
            <v>476.43400000000003</v>
          </cell>
          <cell r="IW22">
            <v>32.985000000000007</v>
          </cell>
          <cell r="IX22">
            <v>4659.264000000001</v>
          </cell>
          <cell r="IY22">
            <v>2654.5929999999998</v>
          </cell>
          <cell r="IZ22">
            <v>401.87299999999999</v>
          </cell>
          <cell r="JA22">
            <v>-74.560999999999979</v>
          </cell>
          <cell r="JB22">
            <v>150.2377864257125</v>
          </cell>
          <cell r="JE22">
            <v>82.107476199999994</v>
          </cell>
          <cell r="JF22">
            <v>2297.7750533169228</v>
          </cell>
          <cell r="JG22">
            <v>1239.8341985191771</v>
          </cell>
          <cell r="JH22">
            <v>199.53383871547661</v>
          </cell>
          <cell r="JI22">
            <v>316.51912337976569</v>
          </cell>
          <cell r="JJ22">
            <v>336.92840264130359</v>
          </cell>
          <cell r="JK22">
            <v>153.81025927983421</v>
          </cell>
          <cell r="JL22">
            <v>206.489813</v>
          </cell>
          <cell r="JM22">
            <v>5131.9219999999996</v>
          </cell>
          <cell r="JN22">
            <v>783.06799999999998</v>
          </cell>
          <cell r="JO22">
            <v>34.137000000000057</v>
          </cell>
          <cell r="JP22">
            <v>5131.9219999999996</v>
          </cell>
          <cell r="JQ22">
            <v>2741.9609999999998</v>
          </cell>
          <cell r="JR22">
            <v>1060.0930000000001</v>
          </cell>
          <cell r="JS22">
            <v>277.02500000000009</v>
          </cell>
          <cell r="JT22">
            <v>100.807525789596</v>
          </cell>
          <cell r="JW22">
            <v>0</v>
          </cell>
          <cell r="JX22">
            <v>2496.591861142299</v>
          </cell>
          <cell r="JY22">
            <v>1376.993931212276</v>
          </cell>
          <cell r="JZ22">
            <v>284.41230836829573</v>
          </cell>
          <cell r="KA22">
            <v>415.95560348044478</v>
          </cell>
          <cell r="KB22">
            <v>455.17532473805568</v>
          </cell>
          <cell r="KC22">
            <v>237.25175184588849</v>
          </cell>
          <cell r="KD22">
            <v>206.489813</v>
          </cell>
          <cell r="KE22">
            <v>5435.0630000000001</v>
          </cell>
          <cell r="KF22">
            <v>682.03800000000001</v>
          </cell>
          <cell r="KG22">
            <v>17.123000000000051</v>
          </cell>
          <cell r="KH22">
            <v>5435.0630000000001</v>
          </cell>
          <cell r="KI22">
            <v>2805.6860000000001</v>
          </cell>
          <cell r="KJ22">
            <v>1028.0250000000001</v>
          </cell>
          <cell r="KK22">
            <v>345.98700000000008</v>
          </cell>
          <cell r="KL22">
            <v>129.038921587478</v>
          </cell>
          <cell r="KO22">
            <v>94.195907050000002</v>
          </cell>
          <cell r="KP22">
            <v>2714.7288915117729</v>
          </cell>
          <cell r="KQ22">
            <v>1487.995959068124</v>
          </cell>
          <cell r="KR22">
            <v>321.39126320765581</v>
          </cell>
          <cell r="KS22">
            <v>455.62418136981421</v>
          </cell>
          <cell r="KT22">
            <v>457.75475984514839</v>
          </cell>
          <cell r="KU22">
            <v>229.44641083151839</v>
          </cell>
          <cell r="KV22">
            <v>206.489813</v>
          </cell>
          <cell r="KW22">
            <v>5634.4179999999997</v>
          </cell>
          <cell r="KX22">
            <v>643.56599999999992</v>
          </cell>
          <cell r="KY22">
            <v>97.51400000000001</v>
          </cell>
          <cell r="KZ22">
            <v>5634.4179999999997</v>
          </cell>
          <cell r="LA22">
            <v>2909.3180000000002</v>
          </cell>
          <cell r="LB22">
            <v>1092.501</v>
          </cell>
          <cell r="LC22">
            <v>448.93500000000029</v>
          </cell>
          <cell r="LD22">
            <v>120.451195406507</v>
          </cell>
          <cell r="LG22">
            <v>0</v>
          </cell>
          <cell r="LH22">
            <v>3001.388865186123</v>
          </cell>
          <cell r="LI22">
            <v>1636.1283669506311</v>
          </cell>
          <cell r="LJ22">
            <v>-2612.2316330493682</v>
          </cell>
          <cell r="LK22">
            <v>-2475.5574962626501</v>
          </cell>
          <cell r="LL22">
            <v>498.87318054027321</v>
          </cell>
          <cell r="LM22">
            <v>262.90879111971481</v>
          </cell>
          <cell r="LN22">
            <v>206.489813</v>
          </cell>
          <cell r="LO22">
            <v>5975.9040000000005</v>
          </cell>
          <cell r="LP22">
            <v>749.71400000000006</v>
          </cell>
          <cell r="LQ22">
            <v>0.46300000000007913</v>
          </cell>
          <cell r="LR22">
            <v>5975.9040000000005</v>
          </cell>
          <cell r="LS22">
            <v>2929.0990000000002</v>
          </cell>
          <cell r="LT22">
            <v>1081.124</v>
          </cell>
          <cell r="LU22">
            <v>331.41</v>
          </cell>
          <cell r="LV22">
            <v>151.9293022072176</v>
          </cell>
          <cell r="LY22">
            <v>120</v>
          </cell>
          <cell r="LZ22">
            <v>2366.9912756289418</v>
          </cell>
          <cell r="MA22">
            <v>1289.3912756289419</v>
          </cell>
          <cell r="MB22">
            <v>220.89127562894191</v>
          </cell>
          <cell r="MC22">
            <v>346.89127562894191</v>
          </cell>
          <cell r="MD22">
            <v>346.99999999999977</v>
          </cell>
          <cell r="ME22">
            <v>101.8</v>
          </cell>
          <cell r="MF22">
            <v>206.489813</v>
          </cell>
          <cell r="MG22">
            <v>5723.5469999999996</v>
          </cell>
          <cell r="MH22">
            <v>592.80599999999993</v>
          </cell>
          <cell r="MI22">
            <v>15.56200000000001</v>
          </cell>
          <cell r="MJ22">
            <v>5723.5469999999996</v>
          </cell>
          <cell r="MK22">
            <v>2957.4609999999998</v>
          </cell>
          <cell r="ML22">
            <v>1098.748</v>
          </cell>
          <cell r="MM22">
            <v>505.94200000000012</v>
          </cell>
          <cell r="MN22">
            <v>95.666188935529149</v>
          </cell>
          <cell r="MQ22">
            <v>0</v>
          </cell>
          <cell r="MR22">
            <v>2769.1551023488501</v>
          </cell>
          <cell r="MS22">
            <v>1554.6551023488501</v>
          </cell>
          <cell r="MT22">
            <v>357.35510234884958</v>
          </cell>
          <cell r="MU22">
            <v>491.35510234884958</v>
          </cell>
          <cell r="MV22">
            <v>491.50000000000023</v>
          </cell>
          <cell r="MW22">
            <v>156.1</v>
          </cell>
          <cell r="MX22">
            <v>206.489813</v>
          </cell>
          <cell r="MY22">
            <v>6002.81</v>
          </cell>
          <cell r="MZ22">
            <v>562.69799999999998</v>
          </cell>
          <cell r="NA22">
            <v>45.714000000000063</v>
          </cell>
          <cell r="NB22">
            <v>6002.81</v>
          </cell>
          <cell r="NC22">
            <v>3087.3850000000002</v>
          </cell>
          <cell r="ND22">
            <v>1212.509</v>
          </cell>
          <cell r="NE22">
            <v>649.81100000000004</v>
          </cell>
          <cell r="NF22">
            <v>124.4121824977645</v>
          </cell>
          <cell r="NI22">
            <v>0</v>
          </cell>
          <cell r="NJ22">
            <v>3037.9801042381059</v>
          </cell>
          <cell r="NK22">
            <v>1651.2801042381061</v>
          </cell>
          <cell r="NL22">
            <v>330.78010423810628</v>
          </cell>
          <cell r="NM22">
            <v>476.68010423810631</v>
          </cell>
          <cell r="NN22">
            <v>476.89999999999969</v>
          </cell>
          <cell r="NO22">
            <v>163.9</v>
          </cell>
          <cell r="NP22">
            <v>206.489813</v>
          </cell>
          <cell r="NQ22">
            <v>14906.271000000001</v>
          </cell>
          <cell r="NR22">
            <v>766.39699999999993</v>
          </cell>
          <cell r="NS22">
            <v>1415.6849999999999</v>
          </cell>
          <cell r="NT22">
            <v>14906.271000000001</v>
          </cell>
          <cell r="NU22">
            <v>7883.7550000000001</v>
          </cell>
          <cell r="NV22">
            <v>2458.9389999999999</v>
          </cell>
          <cell r="NW22">
            <v>1692.5419999999999</v>
          </cell>
          <cell r="NX22">
            <v>139.1906455796487</v>
          </cell>
          <cell r="OA22">
            <v>60</v>
          </cell>
          <cell r="OB22">
            <v>3403.7619609760682</v>
          </cell>
          <cell r="OC22">
            <v>1887.961960976068</v>
          </cell>
          <cell r="OD22">
            <v>362.6619609760678</v>
          </cell>
          <cell r="OE22">
            <v>519.06196097606778</v>
          </cell>
          <cell r="OF22">
            <v>519.19999999999936</v>
          </cell>
          <cell r="OG22">
            <v>169</v>
          </cell>
          <cell r="OH22">
            <v>206.489813</v>
          </cell>
          <cell r="OI22">
            <v>15253.488437645059</v>
          </cell>
          <cell r="OJ22">
            <v>774.54337451230208</v>
          </cell>
          <cell r="OK22">
            <v>1507.7927954033021</v>
          </cell>
          <cell r="OL22">
            <v>15253.540007134439</v>
          </cell>
          <cell r="OM22">
            <v>7721.5113230747929</v>
          </cell>
          <cell r="ON22">
            <v>2654.7310233075759</v>
          </cell>
          <cell r="OO22">
            <v>1880.1876487952741</v>
          </cell>
          <cell r="OP22">
            <v>195.2</v>
          </cell>
          <cell r="OS22">
            <v>118.74976768000001</v>
          </cell>
          <cell r="OT22">
            <v>2696.4625238766689</v>
          </cell>
          <cell r="OU22">
            <v>1476.7625238766691</v>
          </cell>
          <cell r="OV22">
            <v>275.96252387666942</v>
          </cell>
          <cell r="OW22">
            <v>427.66252387666941</v>
          </cell>
          <cell r="OX22">
            <v>427.7</v>
          </cell>
          <cell r="OY22">
            <v>117.7</v>
          </cell>
          <cell r="OZ22">
            <v>206.489813</v>
          </cell>
          <cell r="PA22">
            <v>15343.1</v>
          </cell>
          <cell r="PB22">
            <v>1103.4000000000001</v>
          </cell>
          <cell r="PC22">
            <v>1475.652</v>
          </cell>
          <cell r="PD22">
            <v>15343.1</v>
          </cell>
          <cell r="PE22">
            <v>7804.4</v>
          </cell>
          <cell r="PF22">
            <v>3239.9</v>
          </cell>
          <cell r="PG22">
            <v>2136.5</v>
          </cell>
          <cell r="PH22">
            <v>84.4</v>
          </cell>
          <cell r="PK22">
            <v>0</v>
          </cell>
          <cell r="PL22">
            <v>2901.4</v>
          </cell>
          <cell r="PM22">
            <v>1620.5</v>
          </cell>
          <cell r="PN22">
            <v>382.7</v>
          </cell>
          <cell r="PO22">
            <v>535.6</v>
          </cell>
          <cell r="PP22">
            <v>535.61112091552536</v>
          </cell>
          <cell r="PQ22">
            <v>283.7</v>
          </cell>
          <cell r="PR22">
            <v>206.489813</v>
          </cell>
          <cell r="PS22">
            <v>15516.8</v>
          </cell>
          <cell r="PT22">
            <v>823.19999999999993</v>
          </cell>
          <cell r="PU22">
            <v>1443.7760000000001</v>
          </cell>
          <cell r="PV22">
            <v>15516.8</v>
          </cell>
          <cell r="PW22">
            <v>8339.6</v>
          </cell>
          <cell r="PX22">
            <v>3033.3</v>
          </cell>
          <cell r="PY22">
            <v>2210.1</v>
          </cell>
          <cell r="PZ22">
            <v>94.2</v>
          </cell>
          <cell r="QC22">
            <v>0</v>
          </cell>
          <cell r="QD22">
            <v>2969.8</v>
          </cell>
          <cell r="QE22">
            <v>1623.9</v>
          </cell>
          <cell r="QF22">
            <v>319.99999999999977</v>
          </cell>
          <cell r="QG22">
            <v>476.69999999999982</v>
          </cell>
          <cell r="QH22">
            <v>476.7</v>
          </cell>
          <cell r="QI22">
            <v>201.3</v>
          </cell>
          <cell r="QJ22">
            <v>206.489813</v>
          </cell>
          <cell r="QK22">
            <v>15516.3</v>
          </cell>
          <cell r="QL22">
            <v>735.5</v>
          </cell>
          <cell r="QM22">
            <v>1435.3589999999999</v>
          </cell>
          <cell r="QN22">
            <v>15516.3</v>
          </cell>
          <cell r="QO22">
            <v>8347.6999999999989</v>
          </cell>
          <cell r="QP22">
            <v>3062.6</v>
          </cell>
          <cell r="QQ22">
            <v>2327.1</v>
          </cell>
          <cell r="QR22">
            <v>109.1</v>
          </cell>
          <cell r="QU22">
            <v>0</v>
          </cell>
          <cell r="QV22">
            <v>3275.2784143661502</v>
          </cell>
          <cell r="QW22">
            <v>1797.860490800548</v>
          </cell>
          <cell r="QX22">
            <v>322.7118330128153</v>
          </cell>
          <cell r="QY22">
            <v>479.9251969023905</v>
          </cell>
          <cell r="QZ22">
            <v>479.9251969023905</v>
          </cell>
          <cell r="RA22">
            <v>136.1882033565108</v>
          </cell>
          <cell r="RB22">
            <v>206.489813</v>
          </cell>
          <cell r="RC22">
            <v>15525.15692725489</v>
          </cell>
          <cell r="RD22">
            <v>827.32632182661985</v>
          </cell>
          <cell r="RE22">
            <v>1452.847965298588</v>
          </cell>
          <cell r="RF22">
            <v>15525.15692725489</v>
          </cell>
          <cell r="RG22">
            <v>7983.8882033565114</v>
          </cell>
          <cell r="RH22">
            <v>3062.6</v>
          </cell>
          <cell r="RI22">
            <v>2235.2736781733811</v>
          </cell>
          <cell r="RJ22">
            <v>120.3222018342471</v>
          </cell>
          <cell r="RK22">
            <v>827.68169837851383</v>
          </cell>
          <cell r="RL22">
            <v>615.11555599649614</v>
          </cell>
          <cell r="RM22">
            <v>500</v>
          </cell>
          <cell r="RN22">
            <v>2745.8180724833619</v>
          </cell>
          <cell r="RO22">
            <v>1480.661916399134</v>
          </cell>
          <cell r="RP22">
            <v>252.67654671018889</v>
          </cell>
          <cell r="RQ22">
            <v>411.93399491422377</v>
          </cell>
          <cell r="RR22">
            <v>411.93399491422377</v>
          </cell>
          <cell r="RS22">
            <v>97.649658631865506</v>
          </cell>
          <cell r="RT22">
            <v>206.489813</v>
          </cell>
          <cell r="RU22">
            <v>15444.47077588164</v>
          </cell>
          <cell r="RV22">
            <v>709.73137858864038</v>
          </cell>
          <cell r="RW22">
            <v>1441.109096273796</v>
          </cell>
          <cell r="RX22">
            <v>15444.47077588164</v>
          </cell>
          <cell r="RY22">
            <v>8065.5118049361336</v>
          </cell>
          <cell r="RZ22">
            <v>3062.6</v>
          </cell>
          <cell r="SA22">
            <v>2352.86862141136</v>
          </cell>
          <cell r="SB22">
            <v>92.387612354305716</v>
          </cell>
          <cell r="SC22">
            <v>173.70364315715349</v>
          </cell>
          <cell r="SD22">
            <v>-18.268141991511921</v>
          </cell>
          <cell r="SE22">
            <v>16.026057052242191</v>
          </cell>
          <cell r="SF22">
            <v>3085.327795575402</v>
          </cell>
          <cell r="SG22">
            <v>1710.58746041161</v>
          </cell>
          <cell r="SH22">
            <v>417.60530642759733</v>
          </cell>
          <cell r="SI22">
            <v>578.04235179751822</v>
          </cell>
          <cell r="SJ22">
            <v>578.04235179751811</v>
          </cell>
          <cell r="SK22">
            <v>222.31556641067559</v>
          </cell>
          <cell r="SL22">
            <v>206.489813</v>
          </cell>
          <cell r="SM22">
            <v>16187.497029966269</v>
          </cell>
          <cell r="SN22">
            <v>1193.8331706625911</v>
          </cell>
          <cell r="SO22">
            <v>1444.3781437997</v>
          </cell>
          <cell r="SP22">
            <v>16187.497029966269</v>
          </cell>
          <cell r="SQ22">
            <v>8230.081813630617</v>
          </cell>
          <cell r="SR22">
            <v>3062.6</v>
          </cell>
          <cell r="SS22">
            <v>1868.766829337409</v>
          </cell>
          <cell r="ST22">
            <v>103.8109812227234</v>
          </cell>
          <cell r="SU22">
            <v>720.76557235271923</v>
          </cell>
          <cell r="SV22">
            <v>521.8934390925142</v>
          </cell>
          <cell r="SW22">
            <v>57.745557716191527</v>
          </cell>
          <cell r="SX22">
            <v>3243.8853762925951</v>
          </cell>
          <cell r="SY22">
            <v>1791.632943631168</v>
          </cell>
          <cell r="SZ22">
            <v>409.35793709206752</v>
          </cell>
          <cell r="TA22">
            <v>571.55220590669717</v>
          </cell>
          <cell r="TB22">
            <v>571.55220590669717</v>
          </cell>
          <cell r="TC22">
            <v>225.28422938521589</v>
          </cell>
          <cell r="TD22">
            <v>206.489813</v>
          </cell>
          <cell r="TE22">
            <v>15949.332516103161</v>
          </cell>
          <cell r="TF22">
            <v>780.53222726299282</v>
          </cell>
          <cell r="TG22">
            <v>1462.3558415963789</v>
          </cell>
          <cell r="TH22">
            <v>15949.332516103161</v>
          </cell>
          <cell r="TI22">
            <v>8397.5915890425003</v>
          </cell>
          <cell r="TJ22">
            <v>3062.6</v>
          </cell>
          <cell r="TK22">
            <v>2282.067772737008</v>
          </cell>
          <cell r="TL22">
            <v>109.1459145345607</v>
          </cell>
          <cell r="TM22">
            <v>-185.20687882577189</v>
          </cell>
          <cell r="TN22">
            <v>-375.72218723097558</v>
          </cell>
          <cell r="TO22">
            <v>57.774453973332008</v>
          </cell>
          <cell r="TP22">
            <v>3642.6517444697279</v>
          </cell>
          <cell r="TQ22">
            <v>1999.997955764801</v>
          </cell>
          <cell r="TR22">
            <v>419.05961033539847</v>
          </cell>
          <cell r="TS22">
            <v>584.80026470877112</v>
          </cell>
          <cell r="TT22">
            <v>584.80026470877101</v>
          </cell>
          <cell r="TU22">
            <v>225.27631775152301</v>
          </cell>
          <cell r="TV22">
            <v>206.489813</v>
          </cell>
          <cell r="TW22">
            <v>16661.547776541021</v>
          </cell>
          <cell r="TX22">
            <v>1340.151352637849</v>
          </cell>
          <cell r="TY22">
            <v>1493.7199149391411</v>
          </cell>
          <cell r="TZ22">
            <v>16661.547776541011</v>
          </cell>
          <cell r="UA22">
            <v>8567.7031385895662</v>
          </cell>
          <cell r="UB22">
            <v>3062.6</v>
          </cell>
          <cell r="UC22">
            <v>1722.4486473621521</v>
          </cell>
          <cell r="UD22">
            <v>122.5630717061441</v>
          </cell>
          <cell r="UE22">
            <v>813.5424031750523</v>
          </cell>
          <cell r="UF22">
            <v>603.44024815956732</v>
          </cell>
          <cell r="UG22">
            <v>55.164768204457147</v>
          </cell>
          <cell r="UZ22">
            <v>-515.73343542889211</v>
          </cell>
          <cell r="VA22">
            <v>-611.81774511804338</v>
          </cell>
          <cell r="VB22">
            <v>-780.6661423820176</v>
          </cell>
          <cell r="VC22">
            <v>-791.46138182955917</v>
          </cell>
          <cell r="VD22">
            <v>-751.48967244450637</v>
          </cell>
          <cell r="VE22">
            <v>-730.42635976378551</v>
          </cell>
          <cell r="VF22">
            <v>-693.30664243740898</v>
          </cell>
          <cell r="VG22">
            <v>-636.67139965181173</v>
          </cell>
          <cell r="VI22">
            <v>-116.2862225349643</v>
          </cell>
          <cell r="VJ22">
            <v>-146.01741824513809</v>
          </cell>
          <cell r="VK22">
            <v>-108.7430762050242</v>
          </cell>
          <cell r="VL22">
            <v>-144.6867184437655</v>
          </cell>
          <cell r="VM22">
            <v>-143.75087339530921</v>
          </cell>
          <cell r="VN22">
            <v>-151.8289450745454</v>
          </cell>
          <cell r="VO22">
            <v>-159.43792664818869</v>
          </cell>
          <cell r="VP22">
            <v>-156.80000000000001</v>
          </cell>
          <cell r="VQ22">
            <v>-157.69999999999999</v>
          </cell>
          <cell r="VR22">
            <v>-201.7</v>
          </cell>
          <cell r="VS22">
            <v>-208.7</v>
          </cell>
          <cell r="VT22">
            <v>-212.56614238201769</v>
          </cell>
          <cell r="VU22">
            <v>-191.97178514866539</v>
          </cell>
          <cell r="VV22">
            <v>-198.87213326020509</v>
          </cell>
          <cell r="VW22">
            <v>-190.5153084052038</v>
          </cell>
          <cell r="VX22">
            <v>-210.10215501548501</v>
          </cell>
          <cell r="VY22">
            <v>-352.88221231193671</v>
          </cell>
          <cell r="VZ22">
            <v>-63.224861398839408</v>
          </cell>
          <cell r="WA22">
            <v>-70.337015982283418</v>
          </cell>
          <cell r="WB22">
            <v>-91.189951037320597</v>
          </cell>
          <cell r="WC22">
            <v>-128.13038389349319</v>
          </cell>
          <cell r="BBM22">
            <v>5216.1380651999998</v>
          </cell>
          <cell r="BBN22">
            <v>25.8</v>
          </cell>
          <cell r="BBO22">
            <v>0.55038759689922467</v>
          </cell>
          <cell r="BBP22">
            <v>3.731543755038802</v>
          </cell>
          <cell r="BBQ22">
            <v>6.7695828660567496</v>
          </cell>
          <cell r="BBR22">
            <v>3.2327696746869679</v>
          </cell>
          <cell r="BBS22">
            <v>0.80250921175586221</v>
          </cell>
          <cell r="BBT22">
            <v>0.60881405212397355</v>
          </cell>
          <cell r="BBU22">
            <v>8.9933761676309149E-2</v>
          </cell>
          <cell r="BBV22">
            <v>3.57948418182953E-2</v>
          </cell>
          <cell r="BBW22">
            <v>4.5117327847339412</v>
          </cell>
          <cell r="BBX22">
            <v>5.5989562931399073</v>
          </cell>
          <cell r="BBY22">
            <v>2.741200489510176</v>
          </cell>
          <cell r="BBZ22">
            <v>0.51823838454880933</v>
          </cell>
          <cell r="BCA22">
            <v>0.56316451852133287</v>
          </cell>
          <cell r="BCB22">
            <v>0.1005838390293111</v>
          </cell>
          <cell r="BCC22">
            <v>4.5462312920409927E-2</v>
          </cell>
          <cell r="BCD22">
            <v>5.1178795651365911</v>
          </cell>
          <cell r="BCE22">
            <v>4.9358321833385199</v>
          </cell>
          <cell r="BCF22">
            <v>2.3133749513188731</v>
          </cell>
          <cell r="BCG22">
            <v>0.241454943013793</v>
          </cell>
          <cell r="BCH22">
            <v>0.51933545040692708</v>
          </cell>
          <cell r="BCI22">
            <v>0.10521740430316991</v>
          </cell>
          <cell r="BCJ22">
            <v>5.2742408500090043E-2</v>
          </cell>
          <cell r="BCK22">
            <v>5.5615303937540617</v>
          </cell>
          <cell r="BCL22">
            <v>4.5420941502758616</v>
          </cell>
          <cell r="BCM22">
            <v>1.927762865634995</v>
          </cell>
          <cell r="BCN22">
            <v>-2.999870255617729E-2</v>
          </cell>
          <cell r="BCO22">
            <v>0.47940427876728769</v>
          </cell>
          <cell r="BCP22">
            <v>0.1055469708258186</v>
          </cell>
          <cell r="BCQ22">
            <v>5.9778343309225622E-2</v>
          </cell>
          <cell r="BCR22">
            <v>6.2063080154442218</v>
          </cell>
          <cell r="BCS22">
            <v>4.0702128552418708</v>
          </cell>
          <cell r="BCT22">
            <v>1.6081578180062841</v>
          </cell>
          <cell r="BCU22">
            <v>-0.24652842240633499</v>
          </cell>
          <cell r="BCV22">
            <v>0.4450603156257113</v>
          </cell>
          <cell r="BCW22">
            <v>0.10934571027471821</v>
          </cell>
          <cell r="BCX22">
            <v>8.4723071892532364E-2</v>
          </cell>
        </row>
        <row r="23">
          <cell r="A23" t="str">
            <v>B3SA3</v>
          </cell>
          <cell r="B23" t="str">
            <v>B3</v>
          </cell>
          <cell r="C23" t="str">
            <v>Financials Non-Banks</v>
          </cell>
          <cell r="D23" t="str">
            <v>Bernardo Guttmann</v>
          </cell>
          <cell r="E23">
            <v>46007</v>
          </cell>
          <cell r="F23" t="str">
            <v>Neutral</v>
          </cell>
          <cell r="G23" t="b">
            <v>0</v>
          </cell>
          <cell r="H23" t="str">
            <v>BRL</v>
          </cell>
          <cell r="I23" t="str">
            <v>BRL</v>
          </cell>
          <cell r="J23">
            <v>16</v>
          </cell>
          <cell r="K23">
            <v>0.158</v>
          </cell>
          <cell r="AF23">
            <v>9091.7129999999997</v>
          </cell>
          <cell r="AH23">
            <v>5572.3140000000003</v>
          </cell>
          <cell r="AI23">
            <v>6628.6180000000004</v>
          </cell>
          <cell r="AK23">
            <v>4226.598</v>
          </cell>
          <cell r="AL23">
            <v>5784.524531</v>
          </cell>
          <cell r="AM23">
            <v>47689.428999999996</v>
          </cell>
          <cell r="AN23">
            <v>14904.511</v>
          </cell>
          <cell r="AO23">
            <v>26715.191999999999</v>
          </cell>
          <cell r="AP23">
            <v>27418.292000000001</v>
          </cell>
          <cell r="AQ23">
            <v>20271.136999999999</v>
          </cell>
          <cell r="AR23">
            <v>12166.494000000001</v>
          </cell>
          <cell r="AS23">
            <v>2023.0820000000001</v>
          </cell>
          <cell r="AT23">
            <v>219.6</v>
          </cell>
          <cell r="AW23">
            <v>2282.6039999999998</v>
          </cell>
          <cell r="AX23">
            <v>8930.0249999999996</v>
          </cell>
          <cell r="AZ23">
            <v>5244.2109999999993</v>
          </cell>
          <cell r="BA23">
            <v>6334.2460000000001</v>
          </cell>
          <cell r="BC23">
            <v>4132.5120222100004</v>
          </cell>
          <cell r="BD23">
            <v>5612.359359</v>
          </cell>
          <cell r="BE23">
            <v>49205.283000000003</v>
          </cell>
          <cell r="BF23">
            <v>15988.472</v>
          </cell>
          <cell r="BG23">
            <v>26877.226999999999</v>
          </cell>
          <cell r="BH23">
            <v>28931.773000000001</v>
          </cell>
          <cell r="BI23">
            <v>20273.509999999998</v>
          </cell>
          <cell r="BJ23">
            <v>14019.277</v>
          </cell>
          <cell r="BK23">
            <v>1651.9090000000001</v>
          </cell>
          <cell r="BL23">
            <v>224.7</v>
          </cell>
          <cell r="BO23">
            <v>2540.9499999999998</v>
          </cell>
          <cell r="BP23">
            <v>9513.4689999999991</v>
          </cell>
          <cell r="BR23">
            <v>6118.0830000000014</v>
          </cell>
          <cell r="BS23">
            <v>6689.8320000000012</v>
          </cell>
          <cell r="BU23">
            <v>4576.6920000000018</v>
          </cell>
          <cell r="BV23">
            <v>5265.2047849999999</v>
          </cell>
          <cell r="BW23">
            <v>45228.850000000013</v>
          </cell>
          <cell r="BX23">
            <v>13300.305</v>
          </cell>
          <cell r="BY23">
            <v>26479.485251438891</v>
          </cell>
          <cell r="BZ23">
            <v>26858.095000000001</v>
          </cell>
          <cell r="CA23">
            <v>18370.755000000001</v>
          </cell>
          <cell r="CB23">
            <v>13353.69</v>
          </cell>
          <cell r="CC23">
            <v>3890.031999999997</v>
          </cell>
          <cell r="CD23">
            <v>264.5882148777759</v>
          </cell>
          <cell r="CG23">
            <v>1615.65</v>
          </cell>
          <cell r="CH23">
            <v>9949.6824873691621</v>
          </cell>
          <cell r="CJ23">
            <v>6483.6742255850859</v>
          </cell>
          <cell r="CK23">
            <v>6869.5252255850864</v>
          </cell>
          <cell r="CM23">
            <v>4893.661644134756</v>
          </cell>
          <cell r="CN23">
            <v>4842.5072449999998</v>
          </cell>
          <cell r="CO23">
            <v>48426.005344386147</v>
          </cell>
          <cell r="CP23">
            <v>16328.64557152252</v>
          </cell>
          <cell r="CQ23">
            <v>26407.14446207205</v>
          </cell>
          <cell r="CR23">
            <v>28763.921708799619</v>
          </cell>
          <cell r="CS23">
            <v>19662.083635586521</v>
          </cell>
          <cell r="CT23">
            <v>14544.534</v>
          </cell>
          <cell r="CU23">
            <v>1522.8384397179959</v>
          </cell>
          <cell r="CV23">
            <v>350.94613279301723</v>
          </cell>
          <cell r="CY23">
            <v>2444.6080085482322</v>
          </cell>
          <cell r="CZ23">
            <v>10741.59883968879</v>
          </cell>
          <cell r="DB23">
            <v>7080.8395318428084</v>
          </cell>
          <cell r="DC23">
            <v>7463.7995318428093</v>
          </cell>
          <cell r="DE23">
            <v>5458.4512520780063</v>
          </cell>
          <cell r="DF23">
            <v>4842.5072449999998</v>
          </cell>
          <cell r="DG23">
            <v>49016.426181417803</v>
          </cell>
          <cell r="DH23">
            <v>16646.642706012972</v>
          </cell>
          <cell r="DI23">
            <v>26335.001296127441</v>
          </cell>
          <cell r="DJ23">
            <v>29354.34254583127</v>
          </cell>
          <cell r="DK23">
            <v>19662.083635586521</v>
          </cell>
          <cell r="DL23">
            <v>14680.219635400041</v>
          </cell>
          <cell r="DM23">
            <v>1404.9291363192899</v>
          </cell>
          <cell r="DN23">
            <v>349.98736330580942</v>
          </cell>
          <cell r="DQ23">
            <v>5458.4512520780063</v>
          </cell>
          <cell r="DR23">
            <v>12356.655140102401</v>
          </cell>
          <cell r="DT23">
            <v>8394.8791759201413</v>
          </cell>
          <cell r="DU23">
            <v>8777.8391759201404</v>
          </cell>
          <cell r="DW23">
            <v>6398.4768567023639</v>
          </cell>
          <cell r="DX23">
            <v>4842.5072449999998</v>
          </cell>
          <cell r="DY23">
            <v>49593.498843932037</v>
          </cell>
          <cell r="DZ23">
            <v>16957.45059347658</v>
          </cell>
          <cell r="EA23">
            <v>26263.05522216301</v>
          </cell>
          <cell r="EB23">
            <v>29931.415208345519</v>
          </cell>
          <cell r="EC23">
            <v>19662.083635586521</v>
          </cell>
          <cell r="ED23">
            <v>14685.51168790639</v>
          </cell>
          <cell r="EE23">
            <v>1162.3594987327399</v>
          </cell>
          <cell r="EF23">
            <v>349.03121310692097</v>
          </cell>
          <cell r="EI23">
            <v>6398.4768567023639</v>
          </cell>
          <cell r="EJ23">
            <v>13742.635867979239</v>
          </cell>
          <cell r="EL23">
            <v>9510.900624685386</v>
          </cell>
          <cell r="EM23">
            <v>9893.8606246853851</v>
          </cell>
          <cell r="EO23">
            <v>7223.7442071645237</v>
          </cell>
          <cell r="EP23">
            <v>4842.5072449999998</v>
          </cell>
          <cell r="EQ23">
            <v>50208.448495192191</v>
          </cell>
          <cell r="ER23">
            <v>17288.658800727149</v>
          </cell>
          <cell r="ES23">
            <v>26191.30570173205</v>
          </cell>
          <cell r="ET23">
            <v>30546.36485960567</v>
          </cell>
          <cell r="EU23">
            <v>19662.083635586521</v>
          </cell>
          <cell r="EV23">
            <v>14691.151091840469</v>
          </cell>
          <cell r="EW23">
            <v>903.86845639113926</v>
          </cell>
          <cell r="EX23">
            <v>348.07767506863809</v>
          </cell>
          <cell r="FA23">
            <v>7223.7442071645237</v>
          </cell>
          <cell r="FB23">
            <v>14998.15477574832</v>
          </cell>
          <cell r="FD23">
            <v>10513.679602135389</v>
          </cell>
          <cell r="FE23">
            <v>10896.63960213539</v>
          </cell>
          <cell r="FG23">
            <v>7979.1450376663806</v>
          </cell>
          <cell r="FH23">
            <v>4842.5072449999998</v>
          </cell>
          <cell r="FI23">
            <v>50847.997425487767</v>
          </cell>
          <cell r="FJ23">
            <v>17633.116032661739</v>
          </cell>
          <cell r="FK23">
            <v>26119.752197858888</v>
          </cell>
          <cell r="FL23">
            <v>31185.913789901238</v>
          </cell>
          <cell r="FM23">
            <v>19662.083635586521</v>
          </cell>
          <cell r="FN23">
            <v>14697.016083789251</v>
          </cell>
          <cell r="FO23">
            <v>635.03722885602474</v>
          </cell>
          <cell r="FP23">
            <v>347.12674205465191</v>
          </cell>
          <cell r="FS23">
            <v>7979.1450376663806</v>
          </cell>
          <cell r="FT23">
            <v>16256.340421076709</v>
          </cell>
          <cell r="FV23">
            <v>11516.6567647829</v>
          </cell>
          <cell r="FW23">
            <v>11899.616764782901</v>
          </cell>
          <cell r="FY23">
            <v>8735.6371267243921</v>
          </cell>
          <cell r="FZ23">
            <v>4842.5072449999998</v>
          </cell>
          <cell r="GA23">
            <v>51513.129657702302</v>
          </cell>
          <cell r="GB23">
            <v>17991.352278124941</v>
          </cell>
          <cell r="GC23">
            <v>26048.39417503486</v>
          </cell>
          <cell r="GD23">
            <v>31851.046022115781</v>
          </cell>
          <cell r="GE23">
            <v>19662.083635586521</v>
          </cell>
          <cell r="GF23">
            <v>14703.115687747641</v>
          </cell>
          <cell r="GG23">
            <v>355.45218697851487</v>
          </cell>
          <cell r="GH23">
            <v>346.17840694814959</v>
          </cell>
          <cell r="GK23">
            <v>8735.6371267243921</v>
          </cell>
          <cell r="GL23">
            <v>2284.6990000000001</v>
          </cell>
          <cell r="GN23">
            <v>1428.3030000000001</v>
          </cell>
          <cell r="GO23">
            <v>1704.248</v>
          </cell>
          <cell r="GQ23">
            <v>1101.0429999999999</v>
          </cell>
          <cell r="GR23">
            <v>6007.3901349999996</v>
          </cell>
          <cell r="GS23">
            <v>50737.25</v>
          </cell>
          <cell r="GT23">
            <v>18569.125</v>
          </cell>
          <cell r="GU23">
            <v>27313.205999999998</v>
          </cell>
          <cell r="GV23">
            <v>28930.044000000009</v>
          </cell>
          <cell r="GW23">
            <v>21807.205999999998</v>
          </cell>
          <cell r="GX23">
            <v>13527.569</v>
          </cell>
          <cell r="GY23">
            <v>537.54700000000048</v>
          </cell>
          <cell r="GZ23">
            <v>35.5</v>
          </cell>
          <cell r="HC23">
            <v>302.60000000000002</v>
          </cell>
          <cell r="HD23">
            <v>2241.6320000000001</v>
          </cell>
          <cell r="HF23">
            <v>1399.1279999999999</v>
          </cell>
          <cell r="HG23">
            <v>1665.1379999999999</v>
          </cell>
          <cell r="HI23">
            <v>1092.277</v>
          </cell>
          <cell r="HJ23">
            <v>5910.9939270000004</v>
          </cell>
          <cell r="HK23">
            <v>47394.317999999999</v>
          </cell>
          <cell r="HL23">
            <v>15174.606</v>
          </cell>
          <cell r="HM23">
            <v>27071.503000000001</v>
          </cell>
          <cell r="HN23">
            <v>26741.097000000009</v>
          </cell>
          <cell r="HO23">
            <v>20653.221000000001</v>
          </cell>
          <cell r="HP23">
            <v>12767.584999999999</v>
          </cell>
          <cell r="HQ23">
            <v>2048.6779999999981</v>
          </cell>
          <cell r="HR23">
            <v>29.4</v>
          </cell>
          <cell r="HU23">
            <v>773.01400000000001</v>
          </cell>
          <cell r="HV23">
            <v>2257.8510000000001</v>
          </cell>
          <cell r="HX23">
            <v>1413.84</v>
          </cell>
          <cell r="HY23">
            <v>1669.93</v>
          </cell>
          <cell r="IA23">
            <v>1029.296</v>
          </cell>
          <cell r="IB23">
            <v>5843.7376039999999</v>
          </cell>
          <cell r="IC23">
            <v>48771.392999999996</v>
          </cell>
          <cell r="ID23">
            <v>16748.752</v>
          </cell>
          <cell r="IE23">
            <v>26874.841</v>
          </cell>
          <cell r="IF23">
            <v>28353.85</v>
          </cell>
          <cell r="IG23">
            <v>20417.543000000001</v>
          </cell>
          <cell r="IH23">
            <v>12354.531000000001</v>
          </cell>
          <cell r="II23">
            <v>1794.0749999999989</v>
          </cell>
          <cell r="IJ23">
            <v>56.1</v>
          </cell>
          <cell r="IM23">
            <v>484.3</v>
          </cell>
          <cell r="IN23">
            <v>2307.5309999999999</v>
          </cell>
          <cell r="IP23">
            <v>1331.0429999999999</v>
          </cell>
          <cell r="IQ23">
            <v>1589.3019999999999</v>
          </cell>
          <cell r="IS23">
            <v>1003.982</v>
          </cell>
          <cell r="IT23">
            <v>5784.524531</v>
          </cell>
          <cell r="IU23">
            <v>47689.428999999996</v>
          </cell>
          <cell r="IV23">
            <v>14904.511</v>
          </cell>
          <cell r="IW23">
            <v>26715.191999999999</v>
          </cell>
          <cell r="IX23">
            <v>27418.292000000001</v>
          </cell>
          <cell r="IY23">
            <v>20271.136999999999</v>
          </cell>
          <cell r="IZ23">
            <v>12166.494000000001</v>
          </cell>
          <cell r="JA23">
            <v>2023.0820000000001</v>
          </cell>
          <cell r="JB23">
            <v>98.6</v>
          </cell>
          <cell r="JE23">
            <v>722.69</v>
          </cell>
          <cell r="JF23">
            <v>2209.4</v>
          </cell>
          <cell r="JH23">
            <v>1357.556</v>
          </cell>
          <cell r="JI23">
            <v>1617.146</v>
          </cell>
          <cell r="JK23">
            <v>1089.4580222100001</v>
          </cell>
          <cell r="JL23">
            <v>5752.2956860000004</v>
          </cell>
          <cell r="JM23">
            <v>45806.400000000001</v>
          </cell>
          <cell r="JN23">
            <v>14169.175999999999</v>
          </cell>
          <cell r="JO23">
            <v>26586.530999999999</v>
          </cell>
          <cell r="JP23">
            <v>25258.856</v>
          </cell>
          <cell r="JQ23">
            <v>20547.544000000002</v>
          </cell>
          <cell r="JR23">
            <v>11736.573</v>
          </cell>
          <cell r="JS23">
            <v>1334.4990000000021</v>
          </cell>
          <cell r="JT23">
            <v>35.5</v>
          </cell>
          <cell r="JW23">
            <v>347</v>
          </cell>
          <cell r="JX23">
            <v>2230.2220000000002</v>
          </cell>
          <cell r="JZ23">
            <v>1371.258</v>
          </cell>
          <cell r="KA23">
            <v>1640.2</v>
          </cell>
          <cell r="KC23">
            <v>1052.942</v>
          </cell>
          <cell r="KD23">
            <v>5705.0636919999997</v>
          </cell>
          <cell r="KE23">
            <v>47176.955000000002</v>
          </cell>
          <cell r="KF23">
            <v>14262.712</v>
          </cell>
          <cell r="KG23">
            <v>27494.085999999999</v>
          </cell>
          <cell r="KH23">
            <v>26636.132999999991</v>
          </cell>
          <cell r="KI23">
            <v>20540.822</v>
          </cell>
          <cell r="KJ23">
            <v>11447.387000000001</v>
          </cell>
          <cell r="KK23">
            <v>1966.4279999999981</v>
          </cell>
          <cell r="KL23">
            <v>38.9</v>
          </cell>
          <cell r="KO23">
            <v>658.1</v>
          </cell>
          <cell r="KP23">
            <v>2248.221</v>
          </cell>
          <cell r="KR23">
            <v>1346.0530000000001</v>
          </cell>
          <cell r="KS23">
            <v>1627.645</v>
          </cell>
          <cell r="KU23">
            <v>1074.308</v>
          </cell>
          <cell r="KV23">
            <v>5654.158222</v>
          </cell>
          <cell r="KW23">
            <v>47872.682999999997</v>
          </cell>
          <cell r="KX23">
            <v>14930.98</v>
          </cell>
          <cell r="KY23">
            <v>27275.825000000001</v>
          </cell>
          <cell r="KZ23">
            <v>27638.845000000001</v>
          </cell>
          <cell r="LA23">
            <v>20233.838</v>
          </cell>
          <cell r="LB23">
            <v>11614.983</v>
          </cell>
          <cell r="LC23">
            <v>-21.0010000000002</v>
          </cell>
          <cell r="LD23">
            <v>46.9</v>
          </cell>
          <cell r="LG23">
            <v>597.70000000000005</v>
          </cell>
          <cell r="LH23">
            <v>2242.1819999999998</v>
          </cell>
          <cell r="LJ23">
            <v>1169.3440000000001</v>
          </cell>
          <cell r="LK23">
            <v>1449.2550000000001</v>
          </cell>
          <cell r="LM23">
            <v>915.80399999999997</v>
          </cell>
          <cell r="LN23">
            <v>5612.359359</v>
          </cell>
          <cell r="LO23">
            <v>49205.283000000003</v>
          </cell>
          <cell r="LP23">
            <v>15988.472</v>
          </cell>
          <cell r="LQ23">
            <v>26877.226999999999</v>
          </cell>
          <cell r="LR23">
            <v>28931.773000000001</v>
          </cell>
          <cell r="LS23">
            <v>20273.509999999998</v>
          </cell>
          <cell r="LT23">
            <v>14019.277</v>
          </cell>
          <cell r="LU23">
            <v>1651.9090000000001</v>
          </cell>
          <cell r="LV23">
            <v>103.4</v>
          </cell>
          <cell r="LY23">
            <v>938.15</v>
          </cell>
          <cell r="LZ23">
            <v>2221.328</v>
          </cell>
          <cell r="MB23">
            <v>1294.2460000000001</v>
          </cell>
          <cell r="MC23">
            <v>1574.154</v>
          </cell>
          <cell r="ME23">
            <v>949.56900000000019</v>
          </cell>
          <cell r="MF23">
            <v>5571.4435110000004</v>
          </cell>
          <cell r="MG23">
            <v>48283.271000000001</v>
          </cell>
          <cell r="MH23">
            <v>16962.782999999999</v>
          </cell>
          <cell r="MI23">
            <v>26777.496999999999</v>
          </cell>
          <cell r="MJ23">
            <v>28408.225999999999</v>
          </cell>
          <cell r="MK23">
            <v>19875.044999999998</v>
          </cell>
          <cell r="ML23">
            <v>14130.143</v>
          </cell>
          <cell r="MM23">
            <v>1039.136</v>
          </cell>
          <cell r="MN23">
            <v>0</v>
          </cell>
          <cell r="MQ23">
            <v>292.5</v>
          </cell>
          <cell r="MR23">
            <v>2457.0140000000001</v>
          </cell>
          <cell r="MT23">
            <v>1727.9590000000001</v>
          </cell>
          <cell r="MU23">
            <v>1816.7739999999999</v>
          </cell>
          <cell r="MW23">
            <v>1244.0429999999999</v>
          </cell>
          <cell r="MX23">
            <v>5459.5902859999997</v>
          </cell>
          <cell r="MY23">
            <v>46444.945</v>
          </cell>
          <cell r="MZ23">
            <v>15147.668</v>
          </cell>
          <cell r="NA23">
            <v>26497.589</v>
          </cell>
          <cell r="NB23">
            <v>27327.876</v>
          </cell>
          <cell r="NC23">
            <v>19117.069</v>
          </cell>
          <cell r="ND23">
            <v>12869.231</v>
          </cell>
          <cell r="NE23">
            <v>2789.4667428000012</v>
          </cell>
          <cell r="NF23">
            <v>88.814999999999998</v>
          </cell>
          <cell r="NI23">
            <v>470</v>
          </cell>
          <cell r="NJ23">
            <v>2435.9160000000011</v>
          </cell>
          <cell r="NL23">
            <v>1604.8560000000009</v>
          </cell>
          <cell r="NM23">
            <v>1704.5870000000009</v>
          </cell>
          <cell r="NO23">
            <v>1204.533000000001</v>
          </cell>
          <cell r="NP23">
            <v>5394.040962</v>
          </cell>
          <cell r="NQ23">
            <v>46068.082999999999</v>
          </cell>
          <cell r="NR23">
            <v>14873.101000000001</v>
          </cell>
          <cell r="NS23">
            <v>26497.589</v>
          </cell>
          <cell r="NT23">
            <v>26922.891</v>
          </cell>
          <cell r="NU23">
            <v>19145.191999999999</v>
          </cell>
          <cell r="NV23">
            <v>12954.508</v>
          </cell>
          <cell r="NW23">
            <v>2201.4429999999988</v>
          </cell>
          <cell r="NX23">
            <v>87.886607438887964</v>
          </cell>
          <cell r="OA23">
            <v>516</v>
          </cell>
          <cell r="OB23">
            <v>2399.2109999999998</v>
          </cell>
          <cell r="OD23">
            <v>1491.0219999999999</v>
          </cell>
          <cell r="OE23">
            <v>1594.317</v>
          </cell>
          <cell r="OG23">
            <v>1178.547</v>
          </cell>
          <cell r="OH23">
            <v>5265.2047849999999</v>
          </cell>
          <cell r="OI23">
            <v>45228.850000000013</v>
          </cell>
          <cell r="OJ23">
            <v>13300.305</v>
          </cell>
          <cell r="OK23">
            <v>26479.485251438891</v>
          </cell>
          <cell r="OL23">
            <v>26858.095000000001</v>
          </cell>
          <cell r="OM23">
            <v>18370.755000000001</v>
          </cell>
          <cell r="ON23">
            <v>13353.69</v>
          </cell>
          <cell r="OO23">
            <v>3890.031999999997</v>
          </cell>
          <cell r="OP23">
            <v>87.886607438887964</v>
          </cell>
          <cell r="OS23">
            <v>337.15</v>
          </cell>
          <cell r="OT23">
            <v>2387.9540000000002</v>
          </cell>
          <cell r="OV23">
            <v>1559.473</v>
          </cell>
          <cell r="OW23">
            <v>1657</v>
          </cell>
          <cell r="OY23">
            <v>1106.123</v>
          </cell>
          <cell r="OZ23">
            <v>5212.0412269999997</v>
          </cell>
          <cell r="PA23">
            <v>46292.029000000002</v>
          </cell>
          <cell r="PB23">
            <v>14519.084000000001</v>
          </cell>
          <cell r="PC23">
            <v>26461.381502877779</v>
          </cell>
          <cell r="PD23">
            <v>27497.477999999999</v>
          </cell>
          <cell r="PE23">
            <v>18794.550999999999</v>
          </cell>
          <cell r="PF23">
            <v>14895.960999999999</v>
          </cell>
          <cell r="PG23">
            <v>3661.648999999999</v>
          </cell>
          <cell r="PH23">
            <v>87.826561332694581</v>
          </cell>
          <cell r="PK23">
            <v>327.5</v>
          </cell>
          <cell r="PL23">
            <v>2542.2959999999998</v>
          </cell>
          <cell r="PN23">
            <v>1697.9480000000001</v>
          </cell>
          <cell r="PO23">
            <v>1794.7919999999999</v>
          </cell>
          <cell r="PQ23">
            <v>1326.981</v>
          </cell>
          <cell r="PR23">
            <v>5197.0457230000002</v>
          </cell>
          <cell r="PS23">
            <v>47031.043000000012</v>
          </cell>
          <cell r="PT23">
            <v>14621.493</v>
          </cell>
          <cell r="PU23">
            <v>26443.290123204719</v>
          </cell>
          <cell r="PV23">
            <v>27294.896000000001</v>
          </cell>
          <cell r="PW23">
            <v>19736.147000000001</v>
          </cell>
          <cell r="PX23">
            <v>14545.022000000001</v>
          </cell>
          <cell r="PY23">
            <v>3158.0569999999989</v>
          </cell>
          <cell r="PZ23">
            <v>87.766515226501198</v>
          </cell>
          <cell r="QC23">
            <v>378.5</v>
          </cell>
          <cell r="QD23">
            <v>2485.9490000000001</v>
          </cell>
          <cell r="QF23">
            <v>1644.9789999999989</v>
          </cell>
          <cell r="QG23">
            <v>1740.7189999999989</v>
          </cell>
          <cell r="QI23">
            <v>1245.914</v>
          </cell>
          <cell r="QJ23">
            <v>5130.4645449999998</v>
          </cell>
          <cell r="QK23">
            <v>47335.544999999998</v>
          </cell>
          <cell r="QL23">
            <v>15687.597</v>
          </cell>
          <cell r="QM23">
            <v>26425.211112419711</v>
          </cell>
          <cell r="QN23">
            <v>27551.996999999988</v>
          </cell>
          <cell r="QO23">
            <v>19783.547999999999</v>
          </cell>
          <cell r="QP23">
            <v>14551.759</v>
          </cell>
          <cell r="QQ23">
            <v>2041.2840000000001</v>
          </cell>
          <cell r="QR23">
            <v>87.706510145157608</v>
          </cell>
          <cell r="QU23">
            <v>402.5</v>
          </cell>
          <cell r="QV23">
            <v>2533.483487369163</v>
          </cell>
          <cell r="QX23">
            <v>1581.274225585086</v>
          </cell>
          <cell r="QY23">
            <v>1677.014225585086</v>
          </cell>
          <cell r="RA23">
            <v>1214.643644134756</v>
          </cell>
          <cell r="RB23">
            <v>4842.5072449999998</v>
          </cell>
          <cell r="RC23">
            <v>48426.005344386147</v>
          </cell>
          <cell r="RD23">
            <v>16328.64557152252</v>
          </cell>
          <cell r="RE23">
            <v>26407.14446207205</v>
          </cell>
          <cell r="RF23">
            <v>28763.921708799619</v>
          </cell>
          <cell r="RG23">
            <v>19662.083635586521</v>
          </cell>
          <cell r="RH23">
            <v>14544.534</v>
          </cell>
          <cell r="RI23">
            <v>1522.8384397179959</v>
          </cell>
          <cell r="RJ23">
            <v>87.646546088663797</v>
          </cell>
          <cell r="RM23">
            <v>1336.108008548232</v>
          </cell>
          <cell r="RN23">
            <v>2533.324034214646</v>
          </cell>
          <cell r="RP23">
            <v>1675.6911367376961</v>
          </cell>
          <cell r="RQ23">
            <v>1771.4311367376961</v>
          </cell>
          <cell r="RS23">
            <v>1299.8004814078249</v>
          </cell>
          <cell r="RT23">
            <v>4842.5072449999998</v>
          </cell>
          <cell r="RU23">
            <v>48573.610553644059</v>
          </cell>
          <cell r="RV23">
            <v>16408.144855145129</v>
          </cell>
          <cell r="RW23">
            <v>26389.09016371104</v>
          </cell>
          <cell r="RX23">
            <v>28911.526918057531</v>
          </cell>
          <cell r="RY23">
            <v>19662.083635586521</v>
          </cell>
          <cell r="RZ23">
            <v>14676.158788811659</v>
          </cell>
          <cell r="SA23">
            <v>1591.064493829977</v>
          </cell>
          <cell r="SB23">
            <v>87.586623028990687</v>
          </cell>
          <cell r="SE23">
            <v>1299.8004814078249</v>
          </cell>
          <cell r="SF23">
            <v>2603.2128607763361</v>
          </cell>
          <cell r="SH23">
            <v>1734.7594891559361</v>
          </cell>
          <cell r="SI23">
            <v>1830.4994891559361</v>
          </cell>
          <cell r="SK23">
            <v>1338.3935848964529</v>
          </cell>
          <cell r="SL23">
            <v>4842.5072449999998</v>
          </cell>
          <cell r="SM23">
            <v>48721.215762901978</v>
          </cell>
          <cell r="SN23">
            <v>16487.644138767751</v>
          </cell>
          <cell r="SO23">
            <v>26371.048208891742</v>
          </cell>
          <cell r="SP23">
            <v>29059.13212731545</v>
          </cell>
          <cell r="SQ23">
            <v>19662.083635586521</v>
          </cell>
          <cell r="SR23">
            <v>14677.51240434112</v>
          </cell>
          <cell r="SS23">
            <v>1529.0193746597431</v>
          </cell>
          <cell r="ST23">
            <v>87.526740938109185</v>
          </cell>
          <cell r="SW23">
            <v>1338.3935848964529</v>
          </cell>
          <cell r="SX23">
            <v>2767.688370456437</v>
          </cell>
          <cell r="SZ23">
            <v>1863.005727159436</v>
          </cell>
          <cell r="TA23">
            <v>1958.745727159436</v>
          </cell>
          <cell r="TC23">
            <v>1430.4253831797</v>
          </cell>
          <cell r="TD23">
            <v>4842.5072449999998</v>
          </cell>
          <cell r="TE23">
            <v>48868.820972159883</v>
          </cell>
          <cell r="TF23">
            <v>16567.14342239036</v>
          </cell>
          <cell r="TG23">
            <v>26353.018589175001</v>
          </cell>
          <cell r="TH23">
            <v>29206.737336573369</v>
          </cell>
          <cell r="TI23">
            <v>19662.083635586521</v>
          </cell>
          <cell r="TJ23">
            <v>14678.86601987058</v>
          </cell>
          <cell r="TK23">
            <v>1466.9742554895131</v>
          </cell>
          <cell r="TL23">
            <v>87.4668997880093</v>
          </cell>
          <cell r="TO23">
            <v>1430.4253831797</v>
          </cell>
          <cell r="TP23">
            <v>2837.373574241366</v>
          </cell>
          <cell r="TR23">
            <v>1807.38317878974</v>
          </cell>
          <cell r="TS23">
            <v>1903.12317878974</v>
          </cell>
          <cell r="TU23">
            <v>1389.831802594028</v>
          </cell>
          <cell r="TV23">
            <v>4842.5072449999998</v>
          </cell>
          <cell r="TW23">
            <v>49016.426181417803</v>
          </cell>
          <cell r="TX23">
            <v>16646.642706012972</v>
          </cell>
          <cell r="TY23">
            <v>26335.001296127441</v>
          </cell>
          <cell r="TZ23">
            <v>29354.34254583127</v>
          </cell>
          <cell r="UA23">
            <v>19662.083635586521</v>
          </cell>
          <cell r="UB23">
            <v>14680.219635400041</v>
          </cell>
          <cell r="UC23">
            <v>1404.9291363192899</v>
          </cell>
          <cell r="UD23">
            <v>87.407099550700266</v>
          </cell>
          <cell r="UG23">
            <v>1389.831802594028</v>
          </cell>
          <cell r="WD23">
            <v>2923.516712206831</v>
          </cell>
          <cell r="WF23">
            <v>1992.983654444786</v>
          </cell>
          <cell r="WG23">
            <v>2088.723654444786</v>
          </cell>
          <cell r="WI23">
            <v>1525.1198757568541</v>
          </cell>
          <cell r="WJ23">
            <v>4842.5072449999998</v>
          </cell>
          <cell r="WK23">
            <v>49160.694347046359</v>
          </cell>
          <cell r="WL23">
            <v>16724.344677878871</v>
          </cell>
          <cell r="WM23">
            <v>26316.99632132144</v>
          </cell>
          <cell r="WN23">
            <v>29498.610711459831</v>
          </cell>
          <cell r="WO23">
            <v>19662.083635586521</v>
          </cell>
          <cell r="WP23">
            <v>1344.2867269226499</v>
          </cell>
          <cell r="WQ23">
            <v>87.347340198210418</v>
          </cell>
          <cell r="WR23">
            <v>1525.1198757568541</v>
          </cell>
          <cell r="WS23">
            <v>3013.6356497393158</v>
          </cell>
          <cell r="WU23">
            <v>2069.421856935438</v>
          </cell>
          <cell r="WV23">
            <v>2165.1618569354382</v>
          </cell>
          <cell r="WX23">
            <v>1578.608286274186</v>
          </cell>
          <cell r="WY23">
            <v>4842.5072449999998</v>
          </cell>
          <cell r="WZ23">
            <v>49304.962512674931</v>
          </cell>
          <cell r="XA23">
            <v>16802.046649744789</v>
          </cell>
          <cell r="XB23">
            <v>26299.00365633515</v>
          </cell>
          <cell r="XC23">
            <v>29642.878877088398</v>
          </cell>
          <cell r="XD23">
            <v>19662.083635586521</v>
          </cell>
          <cell r="XE23">
            <v>1283.644317526006</v>
          </cell>
          <cell r="XF23">
            <v>87.287621702587217</v>
          </cell>
          <cell r="XG23">
            <v>1578.608286274186</v>
          </cell>
          <cell r="XH23">
            <v>3188.181685616918</v>
          </cell>
          <cell r="XJ23">
            <v>2207.7444498875002</v>
          </cell>
          <cell r="XK23">
            <v>2303.4844498875</v>
          </cell>
          <cell r="XM23">
            <v>1676.979078121627</v>
          </cell>
          <cell r="XN23">
            <v>4842.5072449999998</v>
          </cell>
          <cell r="XO23">
            <v>49449.23067830348</v>
          </cell>
          <cell r="XP23">
            <v>16879.748621610681</v>
          </cell>
          <cell r="XQ23">
            <v>26281.023292752448</v>
          </cell>
          <cell r="XR23">
            <v>29787.147042716959</v>
          </cell>
          <cell r="XS23">
            <v>19662.083635586521</v>
          </cell>
          <cell r="XT23">
            <v>1223.0019081293781</v>
          </cell>
          <cell r="XU23">
            <v>87.227944035897238</v>
          </cell>
          <cell r="XV23">
            <v>1676.979078121627</v>
          </cell>
          <cell r="XW23">
            <v>3231.321092539335</v>
          </cell>
          <cell r="XY23">
            <v>2124.7292146524169</v>
          </cell>
          <cell r="XZ23">
            <v>2220.4692146524171</v>
          </cell>
          <cell r="YB23">
            <v>1617.7696165496959</v>
          </cell>
          <cell r="YC23">
            <v>4842.5072449999998</v>
          </cell>
          <cell r="YD23">
            <v>49593.498843932037</v>
          </cell>
          <cell r="YE23">
            <v>16957.45059347658</v>
          </cell>
          <cell r="YF23">
            <v>26263.05522216301</v>
          </cell>
          <cell r="YG23">
            <v>29931.415208345519</v>
          </cell>
          <cell r="YH23">
            <v>19662.083635586521</v>
          </cell>
          <cell r="YI23">
            <v>1162.3594987327399</v>
          </cell>
          <cell r="YJ23">
            <v>87.168307170226129</v>
          </cell>
          <cell r="YK23">
            <v>1617.7696165496959</v>
          </cell>
          <cell r="YL23">
            <v>14681.54264852662</v>
          </cell>
          <cell r="YM23">
            <v>14682.86566165321</v>
          </cell>
          <cell r="YN23">
            <v>14684.1886747798</v>
          </cell>
          <cell r="YO23">
            <v>14685.51168790639</v>
          </cell>
          <cell r="BBM23">
            <v>117509.99886000001</v>
          </cell>
          <cell r="BBN23">
            <v>23.51</v>
          </cell>
          <cell r="BBO23">
            <v>-0.31943853679285422</v>
          </cell>
          <cell r="BBP23">
            <v>1.1271952680533379</v>
          </cell>
          <cell r="BBQ23">
            <v>21.528084328913721</v>
          </cell>
          <cell r="BBR23">
            <v>15.93222426312397</v>
          </cell>
          <cell r="BBS23">
            <v>0.1882324317963579</v>
          </cell>
          <cell r="BBT23">
            <v>5.9764774190726131</v>
          </cell>
          <cell r="BBU23">
            <v>0.2776130624426153</v>
          </cell>
          <cell r="BBV23">
            <v>4.6450951451213432E-2</v>
          </cell>
          <cell r="BBW23">
            <v>1.3213148753280519</v>
          </cell>
          <cell r="BBX23">
            <v>18.365308102491461</v>
          </cell>
          <cell r="BBY23">
            <v>13.5195411969134</v>
          </cell>
          <cell r="BBZ23">
            <v>0.1324197761473449</v>
          </cell>
          <cell r="BCA23">
            <v>5.9764774190726131</v>
          </cell>
          <cell r="BCB23">
            <v>0.32542211574777968</v>
          </cell>
          <cell r="BCC23">
            <v>5.445048862884793E-2</v>
          </cell>
          <cell r="BCD23">
            <v>1.4917363757427939</v>
          </cell>
          <cell r="BCE23">
            <v>16.267187138693721</v>
          </cell>
          <cell r="BCF23">
            <v>11.96841878093028</v>
          </cell>
          <cell r="BCG23">
            <v>9.1356497799854677E-2</v>
          </cell>
          <cell r="BCH23">
            <v>5.9764774190726131</v>
          </cell>
          <cell r="BCI23">
            <v>0.36739464346953671</v>
          </cell>
          <cell r="BCJ23">
            <v>6.1473442917575082E-2</v>
          </cell>
          <cell r="BCK23">
            <v>1.6477301187117539</v>
          </cell>
          <cell r="BCL23">
            <v>14.7271416054329</v>
          </cell>
          <cell r="BCM23">
            <v>10.84233675726078</v>
          </cell>
          <cell r="BCN23">
            <v>5.8278263028133721E-2</v>
          </cell>
          <cell r="BCO23">
            <v>5.9764774190726131</v>
          </cell>
          <cell r="BCP23">
            <v>0.40581380821841678</v>
          </cell>
          <cell r="BCQ23">
            <v>6.7901839120708685E-2</v>
          </cell>
          <cell r="BCR23">
            <v>1.803949211587476</v>
          </cell>
          <cell r="BCS23">
            <v>13.45179488975211</v>
          </cell>
          <cell r="BCT23">
            <v>9.9049787381223222</v>
          </cell>
          <cell r="BCU23">
            <v>2.9870893660246381E-2</v>
          </cell>
          <cell r="BCV23">
            <v>5.9764774190726131</v>
          </cell>
          <cell r="BCW23">
            <v>0.44428847362411322</v>
          </cell>
          <cell r="BCX23">
            <v>7.4339521840451422E-2</v>
          </cell>
        </row>
        <row r="24">
          <cell r="A24" t="str">
            <v>BBAS3</v>
          </cell>
          <cell r="B24" t="str">
            <v>Banco do Brasil</v>
          </cell>
          <cell r="C24" t="str">
            <v>Banks</v>
          </cell>
          <cell r="D24" t="str">
            <v>Bernardo Guttmann</v>
          </cell>
          <cell r="E24">
            <v>46266</v>
          </cell>
          <cell r="F24" t="str">
            <v>Neutral</v>
          </cell>
          <cell r="G24" t="b">
            <v>0</v>
          </cell>
          <cell r="H24" t="str">
            <v>BRL</v>
          </cell>
          <cell r="I24" t="str">
            <v>BRL</v>
          </cell>
          <cell r="J24">
            <v>21</v>
          </cell>
          <cell r="K24">
            <v>0.18085178719877401</v>
          </cell>
          <cell r="CH24">
            <v>252525.50938127999</v>
          </cell>
          <cell r="CM24">
            <v>20684.779011353181</v>
          </cell>
          <cell r="CN24">
            <v>5730.8340399999997</v>
          </cell>
          <cell r="CO24">
            <v>2401538.392268029</v>
          </cell>
          <cell r="CQ24">
            <v>50082.315429589988</v>
          </cell>
          <cell r="CR24">
            <v>2451620.7076976211</v>
          </cell>
          <cell r="CS24">
            <v>187901.70978698999</v>
          </cell>
          <cell r="CY24">
            <v>5183.8390163458589</v>
          </cell>
          <cell r="CZ24">
            <v>255535.93874557959</v>
          </cell>
          <cell r="DE24">
            <v>16912.48700385699</v>
          </cell>
          <cell r="DF24">
            <v>5730.8340399999997</v>
          </cell>
          <cell r="DG24">
            <v>2444699.0774187152</v>
          </cell>
          <cell r="DI24">
            <v>51294.568445206773</v>
          </cell>
          <cell r="DJ24">
            <v>2495993.6458639209</v>
          </cell>
          <cell r="DK24">
            <v>191989.8022347092</v>
          </cell>
          <cell r="DQ24">
            <v>4059.5120869249231</v>
          </cell>
          <cell r="DR24">
            <v>241245.09963192901</v>
          </cell>
          <cell r="DW24">
            <v>23713.532919693542</v>
          </cell>
          <cell r="DX24">
            <v>5730.8340399999997</v>
          </cell>
          <cell r="DY24">
            <v>2476313.670080828</v>
          </cell>
          <cell r="EA24">
            <v>53826.281670058597</v>
          </cell>
          <cell r="EB24">
            <v>2530139.9517508862</v>
          </cell>
          <cell r="EC24">
            <v>208589.27527849469</v>
          </cell>
          <cell r="EI24">
            <v>7114.0598759080603</v>
          </cell>
          <cell r="EJ24">
            <v>239503.88313733859</v>
          </cell>
          <cell r="EO24">
            <v>29784.756022663201</v>
          </cell>
          <cell r="EP24">
            <v>5730.8340399999997</v>
          </cell>
          <cell r="EQ24">
            <v>2517401.8885179251</v>
          </cell>
          <cell r="ES24">
            <v>57361.550861491072</v>
          </cell>
          <cell r="ET24">
            <v>2574763.4393794159</v>
          </cell>
          <cell r="EU24">
            <v>229438.60449435891</v>
          </cell>
          <cell r="FA24">
            <v>8935.4268067989578</v>
          </cell>
          <cell r="FB24">
            <v>243821.49190288919</v>
          </cell>
          <cell r="FG24">
            <v>33300.946898754737</v>
          </cell>
          <cell r="FH24">
            <v>5730.8340399999997</v>
          </cell>
          <cell r="FI24">
            <v>2659251.709568907</v>
          </cell>
          <cell r="FK24">
            <v>61053.650455373507</v>
          </cell>
          <cell r="FL24">
            <v>2720305.3600242799</v>
          </cell>
          <cell r="FM24">
            <v>252749.26732348729</v>
          </cell>
          <cell r="FS24">
            <v>9990.2840696264211</v>
          </cell>
          <cell r="FT24">
            <v>257468.86370320679</v>
          </cell>
          <cell r="FY24">
            <v>36154.740691915838</v>
          </cell>
          <cell r="FZ24">
            <v>5730.8340399999997</v>
          </cell>
          <cell r="GA24">
            <v>2833212.5857405858</v>
          </cell>
          <cell r="GC24">
            <v>64815.944730465933</v>
          </cell>
          <cell r="GD24">
            <v>2898028.530471052</v>
          </cell>
          <cell r="GE24">
            <v>278057.58580782829</v>
          </cell>
          <cell r="GK24">
            <v>10846.422207574749</v>
          </cell>
          <cell r="OT24">
            <v>57600.231130839456</v>
          </cell>
          <cell r="OY24">
            <v>7374.0364049495474</v>
          </cell>
          <cell r="OZ24">
            <v>5730.8340399999997</v>
          </cell>
          <cell r="PA24">
            <v>2378442.645</v>
          </cell>
          <cell r="PC24">
            <v>42549.334999999999</v>
          </cell>
          <cell r="PD24">
            <v>2420991.98</v>
          </cell>
          <cell r="PE24">
            <v>179206.51800000001</v>
          </cell>
          <cell r="PK24">
            <v>2760.5690087047728</v>
          </cell>
          <cell r="PL24">
            <v>62217.760784404789</v>
          </cell>
          <cell r="PQ24">
            <v>3784.2308256107758</v>
          </cell>
          <cell r="PR24">
            <v>5730.8340399999997</v>
          </cell>
          <cell r="PS24">
            <v>2392023.3990000002</v>
          </cell>
          <cell r="PU24">
            <v>45459.947999999997</v>
          </cell>
          <cell r="PV24">
            <v>2437483.3470000001</v>
          </cell>
          <cell r="PW24">
            <v>179318.329</v>
          </cell>
          <cell r="QC24">
            <v>516.30600162802273</v>
          </cell>
          <cell r="QD24">
            <v>66364.611182577864</v>
          </cell>
          <cell r="QI24">
            <v>3784.8583806402412</v>
          </cell>
          <cell r="QJ24">
            <v>5730.8340399999997</v>
          </cell>
          <cell r="QK24">
            <v>2491657.8020000001</v>
          </cell>
          <cell r="QM24">
            <v>47060.235999999997</v>
          </cell>
          <cell r="QN24">
            <v>2538718.0380000002</v>
          </cell>
          <cell r="QO24">
            <v>181733.886</v>
          </cell>
          <cell r="QU24">
            <v>410.58700129466808</v>
          </cell>
          <cell r="QV24">
            <v>66342.906283457851</v>
          </cell>
          <cell r="RA24">
            <v>5741.6534001525961</v>
          </cell>
          <cell r="RB24">
            <v>5730.8340399999997</v>
          </cell>
          <cell r="RC24">
            <v>2401538.392268029</v>
          </cell>
          <cell r="RE24">
            <v>50082.315429589988</v>
          </cell>
          <cell r="RF24">
            <v>2451620.7076976211</v>
          </cell>
          <cell r="RG24">
            <v>187901.70978698999</v>
          </cell>
          <cell r="RM24">
            <v>1496.377004718395</v>
          </cell>
          <cell r="RN24">
            <v>64127.917239055198</v>
          </cell>
          <cell r="RS24">
            <v>3430.7490676008961</v>
          </cell>
          <cell r="RT24">
            <v>5730.8340399999997</v>
          </cell>
          <cell r="RU24">
            <v>2555938.028439072</v>
          </cell>
          <cell r="RW24">
            <v>50255.725606980013</v>
          </cell>
          <cell r="RX24">
            <v>2606193.7540460499</v>
          </cell>
          <cell r="RY24">
            <v>189885.59002200011</v>
          </cell>
          <cell r="SE24">
            <v>866.09900273099436</v>
          </cell>
          <cell r="SF24">
            <v>64578.055322842993</v>
          </cell>
          <cell r="SK24">
            <v>3907.754441031369</v>
          </cell>
          <cell r="SL24">
            <v>5730.8340399999997</v>
          </cell>
          <cell r="SM24">
            <v>2533852.40770193</v>
          </cell>
          <cell r="SO24">
            <v>50917.603305889999</v>
          </cell>
          <cell r="SP24">
            <v>2584770.0110078212</v>
          </cell>
          <cell r="SQ24">
            <v>184683.60382075989</v>
          </cell>
          <cell r="SW24">
            <v>925.62800291844223</v>
          </cell>
          <cell r="SX24">
            <v>63930.919794683272</v>
          </cell>
          <cell r="TC24">
            <v>3737.6851622004751</v>
          </cell>
          <cell r="TD24">
            <v>5730.8340399999997</v>
          </cell>
          <cell r="TE24">
            <v>2495170.1110647479</v>
          </cell>
          <cell r="TG24">
            <v>52199.592015553368</v>
          </cell>
          <cell r="TH24">
            <v>2547369.7030803021</v>
          </cell>
          <cell r="TI24">
            <v>187535.94521214961</v>
          </cell>
          <cell r="TO24">
            <v>885.34377081084017</v>
          </cell>
          <cell r="TP24">
            <v>62899.046388998097</v>
          </cell>
          <cell r="TU24">
            <v>5836.2983330242259</v>
          </cell>
          <cell r="TV24">
            <v>5730.8340399999997</v>
          </cell>
          <cell r="TW24">
            <v>2444699.0774187152</v>
          </cell>
          <cell r="TY24">
            <v>51294.568445206773</v>
          </cell>
          <cell r="TZ24">
            <v>2495993.6458639209</v>
          </cell>
          <cell r="UA24">
            <v>191989.8022347092</v>
          </cell>
          <cell r="UG24">
            <v>1382.441310464646</v>
          </cell>
          <cell r="UH24">
            <v>271588.30921670428</v>
          </cell>
          <cell r="UM24">
            <v>39663.31876587728</v>
          </cell>
          <cell r="UN24">
            <v>5730.8340399999997</v>
          </cell>
          <cell r="UO24">
            <v>3016738.6383153992</v>
          </cell>
          <cell r="UQ24">
            <v>68813.924689662832</v>
          </cell>
          <cell r="UR24">
            <v>3085552.5630050618</v>
          </cell>
          <cell r="US24">
            <v>303838.7430056486</v>
          </cell>
          <cell r="UY24">
            <v>13882.161568057039</v>
          </cell>
          <cell r="VB24">
            <v>103128.12133015999</v>
          </cell>
          <cell r="VC24">
            <v>110849.97435199079</v>
          </cell>
          <cell r="VD24">
            <v>112772.5745488992</v>
          </cell>
          <cell r="VE24">
            <v>119036.7172668523</v>
          </cell>
          <cell r="VF24">
            <v>125233.96814197789</v>
          </cell>
          <cell r="VG24">
            <v>133327.7793285684</v>
          </cell>
          <cell r="VH24">
            <v>140813.24290068899</v>
          </cell>
          <cell r="VQ24">
            <v>23881.380717829459</v>
          </cell>
          <cell r="VR24">
            <v>25079.932053064789</v>
          </cell>
          <cell r="VS24">
            <v>26365.37859631786</v>
          </cell>
          <cell r="VT24">
            <v>27801.429962947848</v>
          </cell>
          <cell r="VU24">
            <v>27426.37159814519</v>
          </cell>
          <cell r="VV24">
            <v>27482.95998289299</v>
          </cell>
          <cell r="VW24">
            <v>27695.159561374479</v>
          </cell>
          <cell r="VX24">
            <v>28245.48320957812</v>
          </cell>
          <cell r="WD24">
            <v>61193.56131686263</v>
          </cell>
          <cell r="WI24">
            <v>5709.2434069511619</v>
          </cell>
          <cell r="WJ24">
            <v>5730.8340399999997</v>
          </cell>
          <cell r="WK24">
            <v>2497216.4210841861</v>
          </cell>
          <cell r="WM24">
            <v>52058.783602397227</v>
          </cell>
          <cell r="WN24">
            <v>2549275.204686583</v>
          </cell>
          <cell r="WO24">
            <v>195986.272619575</v>
          </cell>
          <cell r="WR24">
            <v>1712.773022085348</v>
          </cell>
          <cell r="WS24">
            <v>59081.919900546964</v>
          </cell>
          <cell r="WX24">
            <v>5627.8430075927326</v>
          </cell>
          <cell r="WY24">
            <v>5730.8340399999997</v>
          </cell>
          <cell r="WZ24">
            <v>2566059.905511464</v>
          </cell>
          <cell r="XB24">
            <v>53052.659297647457</v>
          </cell>
          <cell r="XC24">
            <v>2619112.5648091119</v>
          </cell>
          <cell r="XD24">
            <v>199925.76272488991</v>
          </cell>
          <cell r="XG24">
            <v>1688.35290227782</v>
          </cell>
          <cell r="XH24">
            <v>60132.265828988289</v>
          </cell>
          <cell r="XM24">
            <v>5823.427711282503</v>
          </cell>
          <cell r="XN24">
            <v>5730.8340399999997</v>
          </cell>
          <cell r="XO24">
            <v>2529133.3736762102</v>
          </cell>
          <cell r="XQ24">
            <v>54605.997776971933</v>
          </cell>
          <cell r="XR24">
            <v>2583739.3714531818</v>
          </cell>
          <cell r="XS24">
            <v>204002.1621227877</v>
          </cell>
          <cell r="XV24">
            <v>1747.0283133847511</v>
          </cell>
          <cell r="XW24">
            <v>60837.352585531073</v>
          </cell>
          <cell r="YB24">
            <v>6553.0187938671388</v>
          </cell>
          <cell r="YC24">
            <v>5730.8340399999997</v>
          </cell>
          <cell r="YD24">
            <v>2476313.670080828</v>
          </cell>
          <cell r="YF24">
            <v>53826.281670058597</v>
          </cell>
          <cell r="YG24">
            <v>2530139.9517508862</v>
          </cell>
          <cell r="YH24">
            <v>208589.27527849469</v>
          </cell>
          <cell r="YK24">
            <v>1965.905638160142</v>
          </cell>
          <cell r="YP24">
            <v>-61946.764388410033</v>
          </cell>
          <cell r="YQ24">
            <v>24599.845618964689</v>
          </cell>
          <cell r="YS24">
            <v>0.1512978353355465</v>
          </cell>
          <cell r="YT24">
            <v>-72179.641471600698</v>
          </cell>
          <cell r="YU24">
            <v>21351.485840958689</v>
          </cell>
          <cell r="YW24">
            <v>0.14001825381640751</v>
          </cell>
          <cell r="YX24">
            <v>-58864.563468765336</v>
          </cell>
          <cell r="YY24">
            <v>38153.932318256942</v>
          </cell>
          <cell r="ZA24">
            <v>0.13578702161216041</v>
          </cell>
          <cell r="ZB24">
            <v>-52413.409166664758</v>
          </cell>
          <cell r="ZC24">
            <v>51218.566112139357</v>
          </cell>
          <cell r="ZE24">
            <v>0.13274575368664129</v>
          </cell>
          <cell r="ZF24">
            <v>-51303.376933743617</v>
          </cell>
          <cell r="ZG24">
            <v>58267.064670602304</v>
          </cell>
          <cell r="ZI24">
            <v>0.13074333587602721</v>
          </cell>
          <cell r="ZJ24">
            <v>-52086.494700301759</v>
          </cell>
          <cell r="ZK24">
            <v>64386.968244172269</v>
          </cell>
          <cell r="ZM24">
            <v>0.13209475896810091</v>
          </cell>
          <cell r="ZN24">
            <v>-50833.346119566493</v>
          </cell>
          <cell r="ZO24">
            <v>71916.029464771011</v>
          </cell>
          <cell r="ZQ24">
            <v>0.13757282535411031</v>
          </cell>
          <cell r="ZR24">
            <v>286230.89860033517</v>
          </cell>
          <cell r="ZS24">
            <v>148671.9076751447</v>
          </cell>
          <cell r="ZT24">
            <v>-50463.924638982317</v>
          </cell>
          <cell r="ZU24">
            <v>78913.717726487084</v>
          </cell>
          <cell r="ZV24">
            <v>42733.565125416892</v>
          </cell>
          <cell r="ZW24">
            <v>5730.8340399999997</v>
          </cell>
          <cell r="ZX24">
            <v>3209261.517851545</v>
          </cell>
          <cell r="ZY24">
            <v>3282332.5082741892</v>
          </cell>
          <cell r="ZZ24">
            <v>329478.88208089868</v>
          </cell>
          <cell r="AAB24">
            <v>0.1426216345253776</v>
          </cell>
          <cell r="AAC24">
            <v>17093.426050166749</v>
          </cell>
          <cell r="AAD24">
            <v>301894.12022690353</v>
          </cell>
          <cell r="AAE24">
            <v>157068.4795701259</v>
          </cell>
          <cell r="AAF24">
            <v>-50678.225336935888</v>
          </cell>
          <cell r="AAG24">
            <v>85797.879273283193</v>
          </cell>
          <cell r="AAH24">
            <v>45603.515699965152</v>
          </cell>
          <cell r="AAI24">
            <v>5730.8340399999997</v>
          </cell>
          <cell r="AAJ24">
            <v>3411021.6468638889</v>
          </cell>
          <cell r="AAK24">
            <v>3488659.4674899359</v>
          </cell>
          <cell r="AAL24">
            <v>354560.81571587961</v>
          </cell>
          <cell r="AAN24">
            <v>0.14691384603252389</v>
          </cell>
          <cell r="AAO24">
            <v>20521.582064984319</v>
          </cell>
          <cell r="AAP24">
            <v>-10151.538159469999</v>
          </cell>
          <cell r="AAQ24">
            <v>9505.3411381191181</v>
          </cell>
          <cell r="AAS24">
            <v>0.14138716430942869</v>
          </cell>
          <cell r="AAT24">
            <v>-15907.80407826</v>
          </cell>
          <cell r="AAU24">
            <v>5275.8821637755163</v>
          </cell>
          <cell r="AAW24">
            <v>0.14143799877816851</v>
          </cell>
          <cell r="AAX24">
            <v>-17928.02143476003</v>
          </cell>
          <cell r="AAY24">
            <v>4321.8539867526833</v>
          </cell>
          <cell r="ABA24">
            <v>0.1480638884692411</v>
          </cell>
          <cell r="ABB24">
            <v>-17959.400715920001</v>
          </cell>
          <cell r="ABC24">
            <v>5496.7683303173508</v>
          </cell>
          <cell r="ABE24">
            <v>0.1512978353355465</v>
          </cell>
          <cell r="ABF24">
            <v>-18864.755092959938</v>
          </cell>
          <cell r="ABG24">
            <v>3575.3429188883711</v>
          </cell>
          <cell r="ABI24">
            <v>0.1422867049275737</v>
          </cell>
          <cell r="ABJ24">
            <v>-18476.512150909992</v>
          </cell>
          <cell r="ABK24">
            <v>5002.0030647228086</v>
          </cell>
          <cell r="ABM24">
            <v>0.1391460927174254</v>
          </cell>
          <cell r="ABN24">
            <v>-18902.260089872259</v>
          </cell>
          <cell r="ABO24">
            <v>4437.6813531026964</v>
          </cell>
          <cell r="ABQ24">
            <v>0.13989264709438171</v>
          </cell>
          <cell r="ABR24">
            <v>-15936.1141378585</v>
          </cell>
          <cell r="ABS24">
            <v>8336.458504244787</v>
          </cell>
          <cell r="ABU24">
            <v>0.14001825381640751</v>
          </cell>
          <cell r="ABV24">
            <v>28277.426525104631</v>
          </cell>
          <cell r="ABW24">
            <v>-15391.27931486192</v>
          </cell>
          <cell r="ABX24">
            <v>8520.0729921352431</v>
          </cell>
          <cell r="ABZ24">
            <v>0.13208165446803891</v>
          </cell>
          <cell r="ACA24">
            <v>27180.04922043682</v>
          </cell>
          <cell r="ACB24">
            <v>-14890.587355189131</v>
          </cell>
          <cell r="ACC24">
            <v>8792.2236361745163</v>
          </cell>
          <cell r="ACE24">
            <v>0.1311149436917429</v>
          </cell>
          <cell r="ACF24">
            <v>28026.945227203269</v>
          </cell>
          <cell r="ACG24">
            <v>-14446.06806488875</v>
          </cell>
          <cell r="ACH24">
            <v>9545.1436402830168</v>
          </cell>
          <cell r="ACJ24">
            <v>0.13440872675359369</v>
          </cell>
          <cell r="ACK24">
            <v>29288.153576154509</v>
          </cell>
          <cell r="ACL24">
            <v>-14136.62873382553</v>
          </cell>
          <cell r="ACM24">
            <v>11296.49204966417</v>
          </cell>
          <cell r="ACO24">
            <v>0.13578702161216041</v>
          </cell>
          <cell r="AFF24">
            <v>0.1222654219773429</v>
          </cell>
          <cell r="AFG24">
            <v>0.1134135893289307</v>
          </cell>
          <cell r="AFH24">
            <v>0.1099863273935187</v>
          </cell>
          <cell r="AFI24">
            <v>0.1075229263572772</v>
          </cell>
          <cell r="AFJ24">
            <v>0.1059009850385709</v>
          </cell>
          <cell r="AFK24">
            <v>0.1069956261971091</v>
          </cell>
          <cell r="AGB24">
            <v>0.1096798456162201</v>
          </cell>
          <cell r="AGC24">
            <v>0.1096984490404464</v>
          </cell>
          <cell r="AGD24">
            <v>0.1115759921181268</v>
          </cell>
          <cell r="AGE24">
            <v>0.1222654219773429</v>
          </cell>
          <cell r="AGF24">
            <v>0.11588032300707531</v>
          </cell>
          <cell r="AGG24">
            <v>0.11270714629016571</v>
          </cell>
          <cell r="AGH24">
            <v>0.1133118489572256</v>
          </cell>
          <cell r="AGI24">
            <v>0.1134135893289307</v>
          </cell>
          <cell r="AGJ24">
            <v>0.10698501166401871</v>
          </cell>
          <cell r="AGK24">
            <v>0.10620198419442579</v>
          </cell>
          <cell r="AGL24">
            <v>0.1088699203337033</v>
          </cell>
          <cell r="AGM24">
            <v>0.1099863273935187</v>
          </cell>
          <cell r="AJE24">
            <v>73070.990422644303</v>
          </cell>
          <cell r="AOL24">
            <v>0.1114328131672746</v>
          </cell>
          <cell r="AOM24">
            <v>0.1155223054609083</v>
          </cell>
          <cell r="AYQ24">
            <v>77637.820626047527</v>
          </cell>
          <cell r="AYR24">
            <v>0.11899896011068491</v>
          </cell>
          <cell r="BBM24">
            <v>137586.21262000001</v>
          </cell>
          <cell r="BBN24">
            <v>24.1</v>
          </cell>
          <cell r="BBO24">
            <v>-0.128630705394191</v>
          </cell>
          <cell r="BBP24">
            <v>2.951138854451453</v>
          </cell>
          <cell r="BBQ24">
            <v>8.1351851202382388</v>
          </cell>
          <cell r="BBT24">
            <v>0.71663292017874825</v>
          </cell>
          <cell r="BBU24">
            <v>8.8090548596853765E-2</v>
          </cell>
          <cell r="BBV24">
            <v>2.9505224467054041E-2</v>
          </cell>
          <cell r="BBW24">
            <v>4.1378851235576084</v>
          </cell>
          <cell r="BBX24">
            <v>5.8020124241267244</v>
          </cell>
          <cell r="BCA24">
            <v>0.65960348362255894</v>
          </cell>
          <cell r="BCB24">
            <v>0.1136852932061478</v>
          </cell>
          <cell r="BCC24">
            <v>5.1706197448405787E-2</v>
          </cell>
          <cell r="BCD24">
            <v>5.1972812010907923</v>
          </cell>
          <cell r="BCE24">
            <v>4.6193499961964024</v>
          </cell>
          <cell r="BCH24">
            <v>0.59966461582703168</v>
          </cell>
          <cell r="BCI24">
            <v>0.12981580012789651</v>
          </cell>
          <cell r="BCJ24">
            <v>6.4944202159832348E-2</v>
          </cell>
          <cell r="BCK24">
            <v>5.8108377709633947</v>
          </cell>
          <cell r="BCL24">
            <v>4.1316006129887226</v>
          </cell>
          <cell r="BCO24">
            <v>0.54435850230935379</v>
          </cell>
          <cell r="BCP24">
            <v>0.13175487015807541</v>
          </cell>
          <cell r="BCQ24">
            <v>7.2611084202300363E-2</v>
          </cell>
          <cell r="BCR24">
            <v>6.3088095798209229</v>
          </cell>
          <cell r="BCS24">
            <v>3.8054819364466952</v>
          </cell>
          <cell r="BCV24">
            <v>0.49481193696002529</v>
          </cell>
          <cell r="BCW24">
            <v>0.13002609005209151</v>
          </cell>
          <cell r="BCX24">
            <v>7.8833641838310736E-2</v>
          </cell>
        </row>
        <row r="25">
          <cell r="A25" t="str">
            <v>BBDC4</v>
          </cell>
          <cell r="B25" t="str">
            <v>Bradesco</v>
          </cell>
          <cell r="C25" t="str">
            <v>Banks</v>
          </cell>
          <cell r="D25" t="str">
            <v>Bernardo Guttmann</v>
          </cell>
          <cell r="E25">
            <v>46247</v>
          </cell>
          <cell r="F25" t="str">
            <v>Neutral</v>
          </cell>
          <cell r="G25" t="b">
            <v>0</v>
          </cell>
          <cell r="H25" t="str">
            <v>BRL</v>
          </cell>
          <cell r="I25" t="str">
            <v>BRL</v>
          </cell>
          <cell r="J25">
            <v>21</v>
          </cell>
          <cell r="K25">
            <v>0.16185178719877399</v>
          </cell>
          <cell r="BP25">
            <v>121290</v>
          </cell>
          <cell r="BR25">
            <v>21330</v>
          </cell>
          <cell r="BU25">
            <v>16175</v>
          </cell>
          <cell r="BV25">
            <v>10596.982927999999</v>
          </cell>
          <cell r="BW25">
            <v>2094615</v>
          </cell>
          <cell r="BZ25">
            <v>2127922</v>
          </cell>
          <cell r="CA25">
            <v>160487</v>
          </cell>
          <cell r="CG25">
            <v>9590.7947999999997</v>
          </cell>
          <cell r="CH25">
            <v>137292</v>
          </cell>
          <cell r="CJ25">
            <v>31333</v>
          </cell>
          <cell r="CM25">
            <v>24652</v>
          </cell>
          <cell r="CN25">
            <v>10577.012027999999</v>
          </cell>
          <cell r="CO25">
            <v>2341162</v>
          </cell>
          <cell r="CR25">
            <v>2382602</v>
          </cell>
          <cell r="CS25">
            <v>172239</v>
          </cell>
          <cell r="CY25">
            <v>12324.38205</v>
          </cell>
          <cell r="CZ25">
            <v>152659.29785734351</v>
          </cell>
          <cell r="DB25">
            <v>35217.829563717663</v>
          </cell>
          <cell r="DE25">
            <v>28220.832327524771</v>
          </cell>
          <cell r="DF25">
            <v>10570.712028</v>
          </cell>
          <cell r="DG25">
            <v>2505969.3798470781</v>
          </cell>
          <cell r="DJ25">
            <v>2549585.477427525</v>
          </cell>
          <cell r="DK25">
            <v>182637.57674179741</v>
          </cell>
          <cell r="DQ25">
            <v>13726.624685727371</v>
          </cell>
          <cell r="DR25">
            <v>166242.88073518369</v>
          </cell>
          <cell r="DT25">
            <v>39089.296752105787</v>
          </cell>
          <cell r="DW25">
            <v>31177.696628699861</v>
          </cell>
          <cell r="DX25">
            <v>10570.712028</v>
          </cell>
          <cell r="DY25">
            <v>2685490.336245819</v>
          </cell>
          <cell r="EB25">
            <v>2730955.8245872851</v>
          </cell>
          <cell r="EC25">
            <v>198720.71581626189</v>
          </cell>
          <cell r="EI25">
            <v>15094.55755423536</v>
          </cell>
          <cell r="EJ25">
            <v>177569.95150547361</v>
          </cell>
          <cell r="EL25">
            <v>43522.410419725573</v>
          </cell>
          <cell r="EO25">
            <v>34547.545887498447</v>
          </cell>
          <cell r="EP25">
            <v>10570.712028</v>
          </cell>
          <cell r="EQ25">
            <v>2870557.5263592131</v>
          </cell>
          <cell r="ET25">
            <v>2917841.729829472</v>
          </cell>
          <cell r="EU25">
            <v>216542.20506247549</v>
          </cell>
          <cell r="FA25">
            <v>16726.05664128494</v>
          </cell>
          <cell r="FB25">
            <v>188902.2828978133</v>
          </cell>
          <cell r="FD25">
            <v>48078.535290693457</v>
          </cell>
          <cell r="FG25">
            <v>37971.379717050899</v>
          </cell>
          <cell r="FH25">
            <v>10570.712028</v>
          </cell>
          <cell r="FI25">
            <v>3061729.332387602</v>
          </cell>
          <cell r="FL25">
            <v>3110905.0034158141</v>
          </cell>
          <cell r="FM25">
            <v>234611.03744775191</v>
          </cell>
          <cell r="FS25">
            <v>19902.54733177448</v>
          </cell>
          <cell r="FT25">
            <v>200480.97714163791</v>
          </cell>
          <cell r="FV25">
            <v>52865.534469262027</v>
          </cell>
          <cell r="FY25">
            <v>41533.02234576935</v>
          </cell>
          <cell r="FZ25">
            <v>10570.712028</v>
          </cell>
          <cell r="GA25">
            <v>3258462.094292175</v>
          </cell>
          <cell r="GD25">
            <v>3309604.8955576308</v>
          </cell>
          <cell r="GE25">
            <v>252713.37078012401</v>
          </cell>
          <cell r="GK25">
            <v>23430.689013397259</v>
          </cell>
          <cell r="LZ25">
            <v>28010</v>
          </cell>
          <cell r="MB25">
            <v>4367</v>
          </cell>
          <cell r="ME25">
            <v>3587</v>
          </cell>
          <cell r="MF25">
            <v>10619.610428</v>
          </cell>
          <cell r="MG25">
            <v>1969988</v>
          </cell>
          <cell r="MJ25">
            <v>2000075</v>
          </cell>
          <cell r="MK25">
            <v>160563</v>
          </cell>
          <cell r="MQ25">
            <v>2223.2736</v>
          </cell>
          <cell r="MR25">
            <v>29541</v>
          </cell>
          <cell r="MT25">
            <v>5010</v>
          </cell>
          <cell r="MW25">
            <v>3813</v>
          </cell>
          <cell r="MX25">
            <v>10574.015028</v>
          </cell>
          <cell r="MY25">
            <v>2023541</v>
          </cell>
          <cell r="NB25">
            <v>2054518</v>
          </cell>
          <cell r="NC25">
            <v>160086</v>
          </cell>
          <cell r="NI25">
            <v>2302.9857499999998</v>
          </cell>
          <cell r="NJ25">
            <v>30951</v>
          </cell>
          <cell r="NL25">
            <v>5830</v>
          </cell>
          <cell r="NO25">
            <v>4259</v>
          </cell>
          <cell r="NP25">
            <v>10608.092628</v>
          </cell>
          <cell r="NQ25">
            <v>2044624</v>
          </cell>
          <cell r="NT25">
            <v>2077359</v>
          </cell>
          <cell r="NU25">
            <v>162931</v>
          </cell>
          <cell r="OA25">
            <v>2421.7953499999999</v>
          </cell>
          <cell r="OB25">
            <v>32788</v>
          </cell>
          <cell r="OD25">
            <v>6123</v>
          </cell>
          <cell r="OG25">
            <v>4516</v>
          </cell>
          <cell r="OH25">
            <v>10596.982927999999</v>
          </cell>
          <cell r="OI25">
            <v>2094615</v>
          </cell>
          <cell r="OL25">
            <v>2127922</v>
          </cell>
          <cell r="OM25">
            <v>160487</v>
          </cell>
          <cell r="OS25">
            <v>2642.7401</v>
          </cell>
          <cell r="OT25">
            <v>32305</v>
          </cell>
          <cell r="OV25">
            <v>7607</v>
          </cell>
          <cell r="OY25">
            <v>5864</v>
          </cell>
          <cell r="OZ25">
            <v>10577.012027999999</v>
          </cell>
          <cell r="PA25">
            <v>2075459</v>
          </cell>
          <cell r="PD25">
            <v>2114665</v>
          </cell>
          <cell r="PE25">
            <v>164193</v>
          </cell>
          <cell r="PK25">
            <v>2766.0785000000001</v>
          </cell>
          <cell r="PL25">
            <v>34001</v>
          </cell>
          <cell r="PN25">
            <v>7813</v>
          </cell>
          <cell r="PQ25">
            <v>6067</v>
          </cell>
          <cell r="PR25">
            <v>10577.012027999999</v>
          </cell>
          <cell r="PS25">
            <v>2157239</v>
          </cell>
          <cell r="PV25">
            <v>2196957</v>
          </cell>
          <cell r="PW25">
            <v>167312</v>
          </cell>
          <cell r="QC25">
            <v>3051.3546500000011</v>
          </cell>
          <cell r="QD25">
            <v>35008</v>
          </cell>
          <cell r="QF25">
            <v>7863</v>
          </cell>
          <cell r="QI25">
            <v>6205</v>
          </cell>
          <cell r="QJ25">
            <v>10577.012027999999</v>
          </cell>
          <cell r="QK25">
            <v>2216893</v>
          </cell>
          <cell r="QN25">
            <v>2256528</v>
          </cell>
          <cell r="QO25">
            <v>169590</v>
          </cell>
          <cell r="QU25">
            <v>3223.4422500000001</v>
          </cell>
          <cell r="QV25">
            <v>35978</v>
          </cell>
          <cell r="QX25">
            <v>8050</v>
          </cell>
          <cell r="RA25">
            <v>6516</v>
          </cell>
          <cell r="RB25">
            <v>10577.012027999999</v>
          </cell>
          <cell r="RC25">
            <v>2341162</v>
          </cell>
          <cell r="RF25">
            <v>2382602</v>
          </cell>
          <cell r="RG25">
            <v>172239</v>
          </cell>
          <cell r="RM25">
            <v>3283.5066499999989</v>
          </cell>
          <cell r="RN25">
            <v>36808</v>
          </cell>
          <cell r="RP25">
            <v>8672</v>
          </cell>
          <cell r="RS25">
            <v>6811</v>
          </cell>
          <cell r="RT25">
            <v>10577.012027999999</v>
          </cell>
          <cell r="RU25">
            <v>2433104</v>
          </cell>
          <cell r="RX25">
            <v>2476351</v>
          </cell>
          <cell r="RY25">
            <v>173549</v>
          </cell>
          <cell r="SE25">
            <v>3361.1397000000002</v>
          </cell>
          <cell r="SF25">
            <v>37477</v>
          </cell>
          <cell r="SH25">
            <v>8942</v>
          </cell>
          <cell r="SK25">
            <v>7050</v>
          </cell>
          <cell r="SL25">
            <v>10570.712028</v>
          </cell>
          <cell r="SM25">
            <v>2463663</v>
          </cell>
          <cell r="SP25">
            <v>2506674</v>
          </cell>
          <cell r="SQ25">
            <v>175230</v>
          </cell>
          <cell r="SW25">
            <v>3413.2294000000002</v>
          </cell>
          <cell r="SX25">
            <v>38451.752068600363</v>
          </cell>
          <cell r="SZ25">
            <v>8801.6768297415947</v>
          </cell>
          <cell r="TC25">
            <v>7151.4250394515111</v>
          </cell>
          <cell r="TD25">
            <v>10570.712028</v>
          </cell>
          <cell r="TE25">
            <v>2484423.7489262908</v>
          </cell>
          <cell r="TH25">
            <v>2527736.7977165151</v>
          </cell>
          <cell r="TI25">
            <v>178919.09111086259</v>
          </cell>
          <cell r="TO25">
            <v>3462.3339285889442</v>
          </cell>
          <cell r="TP25">
            <v>39922.545788743133</v>
          </cell>
          <cell r="TR25">
            <v>8802.1527339760542</v>
          </cell>
          <cell r="TU25">
            <v>7208.407288073251</v>
          </cell>
          <cell r="TV25">
            <v>10570.712028</v>
          </cell>
          <cell r="TW25">
            <v>2505969.3798470781</v>
          </cell>
          <cell r="TZ25">
            <v>2549585.477427525</v>
          </cell>
          <cell r="UA25">
            <v>182637.57674179741</v>
          </cell>
          <cell r="UG25">
            <v>3489.9216571384241</v>
          </cell>
          <cell r="UH25">
            <v>212199.80586640979</v>
          </cell>
          <cell r="UJ25">
            <v>57212.230466690642</v>
          </cell>
          <cell r="UM25">
            <v>44699.289265072373</v>
          </cell>
          <cell r="UN25">
            <v>10570.712028</v>
          </cell>
          <cell r="UO25">
            <v>3460864.3330865698</v>
          </cell>
          <cell r="UR25">
            <v>3514052.9539348232</v>
          </cell>
          <cell r="US25">
            <v>271301.74838412902</v>
          </cell>
          <cell r="UY25">
            <v>26110.911661067428</v>
          </cell>
          <cell r="VA25">
            <v>63726</v>
          </cell>
          <cell r="VB25">
            <v>73232</v>
          </cell>
          <cell r="VC25">
            <v>85013.326645255991</v>
          </cell>
          <cell r="VD25">
            <v>95013.474183587459</v>
          </cell>
          <cell r="VE25">
            <v>102569.1775540785</v>
          </cell>
          <cell r="VF25">
            <v>110047.4609823198</v>
          </cell>
          <cell r="VG25">
            <v>117678.4013584364</v>
          </cell>
          <cell r="VH25">
            <v>125369.4815209153</v>
          </cell>
          <cell r="VM25">
            <v>15152</v>
          </cell>
          <cell r="VN25">
            <v>15580</v>
          </cell>
          <cell r="VO25">
            <v>15999</v>
          </cell>
          <cell r="VP25">
            <v>16995</v>
          </cell>
          <cell r="VQ25">
            <v>17233</v>
          </cell>
          <cell r="VR25">
            <v>18044</v>
          </cell>
          <cell r="VS25">
            <v>18710</v>
          </cell>
          <cell r="VT25">
            <v>19245</v>
          </cell>
          <cell r="VU25">
            <v>20051</v>
          </cell>
          <cell r="VV25">
            <v>20872</v>
          </cell>
          <cell r="VW25">
            <v>21494.316848963761</v>
          </cell>
          <cell r="VX25">
            <v>22596.00979629223</v>
          </cell>
          <cell r="WD25">
            <v>41330.044661710308</v>
          </cell>
          <cell r="WF25">
            <v>11049.74641255327</v>
          </cell>
          <cell r="WI25">
            <v>8840.9177405265673</v>
          </cell>
          <cell r="WJ25">
            <v>10570.712028</v>
          </cell>
          <cell r="WK25">
            <v>2550402.867723804</v>
          </cell>
          <cell r="WN25">
            <v>2594481.3129945062</v>
          </cell>
          <cell r="WO25">
            <v>187198.19939651591</v>
          </cell>
          <cell r="WR25">
            <v>4280.295085808064</v>
          </cell>
          <cell r="WS25">
            <v>40911.308179179599</v>
          </cell>
          <cell r="WU25">
            <v>9753.407651929534</v>
          </cell>
          <cell r="WX25">
            <v>7734.8661036324766</v>
          </cell>
          <cell r="WY25">
            <v>10570.712028</v>
          </cell>
          <cell r="WZ25">
            <v>2594913.82355766</v>
          </cell>
          <cell r="XC25">
            <v>2639454.6165186162</v>
          </cell>
          <cell r="XD25">
            <v>191188.26090582469</v>
          </cell>
          <cell r="XG25">
            <v>3744.8045943236621</v>
          </cell>
          <cell r="XH25">
            <v>41580.71092957785</v>
          </cell>
          <cell r="XJ25">
            <v>9540.5544045716724</v>
          </cell>
          <cell r="XM25">
            <v>7636.6163381070292</v>
          </cell>
          <cell r="XN25">
            <v>10570.712028</v>
          </cell>
          <cell r="XO25">
            <v>2640036.5906988522</v>
          </cell>
          <cell r="XR25">
            <v>2685039.7313500629</v>
          </cell>
          <cell r="XS25">
            <v>195127.6398819818</v>
          </cell>
          <cell r="XV25">
            <v>3697.237361949964</v>
          </cell>
          <cell r="XW25">
            <v>42420.816964715908</v>
          </cell>
          <cell r="XY25">
            <v>8745.5882830513128</v>
          </cell>
          <cell r="YB25">
            <v>6965.2964464337929</v>
          </cell>
          <cell r="YC25">
            <v>10570.712028</v>
          </cell>
          <cell r="YD25">
            <v>2685490.336245819</v>
          </cell>
          <cell r="YG25">
            <v>2730955.8245872851</v>
          </cell>
          <cell r="YH25">
            <v>198720.71581626189</v>
          </cell>
          <cell r="YK25">
            <v>3372.2205121536658</v>
          </cell>
          <cell r="YP25">
            <v>-33172</v>
          </cell>
          <cell r="YR25">
            <v>0.1121048331683142</v>
          </cell>
          <cell r="YS25">
            <v>0.1577772728010518</v>
          </cell>
          <cell r="YT25">
            <v>-40250.020423555383</v>
          </cell>
          <cell r="YV25">
            <v>0.1119978553936128</v>
          </cell>
          <cell r="YW25">
            <v>0.15442258346506399</v>
          </cell>
          <cell r="YX25">
            <v>-44765.732277569063</v>
          </cell>
          <cell r="YZ25">
            <v>0.1107846381556515</v>
          </cell>
          <cell r="ZA25">
            <v>0.15274980018245651</v>
          </cell>
          <cell r="ZB25">
            <v>-47516.586611758117</v>
          </cell>
          <cell r="ZD25">
            <v>0.1102188732437155</v>
          </cell>
          <cell r="ZE25">
            <v>0.1519697238227084</v>
          </cell>
          <cell r="ZF25">
            <v>-50034.555392718074</v>
          </cell>
          <cell r="ZH25">
            <v>0.1102315894972113</v>
          </cell>
          <cell r="ZI25">
            <v>0.15198725698626689</v>
          </cell>
          <cell r="ZJ25">
            <v>-52428.959837452283</v>
          </cell>
          <cell r="ZL25">
            <v>0.11002803555157251</v>
          </cell>
          <cell r="ZM25">
            <v>0.151706596914254</v>
          </cell>
          <cell r="ZN25">
            <v>-55265.672418233757</v>
          </cell>
          <cell r="ZP25">
            <v>0.1098603200752168</v>
          </cell>
          <cell r="ZQ25">
            <v>0.15147535090463271</v>
          </cell>
          <cell r="ZR25">
            <v>224127.43216471071</v>
          </cell>
          <cell r="ZS25">
            <v>133097.7852495558</v>
          </cell>
          <cell r="ZT25">
            <v>-57992.120642017013</v>
          </cell>
          <cell r="ZV25">
            <v>47964.492749357029</v>
          </cell>
          <cell r="ZW25">
            <v>10570.712028</v>
          </cell>
          <cell r="ZX25">
            <v>3668495.7384355608</v>
          </cell>
          <cell r="ZY25">
            <v>3723812.015951436</v>
          </cell>
          <cell r="ZZ25">
            <v>290288.68401658552</v>
          </cell>
          <cell r="AAA25">
            <v>0.10971166133475831</v>
          </cell>
          <cell r="AAB25">
            <v>0.15127038031233361</v>
          </cell>
          <cell r="AAC25">
            <v>28977.55711690048</v>
          </cell>
          <cell r="AAP25">
            <v>-7642</v>
          </cell>
          <cell r="AAR25">
            <v>0.1107766830030185</v>
          </cell>
          <cell r="AAS25">
            <v>0.15447457407877549</v>
          </cell>
          <cell r="AAT25">
            <v>-8142</v>
          </cell>
          <cell r="AAV25">
            <v>0.1108761640367</v>
          </cell>
          <cell r="AAW25">
            <v>0.15516771280611971</v>
          </cell>
          <cell r="AAX25">
            <v>-8560</v>
          </cell>
          <cell r="AAZ25">
            <v>0.1139389101715511</v>
          </cell>
          <cell r="ABA25">
            <v>0.15854537141914921</v>
          </cell>
          <cell r="ABB25">
            <v>-8828</v>
          </cell>
          <cell r="ABD25">
            <v>0.1121048331683142</v>
          </cell>
          <cell r="ABE25">
            <v>0.1577772728010518</v>
          </cell>
          <cell r="ABF25">
            <v>-9667</v>
          </cell>
          <cell r="ABH25">
            <v>0.1015289649529406</v>
          </cell>
          <cell r="ABI25">
            <v>0.1490447982132429</v>
          </cell>
          <cell r="ABJ25">
            <v>-9985</v>
          </cell>
          <cell r="ABL25">
            <v>0.1128320159808418</v>
          </cell>
          <cell r="ABM25">
            <v>0.1555727236391943</v>
          </cell>
          <cell r="ABN25">
            <v>-10218.482038139409</v>
          </cell>
          <cell r="ABP25">
            <v>0.1124290165902514</v>
          </cell>
          <cell r="ABQ25">
            <v>0.1550170682937316</v>
          </cell>
          <cell r="ABR25">
            <v>-10379.538385415961</v>
          </cell>
          <cell r="ABT25">
            <v>0.1119978553936128</v>
          </cell>
          <cell r="ABU25">
            <v>0.15442258346506399</v>
          </cell>
          <cell r="ABV25">
            <v>22949.069152014428</v>
          </cell>
          <cell r="ABW25">
            <v>-10752.76115887702</v>
          </cell>
          <cell r="ABY25">
            <v>0.1115064710720539</v>
          </cell>
          <cell r="ABZ25">
            <v>0.15374506302377811</v>
          </cell>
          <cell r="ACA25">
            <v>23443.88377817419</v>
          </cell>
          <cell r="ACB25">
            <v>-11083.20560467645</v>
          </cell>
          <cell r="ACD25">
            <v>0.1113966915667258</v>
          </cell>
          <cell r="ACE25">
            <v>0.15359369910020379</v>
          </cell>
          <cell r="ACF25">
            <v>24021.361897829451</v>
          </cell>
          <cell r="ACG25">
            <v>-11338.34050484239</v>
          </cell>
          <cell r="ACI25">
            <v>0.111209663578582</v>
          </cell>
          <cell r="ACJ25">
            <v>0.153335825009598</v>
          </cell>
          <cell r="ACK25">
            <v>24599.15935556938</v>
          </cell>
          <cell r="ACL25">
            <v>-11591.425009173199</v>
          </cell>
          <cell r="ACN25">
            <v>0.1107846381556515</v>
          </cell>
          <cell r="ACO25">
            <v>0.15274980018245651</v>
          </cell>
          <cell r="AFB25">
            <v>-33067</v>
          </cell>
          <cell r="AFC25">
            <v>0.105101976071413</v>
          </cell>
          <cell r="AFD25">
            <v>0.12356196488834779</v>
          </cell>
          <cell r="AFE25">
            <v>0.14782763010227351</v>
          </cell>
          <cell r="AFF25">
            <v>0.13151397432914741</v>
          </cell>
          <cell r="AFG25">
            <v>0.12752952438683501</v>
          </cell>
          <cell r="AFH25">
            <v>0.12614806027940759</v>
          </cell>
          <cell r="AFI25">
            <v>0.1255038360674316</v>
          </cell>
          <cell r="AFJ25">
            <v>0.12551831578898159</v>
          </cell>
          <cell r="AFK25">
            <v>0.12528653333401271</v>
          </cell>
          <cell r="AFL25">
            <v>-8435</v>
          </cell>
          <cell r="AFM25">
            <v>0.11210363582800011</v>
          </cell>
          <cell r="AFN25">
            <v>0.12747730577257521</v>
          </cell>
          <cell r="AFO25">
            <v>0.15376322400049841</v>
          </cell>
          <cell r="AFP25">
            <v>-8193</v>
          </cell>
          <cell r="AFQ25">
            <v>0.1114118129002665</v>
          </cell>
          <cell r="AFR25">
            <v>0.1262075261496815</v>
          </cell>
          <cell r="AFS25">
            <v>0.1523369147402244</v>
          </cell>
          <cell r="AFT25">
            <v>-8093</v>
          </cell>
          <cell r="AFU25">
            <v>0.1122966155543034</v>
          </cell>
          <cell r="AFV25">
            <v>0.12709234085653351</v>
          </cell>
          <cell r="AFW25">
            <v>0.15104901323787409</v>
          </cell>
          <cell r="AFX25">
            <v>-8346</v>
          </cell>
          <cell r="AFY25">
            <v>0.105101976071413</v>
          </cell>
          <cell r="AFZ25">
            <v>0.12356196488834779</v>
          </cell>
          <cell r="AGA25">
            <v>0.14782763010227351</v>
          </cell>
          <cell r="AGB25">
            <v>0.1301380111223624</v>
          </cell>
          <cell r="AGC25">
            <v>0.13021576149545819</v>
          </cell>
          <cell r="AGD25">
            <v>0.13357767016214481</v>
          </cell>
          <cell r="AGE25">
            <v>0.13151397432914741</v>
          </cell>
          <cell r="AGF25">
            <v>0.1197314658228046</v>
          </cell>
          <cell r="AGG25">
            <v>0.12847936492242101</v>
          </cell>
          <cell r="AGH25">
            <v>0.1280204782729441</v>
          </cell>
          <cell r="AGI25">
            <v>0.12752952438683501</v>
          </cell>
          <cell r="AGJ25">
            <v>0.12696999573693971</v>
          </cell>
          <cell r="AGK25">
            <v>0.12684499219957099</v>
          </cell>
          <cell r="AGL25">
            <v>0.12663202749331681</v>
          </cell>
          <cell r="AGM25">
            <v>0.12614806027940759</v>
          </cell>
          <cell r="AJA25">
            <v>61740.507588040113</v>
          </cell>
          <cell r="AOL25">
            <v>0.12509555936529901</v>
          </cell>
          <cell r="AOM25">
            <v>0.12492628488767631</v>
          </cell>
          <cell r="BBM25">
            <v>217871.19946</v>
          </cell>
          <cell r="BBN25">
            <v>20.65</v>
          </cell>
          <cell r="BBO25">
            <v>1.6949152542373062E-2</v>
          </cell>
          <cell r="BBP25">
            <v>2.6697191497386958</v>
          </cell>
          <cell r="BBQ25">
            <v>7.7202258576726166</v>
          </cell>
          <cell r="BBT25">
            <v>1.1929155179714961</v>
          </cell>
          <cell r="BBU25">
            <v>0.15451821487656819</v>
          </cell>
          <cell r="BBV25">
            <v>6.3003392461918786E-2</v>
          </cell>
          <cell r="BBW25">
            <v>2.949441489477294</v>
          </cell>
          <cell r="BBX25">
            <v>6.9880466814037829</v>
          </cell>
          <cell r="BCA25">
            <v>1.0963688338433959</v>
          </cell>
          <cell r="BCB25">
            <v>0.1568920306100694</v>
          </cell>
          <cell r="BCC25">
            <v>6.9282023469130607E-2</v>
          </cell>
          <cell r="BCD25">
            <v>3.2682326219830728</v>
          </cell>
          <cell r="BCE25">
            <v>6.3064160959357753</v>
          </cell>
          <cell r="BCH25">
            <v>1.0061373458219891</v>
          </cell>
          <cell r="BCI25">
            <v>0.15954185872232621</v>
          </cell>
          <cell r="BCJ25">
            <v>7.6770388572426948E-2</v>
          </cell>
          <cell r="BCK25">
            <v>3.592130749231579</v>
          </cell>
          <cell r="BCL25">
            <v>5.7377741099611876</v>
          </cell>
          <cell r="BCO25">
            <v>0.92864854880717262</v>
          </cell>
          <cell r="BCP25">
            <v>0.1618482238948675</v>
          </cell>
          <cell r="BCQ25">
            <v>9.1350060866711658E-2</v>
          </cell>
          <cell r="BCR25">
            <v>3.929065727621329</v>
          </cell>
          <cell r="BCS25">
            <v>5.2457342893610264</v>
          </cell>
          <cell r="BCV25">
            <v>0.86212770929940719</v>
          </cell>
          <cell r="BCW25">
            <v>0.16434833747639579</v>
          </cell>
          <cell r="BCX25">
            <v>0.1075437647172774</v>
          </cell>
        </row>
        <row r="26">
          <cell r="A26" t="str">
            <v>BEEF3</v>
          </cell>
          <cell r="B26" t="str">
            <v>Minerva</v>
          </cell>
          <cell r="C26" t="str">
            <v>Food &amp; Beverages</v>
          </cell>
          <cell r="D26" t="str">
            <v>Leonardo Alencar</v>
          </cell>
          <cell r="E26">
            <v>46076</v>
          </cell>
          <cell r="F26" t="str">
            <v>Neutral</v>
          </cell>
          <cell r="G26" t="b">
            <v>0</v>
          </cell>
          <cell r="H26" t="str">
            <v>BRL</v>
          </cell>
          <cell r="I26" t="str">
            <v>BRL</v>
          </cell>
          <cell r="J26">
            <v>7.2</v>
          </cell>
          <cell r="AF26">
            <v>30977.782508000051</v>
          </cell>
          <cell r="AG26">
            <v>5737.4305080000458</v>
          </cell>
          <cell r="AH26">
            <v>2423.2945080000459</v>
          </cell>
          <cell r="AI26">
            <v>2837.76</v>
          </cell>
          <cell r="AJ26">
            <v>2837.76</v>
          </cell>
          <cell r="AK26">
            <v>656.34950800004594</v>
          </cell>
          <cell r="AL26">
            <v>1187.553597678917</v>
          </cell>
          <cell r="AM26">
            <v>21400.129000000001</v>
          </cell>
          <cell r="AN26">
            <v>7071.4629999999997</v>
          </cell>
          <cell r="AO26">
            <v>5234.6660000000002</v>
          </cell>
          <cell r="AP26">
            <v>20337.633000000002</v>
          </cell>
          <cell r="AQ26">
            <v>1062.4960000000001</v>
          </cell>
          <cell r="AR26">
            <v>13766.474</v>
          </cell>
          <cell r="AS26">
            <v>8430.7210000000014</v>
          </cell>
          <cell r="AT26">
            <v>1658.1</v>
          </cell>
          <cell r="AU26">
            <v>1908.0239999999999</v>
          </cell>
          <cell r="AV26">
            <v>527.02399999999966</v>
          </cell>
          <cell r="AW26">
            <v>583</v>
          </cell>
          <cell r="AX26">
            <v>26891.611212599018</v>
          </cell>
          <cell r="AY26">
            <v>5513.5512125990163</v>
          </cell>
          <cell r="AZ26">
            <v>2050.2002125990161</v>
          </cell>
          <cell r="BA26">
            <v>2562.645</v>
          </cell>
          <cell r="BB26">
            <v>2562.645</v>
          </cell>
          <cell r="BC26">
            <v>395.70221259901609</v>
          </cell>
          <cell r="BD26">
            <v>1187.553597678917</v>
          </cell>
          <cell r="BE26">
            <v>28594.153999999999</v>
          </cell>
          <cell r="BF26">
            <v>12678.589</v>
          </cell>
          <cell r="BG26">
            <v>5693.2910000000002</v>
          </cell>
          <cell r="BH26">
            <v>27934.603999999999</v>
          </cell>
          <cell r="BI26">
            <v>659.5499999999995</v>
          </cell>
          <cell r="BJ26">
            <v>21556.882000000001</v>
          </cell>
          <cell r="BK26">
            <v>10262.875</v>
          </cell>
          <cell r="BL26">
            <v>1178.8</v>
          </cell>
          <cell r="BM26">
            <v>1283.9680000000001</v>
          </cell>
          <cell r="BN26">
            <v>-24.031999999999702</v>
          </cell>
          <cell r="BO26">
            <v>295.3</v>
          </cell>
          <cell r="BP26">
            <v>34068.867161148053</v>
          </cell>
          <cell r="BQ26">
            <v>7003.2641611480476</v>
          </cell>
          <cell r="BR26">
            <v>2427.8761611480481</v>
          </cell>
          <cell r="BS26">
            <v>3130.2339999999999</v>
          </cell>
          <cell r="BT26">
            <v>3130.2339999999999</v>
          </cell>
          <cell r="BU26">
            <v>-1563.5258388519519</v>
          </cell>
          <cell r="BV26">
            <v>1187.553597678917</v>
          </cell>
          <cell r="BW26">
            <v>42141.895999999993</v>
          </cell>
          <cell r="BX26">
            <v>14460.929</v>
          </cell>
          <cell r="BY26">
            <v>8786.5300000000007</v>
          </cell>
          <cell r="BZ26">
            <v>42054.678999999996</v>
          </cell>
          <cell r="CA26">
            <v>87.217000000000212</v>
          </cell>
          <cell r="CB26">
            <v>30082.109</v>
          </cell>
          <cell r="CC26">
            <v>17848.904999999999</v>
          </cell>
          <cell r="CD26">
            <v>754.8</v>
          </cell>
          <cell r="CE26">
            <v>2944.3679999999981</v>
          </cell>
          <cell r="CF26">
            <v>1742.3679999999979</v>
          </cell>
          <cell r="CG26">
            <v>0</v>
          </cell>
          <cell r="CH26">
            <v>54966.135429801907</v>
          </cell>
          <cell r="CI26">
            <v>9445.43611445641</v>
          </cell>
          <cell r="CJ26">
            <v>3904.8338448201698</v>
          </cell>
          <cell r="CK26">
            <v>4869.1076904119027</v>
          </cell>
          <cell r="CL26">
            <v>4869.1076904119027</v>
          </cell>
          <cell r="CM26">
            <v>951.59414042630226</v>
          </cell>
          <cell r="CN26">
            <v>1187.553597678917</v>
          </cell>
          <cell r="CO26">
            <v>43622.341030079057</v>
          </cell>
          <cell r="CP26">
            <v>14316.73070902088</v>
          </cell>
          <cell r="CQ26">
            <v>8569.1467595831164</v>
          </cell>
          <cell r="CR26">
            <v>41739.428909015107</v>
          </cell>
          <cell r="CS26">
            <v>1882.912121063946</v>
          </cell>
          <cell r="CT26">
            <v>26690.484</v>
          </cell>
          <cell r="CU26">
            <v>16109.550797346959</v>
          </cell>
          <cell r="CV26">
            <v>1184.93660517485</v>
          </cell>
          <cell r="CW26">
            <v>4588.4444079959976</v>
          </cell>
          <cell r="CX26">
            <v>1472.835728383242</v>
          </cell>
          <cell r="CY26">
            <v>160.13501936235741</v>
          </cell>
          <cell r="CZ26">
            <v>56798.233460470306</v>
          </cell>
          <cell r="DA26">
            <v>9431.1912730061958</v>
          </cell>
          <cell r="DB26">
            <v>3724.9428181025501</v>
          </cell>
          <cell r="DC26">
            <v>4713.8721298747469</v>
          </cell>
          <cell r="DD26">
            <v>4713.8721298747469</v>
          </cell>
          <cell r="DE26">
            <v>1219.889007113281</v>
          </cell>
          <cell r="DF26">
            <v>1187.553597678917</v>
          </cell>
          <cell r="DG26">
            <v>45916.895985269213</v>
          </cell>
          <cell r="DH26">
            <v>15516.25916054198</v>
          </cell>
          <cell r="DI26">
            <v>8829.7785839412645</v>
          </cell>
          <cell r="DJ26">
            <v>42334.485224068543</v>
          </cell>
          <cell r="DK26">
            <v>3582.4107612006669</v>
          </cell>
          <cell r="DL26">
            <v>26690.484</v>
          </cell>
          <cell r="DM26">
            <v>15089.17727468798</v>
          </cell>
          <cell r="DN26">
            <v>1249.561136130347</v>
          </cell>
          <cell r="DO26">
            <v>3160.7679449020188</v>
          </cell>
          <cell r="DP26">
            <v>719.9188184976598</v>
          </cell>
          <cell r="DQ26">
            <v>-479.60963302344061</v>
          </cell>
          <cell r="DR26">
            <v>59263.989444639883</v>
          </cell>
          <cell r="DS26">
            <v>9662.8313398331593</v>
          </cell>
          <cell r="DT26">
            <v>3712.2027435047121</v>
          </cell>
          <cell r="DU26">
            <v>4744.0639955831184</v>
          </cell>
          <cell r="DV26">
            <v>4744.0639955831184</v>
          </cell>
          <cell r="DW26">
            <v>1077.7744942924551</v>
          </cell>
          <cell r="DX26">
            <v>1187.553597678917</v>
          </cell>
          <cell r="DY26">
            <v>46289.953149342327</v>
          </cell>
          <cell r="DZ26">
            <v>15933.33235324678</v>
          </cell>
          <cell r="EA26">
            <v>9101.7250996449347</v>
          </cell>
          <cell r="EB26">
            <v>42168.655140995441</v>
          </cell>
          <cell r="EC26">
            <v>4121.2980083468947</v>
          </cell>
          <cell r="ED26">
            <v>26690.484</v>
          </cell>
          <cell r="EE26">
            <v>14842.062138893991</v>
          </cell>
          <cell r="EF26">
            <v>1303.807767782077</v>
          </cell>
          <cell r="EG26">
            <v>3533.663715679465</v>
          </cell>
          <cell r="EH26">
            <v>955.96043985102051</v>
          </cell>
          <cell r="EI26">
            <v>538.88724714622731</v>
          </cell>
          <cell r="EJ26">
            <v>56014.472733970499</v>
          </cell>
          <cell r="EK26">
            <v>9413.0788941135106</v>
          </cell>
          <cell r="EL26">
            <v>3787.150831495991</v>
          </cell>
          <cell r="EM26">
            <v>4762.4338745617688</v>
          </cell>
          <cell r="EN26">
            <v>4762.4338745617688</v>
          </cell>
          <cell r="EO26">
            <v>1455.8825592864589</v>
          </cell>
          <cell r="EP26">
            <v>1187.553597678917</v>
          </cell>
          <cell r="EQ26">
            <v>45741.732374622879</v>
          </cell>
          <cell r="ER26">
            <v>15907.404495150249</v>
          </cell>
          <cell r="ES26">
            <v>9358.760456726508</v>
          </cell>
          <cell r="ET26">
            <v>41620.434366275978</v>
          </cell>
          <cell r="EU26">
            <v>4121.2980083468956</v>
          </cell>
          <cell r="EV26">
            <v>26690.484</v>
          </cell>
          <cell r="EW26">
            <v>14644.009380258671</v>
          </cell>
          <cell r="EX26">
            <v>1232.318400147351</v>
          </cell>
          <cell r="EY26">
            <v>3684.5975755422778</v>
          </cell>
          <cell r="EZ26">
            <v>1429.9547011899281</v>
          </cell>
          <cell r="FA26">
            <v>1455.8825592864589</v>
          </cell>
          <cell r="FB26">
            <v>57693.039342842603</v>
          </cell>
          <cell r="FC26">
            <v>9983.6226170932277</v>
          </cell>
          <cell r="FD26">
            <v>4189.9177943065124</v>
          </cell>
          <cell r="FE26">
            <v>5194.4268118461441</v>
          </cell>
          <cell r="FF26">
            <v>5194.4268118461441</v>
          </cell>
          <cell r="FG26">
            <v>1837.4921511441589</v>
          </cell>
          <cell r="FH26">
            <v>1187.553597678917</v>
          </cell>
          <cell r="FI26">
            <v>46213.749567220271</v>
          </cell>
          <cell r="FJ26">
            <v>15753.243922128109</v>
          </cell>
          <cell r="FK26">
            <v>9623.4983047294136</v>
          </cell>
          <cell r="FL26">
            <v>42092.451558873378</v>
          </cell>
          <cell r="FM26">
            <v>4121.2980083468956</v>
          </cell>
          <cell r="FN26">
            <v>26690.484</v>
          </cell>
          <cell r="FO26">
            <v>14913.869122651509</v>
          </cell>
          <cell r="FP26">
            <v>1269.2468655425371</v>
          </cell>
          <cell r="FQ26">
            <v>3939.047108066261</v>
          </cell>
          <cell r="FR26">
            <v>1683.331578122021</v>
          </cell>
          <cell r="FS26">
            <v>1837.4921511441589</v>
          </cell>
          <cell r="FT26">
            <v>61325.566361969388</v>
          </cell>
          <cell r="FU26">
            <v>10612.22147959804</v>
          </cell>
          <cell r="FV26">
            <v>4453.2952371278261</v>
          </cell>
          <cell r="FW26">
            <v>5521.0511591247787</v>
          </cell>
          <cell r="FX26">
            <v>5521.0511591247787</v>
          </cell>
          <cell r="FY26">
            <v>2081.6418665159149</v>
          </cell>
          <cell r="FZ26">
            <v>1187.553597678917</v>
          </cell>
          <cell r="GA26">
            <v>47118.324198432143</v>
          </cell>
          <cell r="GB26">
            <v>15240.35150261206</v>
          </cell>
          <cell r="GC26">
            <v>9904.9048426957888</v>
          </cell>
          <cell r="GD26">
            <v>42997.026190085242</v>
          </cell>
          <cell r="GE26">
            <v>4121.2980083468956</v>
          </cell>
          <cell r="GF26">
            <v>26690.484</v>
          </cell>
          <cell r="GG26">
            <v>15677.14204932658</v>
          </cell>
          <cell r="GH26">
            <v>1349.162459963326</v>
          </cell>
          <cell r="GI26">
            <v>3830.8427193741022</v>
          </cell>
          <cell r="GJ26">
            <v>1568.749446999871</v>
          </cell>
          <cell r="GK26">
            <v>2081.6418665159149</v>
          </cell>
          <cell r="GL26">
            <v>7229.1603553617324</v>
          </cell>
          <cell r="GM26">
            <v>1226.0083553617319</v>
          </cell>
          <cell r="GN26">
            <v>551.00435536173245</v>
          </cell>
          <cell r="GO26">
            <v>645.97900000000004</v>
          </cell>
          <cell r="GP26">
            <v>645.97900000000004</v>
          </cell>
          <cell r="GQ26">
            <v>115.11435536173239</v>
          </cell>
          <cell r="GR26">
            <v>1187.553597678917</v>
          </cell>
          <cell r="GS26">
            <v>17619.859</v>
          </cell>
          <cell r="GT26">
            <v>5289.375</v>
          </cell>
          <cell r="GU26">
            <v>4358.4759999999997</v>
          </cell>
          <cell r="GV26">
            <v>17094.63</v>
          </cell>
          <cell r="GW26">
            <v>525.22900000000004</v>
          </cell>
          <cell r="GX26">
            <v>11786.986999999999</v>
          </cell>
          <cell r="GY26">
            <v>6497.612000000001</v>
          </cell>
          <cell r="GZ26">
            <v>172.8</v>
          </cell>
          <cell r="HA26">
            <v>182.00800000000001</v>
          </cell>
          <cell r="HB26">
            <v>-56.992000000000019</v>
          </cell>
          <cell r="HC26">
            <v>145.75</v>
          </cell>
          <cell r="HD26">
            <v>8471.7678736300022</v>
          </cell>
          <cell r="HE26">
            <v>1517.700873630002</v>
          </cell>
          <cell r="HF26">
            <v>671.04887363000216</v>
          </cell>
          <cell r="HG26">
            <v>778.04100000000017</v>
          </cell>
          <cell r="HH26">
            <v>778.04100000000017</v>
          </cell>
          <cell r="HI26">
            <v>424.97587363000213</v>
          </cell>
          <cell r="HJ26">
            <v>1187.553597678917</v>
          </cell>
          <cell r="HK26">
            <v>19628.616000000002</v>
          </cell>
          <cell r="HL26">
            <v>6203.3149999999996</v>
          </cell>
          <cell r="HM26">
            <v>4620.1480000000001</v>
          </cell>
          <cell r="HN26">
            <v>18889.294999999998</v>
          </cell>
          <cell r="HO26">
            <v>739.32599999999979</v>
          </cell>
          <cell r="HP26">
            <v>12806.938</v>
          </cell>
          <cell r="HQ26">
            <v>6603.6230000000014</v>
          </cell>
          <cell r="HR26">
            <v>179</v>
          </cell>
          <cell r="HS26">
            <v>552.60499999999968</v>
          </cell>
          <cell r="HT26">
            <v>259.60499999999968</v>
          </cell>
          <cell r="HU26">
            <v>145.75</v>
          </cell>
          <cell r="HV26">
            <v>8437.6659999999993</v>
          </cell>
          <cell r="HW26">
            <v>1658.8449999999989</v>
          </cell>
          <cell r="HX26">
            <v>703.55699999999933</v>
          </cell>
          <cell r="HY26">
            <v>806.23300000000006</v>
          </cell>
          <cell r="HZ26">
            <v>806.23300000000006</v>
          </cell>
          <cell r="IA26">
            <v>141.59499999999929</v>
          </cell>
          <cell r="IB26">
            <v>1187.553597678917</v>
          </cell>
          <cell r="IC26">
            <v>21332.804</v>
          </cell>
          <cell r="ID26">
            <v>7966.1490000000003</v>
          </cell>
          <cell r="IE26">
            <v>4802.5110000000004</v>
          </cell>
          <cell r="IF26">
            <v>20655.45</v>
          </cell>
          <cell r="IG26">
            <v>677.35399999999993</v>
          </cell>
          <cell r="IH26">
            <v>14444.148999999999</v>
          </cell>
          <cell r="II26">
            <v>6477.9999999999991</v>
          </cell>
          <cell r="IJ26">
            <v>214.5</v>
          </cell>
          <cell r="IK26">
            <v>926.26100000000133</v>
          </cell>
          <cell r="IL26">
            <v>597.26100000000133</v>
          </cell>
          <cell r="IM26">
            <v>145.75</v>
          </cell>
          <cell r="IN26">
            <v>6839.1882790083118</v>
          </cell>
          <cell r="IO26">
            <v>1334.8762790083119</v>
          </cell>
          <cell r="IP26">
            <v>497.68427900831199</v>
          </cell>
          <cell r="IQ26">
            <v>607.50699999999995</v>
          </cell>
          <cell r="IR26">
            <v>607.50699999999995</v>
          </cell>
          <cell r="IS26">
            <v>-25.335720991687982</v>
          </cell>
          <cell r="IT26">
            <v>1187.553597678917</v>
          </cell>
          <cell r="IU26">
            <v>21400.129000000001</v>
          </cell>
          <cell r="IV26">
            <v>7071.4629999999997</v>
          </cell>
          <cell r="IW26">
            <v>5234.6660000000002</v>
          </cell>
          <cell r="IX26">
            <v>20337.633000000002</v>
          </cell>
          <cell r="IY26">
            <v>1062.4960000000001</v>
          </cell>
          <cell r="IZ26">
            <v>13766.474</v>
          </cell>
          <cell r="JA26">
            <v>8430.7210000000014</v>
          </cell>
          <cell r="JB26">
            <v>1091.8</v>
          </cell>
          <cell r="JC26">
            <v>247.1499999999987</v>
          </cell>
          <cell r="JD26">
            <v>-272.85000000000127</v>
          </cell>
          <cell r="JE26">
            <v>145.75</v>
          </cell>
          <cell r="JF26">
            <v>6381.4728496054668</v>
          </cell>
          <cell r="JG26">
            <v>1153.899849605466</v>
          </cell>
          <cell r="JH26">
            <v>400.86084960546651</v>
          </cell>
          <cell r="JI26">
            <v>531.88099999999997</v>
          </cell>
          <cell r="JJ26">
            <v>531.88099999999997</v>
          </cell>
          <cell r="JK26">
            <v>114.05284960546651</v>
          </cell>
          <cell r="JL26">
            <v>1187.553597678917</v>
          </cell>
          <cell r="JM26">
            <v>20221.387999999999</v>
          </cell>
          <cell r="JN26">
            <v>6373.567</v>
          </cell>
          <cell r="JO26">
            <v>5216.7520000000004</v>
          </cell>
          <cell r="JP26">
            <v>19164.557000000001</v>
          </cell>
          <cell r="JQ26">
            <v>1056.8309999999999</v>
          </cell>
          <cell r="JR26">
            <v>14078.335999999999</v>
          </cell>
          <cell r="JS26">
            <v>9089.3509999999987</v>
          </cell>
          <cell r="JT26">
            <v>371.5</v>
          </cell>
          <cell r="JU26">
            <v>-905.20599999999968</v>
          </cell>
          <cell r="JV26">
            <v>-1077.2059999999999</v>
          </cell>
          <cell r="JW26">
            <v>0</v>
          </cell>
          <cell r="JX26">
            <v>7276.4843032254594</v>
          </cell>
          <cell r="JY26">
            <v>1512.38230322546</v>
          </cell>
          <cell r="JZ26">
            <v>571.4063032254594</v>
          </cell>
          <cell r="KA26">
            <v>711.16399999999999</v>
          </cell>
          <cell r="KB26">
            <v>711.16399999999999</v>
          </cell>
          <cell r="KC26">
            <v>120.8173032254594</v>
          </cell>
          <cell r="KD26">
            <v>1187.553597678917</v>
          </cell>
          <cell r="KE26">
            <v>19866.668000000001</v>
          </cell>
          <cell r="KF26">
            <v>6197.2709999999997</v>
          </cell>
          <cell r="KG26">
            <v>5195.4639999999999</v>
          </cell>
          <cell r="KH26">
            <v>18960.802</v>
          </cell>
          <cell r="KI26">
            <v>905.86600000000021</v>
          </cell>
          <cell r="KJ26">
            <v>13893.437</v>
          </cell>
          <cell r="KK26">
            <v>9080.7480000000014</v>
          </cell>
          <cell r="KL26">
            <v>187.1</v>
          </cell>
          <cell r="KM26">
            <v>399.5640000000011</v>
          </cell>
          <cell r="KN26">
            <v>136.5640000000011</v>
          </cell>
          <cell r="KO26">
            <v>181.3</v>
          </cell>
          <cell r="KP26">
            <v>7067.6370597680907</v>
          </cell>
          <cell r="KQ26">
            <v>1477.52405976809</v>
          </cell>
          <cell r="KR26">
            <v>574.69005976809046</v>
          </cell>
          <cell r="KS26">
            <v>713.7</v>
          </cell>
          <cell r="KT26">
            <v>713.7</v>
          </cell>
          <cell r="KU26">
            <v>140.97505976809049</v>
          </cell>
          <cell r="KV26">
            <v>1187.553597678917</v>
          </cell>
          <cell r="KW26">
            <v>25906.758000000002</v>
          </cell>
          <cell r="KX26">
            <v>10457.294</v>
          </cell>
          <cell r="KY26">
            <v>5992.4120000000003</v>
          </cell>
          <cell r="KZ26">
            <v>24794.512999999999</v>
          </cell>
          <cell r="LA26">
            <v>1112.2449999999999</v>
          </cell>
          <cell r="LB26">
            <v>19421.731</v>
          </cell>
          <cell r="LC26">
            <v>10349.019</v>
          </cell>
          <cell r="LD26">
            <v>396.7</v>
          </cell>
          <cell r="LE26">
            <v>1129.9509999999991</v>
          </cell>
          <cell r="LF26">
            <v>839.95099999999888</v>
          </cell>
          <cell r="LG26">
            <v>114</v>
          </cell>
          <cell r="LH26">
            <v>6166.0169999999998</v>
          </cell>
          <cell r="LI26">
            <v>1369.7449999999999</v>
          </cell>
          <cell r="LJ26">
            <v>503.24299999999982</v>
          </cell>
          <cell r="LK26">
            <v>605.9</v>
          </cell>
          <cell r="LL26">
            <v>605.9</v>
          </cell>
          <cell r="LM26">
            <v>19.8569999999998</v>
          </cell>
          <cell r="LN26">
            <v>1187.553597678917</v>
          </cell>
          <cell r="LO26">
            <v>28594.153999999999</v>
          </cell>
          <cell r="LP26">
            <v>12678.589</v>
          </cell>
          <cell r="LQ26">
            <v>5693.2910000000002</v>
          </cell>
          <cell r="LR26">
            <v>27934.603999999999</v>
          </cell>
          <cell r="LS26">
            <v>659.5499999999995</v>
          </cell>
          <cell r="LT26">
            <v>21556.882000000001</v>
          </cell>
          <cell r="LU26">
            <v>10262.875</v>
          </cell>
          <cell r="LV26">
            <v>223.5</v>
          </cell>
          <cell r="LW26">
            <v>659.65899999999999</v>
          </cell>
          <cell r="LX26">
            <v>76.658999999999992</v>
          </cell>
          <cell r="LY26">
            <v>0</v>
          </cell>
          <cell r="LZ26">
            <v>7187.0839999999998</v>
          </cell>
          <cell r="MA26">
            <v>1429.162</v>
          </cell>
          <cell r="MB26">
            <v>476.59000000000037</v>
          </cell>
          <cell r="MC26">
            <v>628.9</v>
          </cell>
          <cell r="MD26">
            <v>628.9</v>
          </cell>
          <cell r="ME26">
            <v>-186.1509999999997</v>
          </cell>
          <cell r="MF26">
            <v>1187.553597678917</v>
          </cell>
          <cell r="MG26">
            <v>32569.989000000001</v>
          </cell>
          <cell r="MH26">
            <v>15798.949000000001</v>
          </cell>
          <cell r="MI26">
            <v>6089.9359999999997</v>
          </cell>
          <cell r="MJ26">
            <v>32052.414000000001</v>
          </cell>
          <cell r="MK26">
            <v>517.57499999999982</v>
          </cell>
          <cell r="ML26">
            <v>24793.895</v>
          </cell>
          <cell r="MM26">
            <v>10415.235000000001</v>
          </cell>
          <cell r="MN26">
            <v>175.2</v>
          </cell>
          <cell r="MO26">
            <v>677.58200000000056</v>
          </cell>
          <cell r="MP26">
            <v>273.58200000000062</v>
          </cell>
          <cell r="MQ26">
            <v>0</v>
          </cell>
          <cell r="MR26">
            <v>7666.1411611445783</v>
          </cell>
          <cell r="MS26">
            <v>1665.6081611445779</v>
          </cell>
          <cell r="MT26">
            <v>595.17216114457801</v>
          </cell>
          <cell r="MU26">
            <v>744.6</v>
          </cell>
          <cell r="MV26">
            <v>744.6</v>
          </cell>
          <cell r="MW26">
            <v>95.528161144578192</v>
          </cell>
          <cell r="MX26">
            <v>1187.553597678917</v>
          </cell>
          <cell r="MY26">
            <v>34855.127000000008</v>
          </cell>
          <cell r="MZ26">
            <v>16512.985000000001</v>
          </cell>
          <cell r="NA26">
            <v>6538.5479999999998</v>
          </cell>
          <cell r="NB26">
            <v>33613.097999999998</v>
          </cell>
          <cell r="NC26">
            <v>1242.029</v>
          </cell>
          <cell r="ND26">
            <v>26086.717000000001</v>
          </cell>
          <cell r="NE26">
            <v>11190.592000000001</v>
          </cell>
          <cell r="NF26">
            <v>204.3</v>
          </cell>
          <cell r="NG26">
            <v>-322.1740000000006</v>
          </cell>
          <cell r="NH26">
            <v>241.8259999999994</v>
          </cell>
          <cell r="NI26">
            <v>0</v>
          </cell>
          <cell r="NJ26">
            <v>8501.4240000000009</v>
          </cell>
          <cell r="NK26">
            <v>1774.488000000001</v>
          </cell>
          <cell r="NL26">
            <v>647.98000000000093</v>
          </cell>
          <cell r="NM26">
            <v>813.00800000000004</v>
          </cell>
          <cell r="NN26">
            <v>813.00800000000004</v>
          </cell>
          <cell r="NO26">
            <v>94.166000000000949</v>
          </cell>
          <cell r="NP26">
            <v>1187.553597678917</v>
          </cell>
          <cell r="NQ26">
            <v>35971.355999999992</v>
          </cell>
          <cell r="NR26">
            <v>16817.832999999999</v>
          </cell>
          <cell r="NS26">
            <v>6558.692</v>
          </cell>
          <cell r="NT26">
            <v>34636.22</v>
          </cell>
          <cell r="NU26">
            <v>1335.136</v>
          </cell>
          <cell r="NV26">
            <v>25686.465</v>
          </cell>
          <cell r="NW26">
            <v>10618.647000000001</v>
          </cell>
          <cell r="NX26">
            <v>154.80000000000001</v>
          </cell>
          <cell r="NY26">
            <v>1194.0100000000009</v>
          </cell>
          <cell r="NZ26">
            <v>571.0100000000009</v>
          </cell>
          <cell r="OA26">
            <v>0</v>
          </cell>
          <cell r="OB26">
            <v>10714.21800000347</v>
          </cell>
          <cell r="OC26">
            <v>2134.0060000034682</v>
          </cell>
          <cell r="OD26">
            <v>708.13400000346815</v>
          </cell>
          <cell r="OE26">
            <v>943.726</v>
          </cell>
          <cell r="OF26">
            <v>943.726</v>
          </cell>
          <cell r="OG26">
            <v>-1567.0689999965321</v>
          </cell>
          <cell r="OH26">
            <v>1187.553597678917</v>
          </cell>
          <cell r="OI26">
            <v>42141.895999999993</v>
          </cell>
          <cell r="OJ26">
            <v>14460.929</v>
          </cell>
          <cell r="OK26">
            <v>8786.5300000000007</v>
          </cell>
          <cell r="OL26">
            <v>42054.678999999996</v>
          </cell>
          <cell r="OM26">
            <v>87.217000000000212</v>
          </cell>
          <cell r="ON26">
            <v>30082.109</v>
          </cell>
          <cell r="OO26">
            <v>17848.904999999999</v>
          </cell>
          <cell r="OP26">
            <v>220.5</v>
          </cell>
          <cell r="OQ26">
            <v>1394.9499999999971</v>
          </cell>
          <cell r="OR26">
            <v>655.94999999999709</v>
          </cell>
          <cell r="OS26">
            <v>0</v>
          </cell>
          <cell r="OT26">
            <v>11196.151</v>
          </cell>
          <cell r="OU26">
            <v>2075.4299999999998</v>
          </cell>
          <cell r="OV26">
            <v>720.32400000000007</v>
          </cell>
          <cell r="OW26">
            <v>962.50399999999991</v>
          </cell>
          <cell r="OX26">
            <v>962.50399999999991</v>
          </cell>
          <cell r="OY26">
            <v>184.93600000000009</v>
          </cell>
          <cell r="OZ26">
            <v>1187.553597678917</v>
          </cell>
          <cell r="PA26">
            <v>40181.431999999993</v>
          </cell>
          <cell r="PB26">
            <v>11874.053</v>
          </cell>
          <cell r="PC26">
            <v>8612.9089999999997</v>
          </cell>
          <cell r="PD26">
            <v>40245.211000000003</v>
          </cell>
          <cell r="PE26">
            <v>-63.779000000000053</v>
          </cell>
          <cell r="PF26">
            <v>27459.39</v>
          </cell>
          <cell r="PG26">
            <v>18511.376</v>
          </cell>
          <cell r="PH26">
            <v>230.9</v>
          </cell>
          <cell r="PI26">
            <v>511.20400000000291</v>
          </cell>
          <cell r="PJ26">
            <v>-130.79599999999709</v>
          </cell>
          <cell r="PK26">
            <v>0</v>
          </cell>
          <cell r="PL26">
            <v>13917.915000000001</v>
          </cell>
          <cell r="PM26">
            <v>2445.1329999999998</v>
          </cell>
          <cell r="PN26">
            <v>1058.83</v>
          </cell>
          <cell r="PO26">
            <v>1302.4559999999999</v>
          </cell>
          <cell r="PP26">
            <v>1302.4559999999999</v>
          </cell>
          <cell r="PQ26">
            <v>458.32899999999978</v>
          </cell>
          <cell r="PR26">
            <v>1187.553597678917</v>
          </cell>
          <cell r="PS26">
            <v>44477.421999999999</v>
          </cell>
          <cell r="PT26">
            <v>12547.956</v>
          </cell>
          <cell r="PU26">
            <v>8446.2790000000005</v>
          </cell>
          <cell r="PV26">
            <v>42446.385000000002</v>
          </cell>
          <cell r="PW26">
            <v>2031.0369999999989</v>
          </cell>
          <cell r="PX26">
            <v>26712.856</v>
          </cell>
          <cell r="PY26">
            <v>17655.151000000002</v>
          </cell>
          <cell r="PZ26">
            <v>240.7</v>
          </cell>
          <cell r="QA26">
            <v>142.53299999999859</v>
          </cell>
          <cell r="QB26">
            <v>-447.46700000000152</v>
          </cell>
          <cell r="QC26">
            <v>0</v>
          </cell>
          <cell r="QD26">
            <v>15512.2</v>
          </cell>
          <cell r="QE26">
            <v>2556.282999999999</v>
          </cell>
          <cell r="QF26">
            <v>1146.431</v>
          </cell>
          <cell r="QG26">
            <v>1388.2909999999999</v>
          </cell>
          <cell r="QH26">
            <v>1388.2909999999999</v>
          </cell>
          <cell r="QI26">
            <v>119.9349999999996</v>
          </cell>
          <cell r="QJ26">
            <v>1187.553597678917</v>
          </cell>
          <cell r="QK26">
            <v>45345.889000000003</v>
          </cell>
          <cell r="QL26">
            <v>14893.215</v>
          </cell>
          <cell r="QM26">
            <v>8432.9179999999997</v>
          </cell>
          <cell r="QN26">
            <v>43491.235999999997</v>
          </cell>
          <cell r="QO26">
            <v>1854.653</v>
          </cell>
          <cell r="QP26">
            <v>26690.484</v>
          </cell>
          <cell r="QQ26">
            <v>15838.48</v>
          </cell>
          <cell r="QR26">
            <v>340.5</v>
          </cell>
          <cell r="QS26">
            <v>3593.4479999999999</v>
          </cell>
          <cell r="QT26">
            <v>2467.4479999999999</v>
          </cell>
          <cell r="QU26">
            <v>0</v>
          </cell>
          <cell r="QV26">
            <v>14339.869429801911</v>
          </cell>
          <cell r="QW26">
            <v>2368.59011445641</v>
          </cell>
          <cell r="QX26">
            <v>979.24884482017092</v>
          </cell>
          <cell r="QY26">
            <v>1215.856690411902</v>
          </cell>
          <cell r="QZ26">
            <v>1215.856690411902</v>
          </cell>
          <cell r="RA26">
            <v>188.39414042630281</v>
          </cell>
          <cell r="RB26">
            <v>1187.553597678917</v>
          </cell>
          <cell r="RC26">
            <v>43622.341030079057</v>
          </cell>
          <cell r="RD26">
            <v>14316.73070902088</v>
          </cell>
          <cell r="RE26">
            <v>8569.1467595831164</v>
          </cell>
          <cell r="RF26">
            <v>41739.428909015107</v>
          </cell>
          <cell r="RG26">
            <v>1882.912121063946</v>
          </cell>
          <cell r="RH26">
            <v>26690.484</v>
          </cell>
          <cell r="RI26">
            <v>16109.550797346959</v>
          </cell>
          <cell r="RJ26">
            <v>372.83660517484958</v>
          </cell>
          <cell r="RK26">
            <v>341.25940799599653</v>
          </cell>
          <cell r="RL26">
            <v>-416.34927161675932</v>
          </cell>
          <cell r="RM26">
            <v>160.13501936235741</v>
          </cell>
          <cell r="RN26">
            <v>12850.753302818241</v>
          </cell>
          <cell r="RO26">
            <v>2060.8747208049899</v>
          </cell>
          <cell r="RP26">
            <v>755.99195986331051</v>
          </cell>
          <cell r="RQ26">
            <v>987.30551931403875</v>
          </cell>
          <cell r="RR26">
            <v>987.30551931403875</v>
          </cell>
          <cell r="RS26">
            <v>84.461577551446624</v>
          </cell>
          <cell r="RT26">
            <v>1187.553597678917</v>
          </cell>
          <cell r="RU26">
            <v>42670.559721185229</v>
          </cell>
          <cell r="RV26">
            <v>13617.52735627764</v>
          </cell>
          <cell r="RW26">
            <v>8620.5497727943894</v>
          </cell>
          <cell r="RX26">
            <v>40703.186022569833</v>
          </cell>
          <cell r="RY26">
            <v>1967.3736986153931</v>
          </cell>
          <cell r="RZ26">
            <v>26690.484</v>
          </cell>
          <cell r="SA26">
            <v>16420.812241615331</v>
          </cell>
          <cell r="SB26">
            <v>282.71657266200123</v>
          </cell>
          <cell r="SC26">
            <v>-32.118316618299268</v>
          </cell>
          <cell r="SD26">
            <v>-699.20335274324498</v>
          </cell>
          <cell r="SE26">
            <v>0</v>
          </cell>
          <cell r="SF26">
            <v>13614.01744975906</v>
          </cell>
          <cell r="SG26">
            <v>2228.3753332945739</v>
          </cell>
          <cell r="SH26">
            <v>913.38792474424554</v>
          </cell>
          <cell r="SI26">
            <v>1185.6682737394269</v>
          </cell>
          <cell r="SJ26">
            <v>1185.6682737394269</v>
          </cell>
          <cell r="SK26">
            <v>272.74335527993662</v>
          </cell>
          <cell r="SL26">
            <v>1187.553597678917</v>
          </cell>
          <cell r="SM26">
            <v>45025.736982162838</v>
          </cell>
          <cell r="SN26">
            <v>15570.075284242799</v>
          </cell>
          <cell r="SO26">
            <v>8647.7778076939067</v>
          </cell>
          <cell r="SP26">
            <v>42785.619928267508</v>
          </cell>
          <cell r="SQ26">
            <v>2240.1170538953288</v>
          </cell>
          <cell r="SR26">
            <v>26690.484</v>
          </cell>
          <cell r="SS26">
            <v>14667.108543773749</v>
          </cell>
          <cell r="ST26">
            <v>299.50838389469931</v>
          </cell>
          <cell r="SU26">
            <v>2578.8375839936848</v>
          </cell>
          <cell r="SV26">
            <v>1952.547927965162</v>
          </cell>
          <cell r="SW26">
            <v>0</v>
          </cell>
          <cell r="SX26">
            <v>15305.906570444529</v>
          </cell>
          <cell r="SY26">
            <v>2644.7347917659681</v>
          </cell>
          <cell r="SZ26">
            <v>1077.1798396473321</v>
          </cell>
          <cell r="TA26">
            <v>1322.0743447744451</v>
          </cell>
          <cell r="TB26">
            <v>1322.0743447744451</v>
          </cell>
          <cell r="TC26">
            <v>474.33305415013677</v>
          </cell>
          <cell r="TD26">
            <v>1187.553597678917</v>
          </cell>
          <cell r="TE26">
            <v>45963.204991249309</v>
          </cell>
          <cell r="TF26">
            <v>15147.492916562691</v>
          </cell>
          <cell r="TG26">
            <v>8739.6132471165729</v>
          </cell>
          <cell r="TH26">
            <v>43248.754883203837</v>
          </cell>
          <cell r="TI26">
            <v>2714.4501080454661</v>
          </cell>
          <cell r="TJ26">
            <v>26690.484</v>
          </cell>
          <cell r="TK26">
            <v>15530.458882811519</v>
          </cell>
          <cell r="TL26">
            <v>336.7299445497797</v>
          </cell>
          <cell r="TM26">
            <v>155.2995202302375</v>
          </cell>
          <cell r="TN26">
            <v>-422.58236768010869</v>
          </cell>
          <cell r="TO26">
            <v>0</v>
          </cell>
          <cell r="TP26">
            <v>15027.55613744847</v>
          </cell>
          <cell r="TQ26">
            <v>2497.206427140663</v>
          </cell>
          <cell r="TR26">
            <v>978.38309384766103</v>
          </cell>
          <cell r="TS26">
            <v>1218.823992046837</v>
          </cell>
          <cell r="TT26">
            <v>1218.823992046837</v>
          </cell>
          <cell r="TU26">
            <v>388.35102013176072</v>
          </cell>
          <cell r="TV26">
            <v>1187.553597678917</v>
          </cell>
          <cell r="TW26">
            <v>45916.895985269213</v>
          </cell>
          <cell r="TX26">
            <v>15516.25916054198</v>
          </cell>
          <cell r="TY26">
            <v>8829.7785839412645</v>
          </cell>
          <cell r="TZ26">
            <v>42334.485224068543</v>
          </cell>
          <cell r="UA26">
            <v>3582.4107612006669</v>
          </cell>
          <cell r="UB26">
            <v>26690.484</v>
          </cell>
          <cell r="UC26">
            <v>15089.17727468798</v>
          </cell>
          <cell r="UD26">
            <v>330.60623502386642</v>
          </cell>
          <cell r="UE26">
            <v>458.74915729639548</v>
          </cell>
          <cell r="UF26">
            <v>-110.84338904414891</v>
          </cell>
          <cell r="UG26">
            <v>-479.60963302344061</v>
          </cell>
          <cell r="BBM26">
            <v>4252.0013550000003</v>
          </cell>
          <cell r="BBN26">
            <v>4.29</v>
          </cell>
          <cell r="BBO26">
            <v>0.67832167832167833</v>
          </cell>
          <cell r="BBP26">
            <v>1.027228589511719</v>
          </cell>
          <cell r="BBQ26">
            <v>3.4855641211669299</v>
          </cell>
          <cell r="BBR26">
            <v>4.1030342140829132</v>
          </cell>
          <cell r="BBS26">
            <v>3.2010153985846279</v>
          </cell>
          <cell r="BBT26">
            <v>1.1869106136714811</v>
          </cell>
          <cell r="BBU26">
            <v>0.34052181294375827</v>
          </cell>
          <cell r="BBV26">
            <v>0.112796208886307</v>
          </cell>
          <cell r="BBW26">
            <v>0.90755861158517281</v>
          </cell>
          <cell r="BBX26">
            <v>3.945167915475106</v>
          </cell>
          <cell r="BBY26">
            <v>4.0248326143304984</v>
          </cell>
          <cell r="BBZ26">
            <v>3.1285543687253048</v>
          </cell>
          <cell r="BCA26">
            <v>1.031714121713206</v>
          </cell>
          <cell r="BCB26">
            <v>0.26151336110847362</v>
          </cell>
          <cell r="BCC26">
            <v>0.12673731783094111</v>
          </cell>
          <cell r="BCD26">
            <v>1.225951032552967</v>
          </cell>
          <cell r="BCE26">
            <v>2.9205661733347119</v>
          </cell>
          <cell r="BCF26">
            <v>3.9677213863672711</v>
          </cell>
          <cell r="BCG26">
            <v>3.074900306433376</v>
          </cell>
          <cell r="BCH26">
            <v>1.031714121713206</v>
          </cell>
          <cell r="BCI26">
            <v>0.3532582590091396</v>
          </cell>
          <cell r="BCJ26">
            <v>0.3423993639076483</v>
          </cell>
          <cell r="BCK26">
            <v>1.5472919746405991</v>
          </cell>
          <cell r="BCL26">
            <v>2.314024227179631</v>
          </cell>
          <cell r="BCM26">
            <v>3.6896988198857299</v>
          </cell>
          <cell r="BCN26">
            <v>2.871128935465932</v>
          </cell>
          <cell r="BCO26">
            <v>1.031714121713206</v>
          </cell>
          <cell r="BCP26">
            <v>0.44585277439842308</v>
          </cell>
          <cell r="BCQ26">
            <v>0.43214759303484718</v>
          </cell>
          <cell r="BCR26">
            <v>1.7528824556504241</v>
          </cell>
          <cell r="BCS26">
            <v>2.0426190611340158</v>
          </cell>
          <cell r="BCT26">
            <v>3.609664687020548</v>
          </cell>
          <cell r="BCU26">
            <v>2.8395212428735741</v>
          </cell>
          <cell r="BCV26">
            <v>1.031714121713206</v>
          </cell>
          <cell r="BCW26">
            <v>0.50509375014860625</v>
          </cell>
          <cell r="BCX26">
            <v>0.48956754542612679</v>
          </cell>
        </row>
        <row r="27">
          <cell r="A27" t="str">
            <v>BHIA3</v>
          </cell>
          <cell r="B27" t="str">
            <v>Grupo Casas Bahia</v>
          </cell>
          <cell r="C27" t="str">
            <v>Retail</v>
          </cell>
          <cell r="D27" t="str">
            <v>Pedro Caravina</v>
          </cell>
          <cell r="E27">
            <v>46055</v>
          </cell>
          <cell r="F27" t="str">
            <v>Under Review</v>
          </cell>
          <cell r="G27" t="b">
            <v>0</v>
          </cell>
          <cell r="H27" t="str">
            <v>BRL</v>
          </cell>
          <cell r="I27" t="str">
            <v>BRL</v>
          </cell>
          <cell r="J27">
            <v>3.8</v>
          </cell>
          <cell r="K27">
            <v>0.1757898523809524</v>
          </cell>
          <cell r="L27">
            <v>8.7252000000000052E-2</v>
          </cell>
          <cell r="M27">
            <v>0.1580822819047619</v>
          </cell>
          <cell r="AF27">
            <v>30898</v>
          </cell>
          <cell r="AG27">
            <v>9590</v>
          </cell>
          <cell r="AH27">
            <v>1121</v>
          </cell>
          <cell r="AI27">
            <v>2382</v>
          </cell>
          <cell r="AJ27">
            <v>1249</v>
          </cell>
          <cell r="AK27">
            <v>-342</v>
          </cell>
          <cell r="AL27">
            <v>1.597046</v>
          </cell>
          <cell r="AM27">
            <v>35574</v>
          </cell>
          <cell r="AN27">
            <v>2019</v>
          </cell>
          <cell r="AO27">
            <v>1827</v>
          </cell>
          <cell r="AP27">
            <v>35574</v>
          </cell>
          <cell r="AQ27">
            <v>5284</v>
          </cell>
          <cell r="AR27">
            <v>4137</v>
          </cell>
          <cell r="AS27">
            <v>2118</v>
          </cell>
          <cell r="AT27">
            <v>1007</v>
          </cell>
          <cell r="AX27">
            <v>28846</v>
          </cell>
          <cell r="AY27">
            <v>8009</v>
          </cell>
          <cell r="AZ27">
            <v>-1211</v>
          </cell>
          <cell r="BA27">
            <v>1239</v>
          </cell>
          <cell r="BB27">
            <v>175</v>
          </cell>
          <cell r="BC27">
            <v>-2627</v>
          </cell>
          <cell r="BD27">
            <v>2.377081</v>
          </cell>
          <cell r="BE27">
            <v>31996</v>
          </cell>
          <cell r="BF27">
            <v>2573</v>
          </cell>
          <cell r="BG27">
            <v>1663</v>
          </cell>
          <cell r="BH27">
            <v>31996</v>
          </cell>
          <cell r="BI27">
            <v>3453</v>
          </cell>
          <cell r="BJ27">
            <v>3982</v>
          </cell>
          <cell r="BK27">
            <v>1409</v>
          </cell>
          <cell r="BL27">
            <v>388</v>
          </cell>
          <cell r="BP27">
            <v>27206</v>
          </cell>
          <cell r="BQ27">
            <v>8377</v>
          </cell>
          <cell r="BR27">
            <v>444</v>
          </cell>
          <cell r="BS27">
            <v>1970</v>
          </cell>
          <cell r="BT27">
            <v>925</v>
          </cell>
          <cell r="BU27">
            <v>-1045</v>
          </cell>
          <cell r="BV27">
            <v>95.087000000000003</v>
          </cell>
          <cell r="BW27">
            <v>33889</v>
          </cell>
          <cell r="BX27">
            <v>2414</v>
          </cell>
          <cell r="BY27">
            <v>1352</v>
          </cell>
          <cell r="BZ27">
            <v>33889</v>
          </cell>
          <cell r="CA27">
            <v>2477</v>
          </cell>
          <cell r="CB27">
            <v>4069</v>
          </cell>
          <cell r="CC27">
            <v>1655</v>
          </cell>
          <cell r="CD27">
            <v>189.28611491000001</v>
          </cell>
          <cell r="CH27">
            <v>29188.749745273559</v>
          </cell>
          <cell r="CI27">
            <v>8778.7964436159109</v>
          </cell>
          <cell r="CJ27">
            <v>1245.5825140536931</v>
          </cell>
          <cell r="CK27">
            <v>2457.517139062079</v>
          </cell>
          <cell r="CL27">
            <v>1506.0228959396929</v>
          </cell>
          <cell r="CM27">
            <v>-1796.04494673616</v>
          </cell>
          <cell r="CN27">
            <v>932.01656200000002</v>
          </cell>
          <cell r="CO27">
            <v>34409.427082377282</v>
          </cell>
          <cell r="CP27">
            <v>1326.971210688823</v>
          </cell>
          <cell r="CQ27">
            <v>2090</v>
          </cell>
          <cell r="CR27">
            <v>34409.427082377268</v>
          </cell>
          <cell r="CS27">
            <v>4946.9550532638405</v>
          </cell>
          <cell r="CT27">
            <v>1404</v>
          </cell>
          <cell r="CU27">
            <v>77.028789311176979</v>
          </cell>
          <cell r="CV27">
            <v>331.18499949608201</v>
          </cell>
          <cell r="CZ27">
            <v>32268.89400813379</v>
          </cell>
          <cell r="DA27">
            <v>9737.6793937174498</v>
          </cell>
          <cell r="DB27">
            <v>1867.3720729944721</v>
          </cell>
          <cell r="DC27">
            <v>2838.224384203244</v>
          </cell>
          <cell r="DD27">
            <v>1882.404761761934</v>
          </cell>
          <cell r="DE27">
            <v>-835.23605162425497</v>
          </cell>
          <cell r="DF27">
            <v>1103.816562</v>
          </cell>
          <cell r="DG27">
            <v>34990.949301158093</v>
          </cell>
          <cell r="DH27">
            <v>731.72539725233219</v>
          </cell>
          <cell r="DI27">
            <v>2090</v>
          </cell>
          <cell r="DJ27">
            <v>34990.949301158093</v>
          </cell>
          <cell r="DK27">
            <v>4111.7190016395853</v>
          </cell>
          <cell r="DL27">
            <v>1258</v>
          </cell>
          <cell r="DM27">
            <v>526.27460274766781</v>
          </cell>
          <cell r="DN27">
            <v>394.36250486213322</v>
          </cell>
          <cell r="DR27">
            <v>34348.004836449581</v>
          </cell>
          <cell r="DS27">
            <v>10365.08591917947</v>
          </cell>
          <cell r="DT27">
            <v>2071.7541914944732</v>
          </cell>
          <cell r="DU27">
            <v>3022.9442679643439</v>
          </cell>
          <cell r="DV27">
            <v>2031.3014211184609</v>
          </cell>
          <cell r="DW27">
            <v>-85.89393893420123</v>
          </cell>
          <cell r="DX27">
            <v>1205.016562</v>
          </cell>
          <cell r="DY27">
            <v>35509.944954039063</v>
          </cell>
          <cell r="DZ27">
            <v>370.03670729861551</v>
          </cell>
          <cell r="EA27">
            <v>2090</v>
          </cell>
          <cell r="EB27">
            <v>35509.944954039063</v>
          </cell>
          <cell r="EC27">
            <v>4025.825062705384</v>
          </cell>
          <cell r="ED27">
            <v>1258</v>
          </cell>
          <cell r="EE27">
            <v>887.96329270138449</v>
          </cell>
          <cell r="EF27">
            <v>419.77159864557439</v>
          </cell>
          <cell r="EJ27">
            <v>36130.402868762802</v>
          </cell>
          <cell r="EK27">
            <v>10902.954387379339</v>
          </cell>
          <cell r="EL27">
            <v>2210.774627225951</v>
          </cell>
          <cell r="EM27">
            <v>3182.2660424770902</v>
          </cell>
          <cell r="EN27">
            <v>2166.262339051606</v>
          </cell>
          <cell r="EO27">
            <v>10.420027489703459</v>
          </cell>
          <cell r="EP27">
            <v>1205.016562</v>
          </cell>
          <cell r="EQ27">
            <v>36588.67376257776</v>
          </cell>
          <cell r="ER27">
            <v>661.47169320350031</v>
          </cell>
          <cell r="ES27">
            <v>2090</v>
          </cell>
          <cell r="ET27">
            <v>36588.67376257776</v>
          </cell>
          <cell r="EU27">
            <v>4036.245090195087</v>
          </cell>
          <cell r="EV27">
            <v>1758</v>
          </cell>
          <cell r="EW27">
            <v>1096.5283067964999</v>
          </cell>
          <cell r="EX27">
            <v>441.55452533984538</v>
          </cell>
          <cell r="FB27">
            <v>37833.369172921681</v>
          </cell>
          <cell r="FC27">
            <v>11416.853000824951</v>
          </cell>
          <cell r="FD27">
            <v>2337.467679951817</v>
          </cell>
          <cell r="FE27">
            <v>3328.3557143907301</v>
          </cell>
          <cell r="FF27">
            <v>2292.838834712551</v>
          </cell>
          <cell r="FG27">
            <v>146.57279945156611</v>
          </cell>
          <cell r="FH27">
            <v>1205.016562</v>
          </cell>
          <cell r="FI27">
            <v>37193.590144903173</v>
          </cell>
          <cell r="FJ27">
            <v>498.17326995445728</v>
          </cell>
          <cell r="FK27">
            <v>2090</v>
          </cell>
          <cell r="FL27">
            <v>37193.590144903173</v>
          </cell>
          <cell r="FM27">
            <v>4182.8178896466534</v>
          </cell>
          <cell r="FN27">
            <v>1758</v>
          </cell>
          <cell r="FO27">
            <v>1259.8267300455429</v>
          </cell>
          <cell r="FP27">
            <v>462.36670617364229</v>
          </cell>
          <cell r="FT27">
            <v>39346.7834877809</v>
          </cell>
          <cell r="FU27">
            <v>11873.55112578228</v>
          </cell>
          <cell r="FV27">
            <v>2439.076029274172</v>
          </cell>
          <cell r="FW27">
            <v>3447.2017043328419</v>
          </cell>
          <cell r="FX27">
            <v>2399.7720598192568</v>
          </cell>
          <cell r="FY27">
            <v>260.00940463355192</v>
          </cell>
          <cell r="FZ27">
            <v>1205.016562</v>
          </cell>
          <cell r="GA27">
            <v>37841.845635588958</v>
          </cell>
          <cell r="GB27">
            <v>436.06505962467122</v>
          </cell>
          <cell r="GC27">
            <v>2090</v>
          </cell>
          <cell r="GD27">
            <v>37841.845635588958</v>
          </cell>
          <cell r="GE27">
            <v>4442.827294280205</v>
          </cell>
          <cell r="GF27">
            <v>1758</v>
          </cell>
          <cell r="GG27">
            <v>1321.934940375329</v>
          </cell>
          <cell r="GH27">
            <v>480.86234658671788</v>
          </cell>
          <cell r="GL27">
            <v>7399</v>
          </cell>
          <cell r="GM27">
            <v>2275</v>
          </cell>
          <cell r="GN27">
            <v>379</v>
          </cell>
          <cell r="GO27">
            <v>673</v>
          </cell>
          <cell r="GP27">
            <v>394</v>
          </cell>
          <cell r="GQ27">
            <v>18</v>
          </cell>
          <cell r="GR27">
            <v>1.597046</v>
          </cell>
          <cell r="GS27">
            <v>34729</v>
          </cell>
          <cell r="GT27">
            <v>1286</v>
          </cell>
          <cell r="GU27">
            <v>1585</v>
          </cell>
          <cell r="GV27">
            <v>34729</v>
          </cell>
          <cell r="GW27">
            <v>5635</v>
          </cell>
          <cell r="GX27">
            <v>4652</v>
          </cell>
          <cell r="GY27">
            <v>3366</v>
          </cell>
          <cell r="GZ27">
            <v>312</v>
          </cell>
          <cell r="HD27">
            <v>7646</v>
          </cell>
          <cell r="HE27">
            <v>2399</v>
          </cell>
          <cell r="HF27">
            <v>438</v>
          </cell>
          <cell r="HG27">
            <v>690</v>
          </cell>
          <cell r="HH27">
            <v>401</v>
          </cell>
          <cell r="HI27">
            <v>6</v>
          </cell>
          <cell r="HJ27">
            <v>1.597046</v>
          </cell>
          <cell r="HK27">
            <v>34144</v>
          </cell>
          <cell r="HL27">
            <v>1233</v>
          </cell>
          <cell r="HM27">
            <v>1664</v>
          </cell>
          <cell r="HN27">
            <v>34144</v>
          </cell>
          <cell r="HO27">
            <v>5627</v>
          </cell>
          <cell r="HP27">
            <v>3787</v>
          </cell>
          <cell r="HQ27">
            <v>2554</v>
          </cell>
          <cell r="HR27">
            <v>258</v>
          </cell>
          <cell r="HV27">
            <v>7008</v>
          </cell>
          <cell r="HW27">
            <v>2149</v>
          </cell>
          <cell r="HX27">
            <v>51</v>
          </cell>
          <cell r="HY27">
            <v>390</v>
          </cell>
          <cell r="HZ27">
            <v>97</v>
          </cell>
          <cell r="IA27">
            <v>-203</v>
          </cell>
          <cell r="IB27">
            <v>1.597046</v>
          </cell>
          <cell r="IC27">
            <v>34041</v>
          </cell>
          <cell r="ID27">
            <v>1232</v>
          </cell>
          <cell r="IE27">
            <v>1602</v>
          </cell>
          <cell r="IF27">
            <v>34041</v>
          </cell>
          <cell r="IG27">
            <v>5505</v>
          </cell>
          <cell r="IH27">
            <v>4207</v>
          </cell>
          <cell r="II27">
            <v>2975</v>
          </cell>
          <cell r="IJ27">
            <v>227</v>
          </cell>
          <cell r="IN27">
            <v>8845</v>
          </cell>
          <cell r="IO27">
            <v>2767</v>
          </cell>
          <cell r="IP27">
            <v>253</v>
          </cell>
          <cell r="IQ27">
            <v>629</v>
          </cell>
          <cell r="IR27">
            <v>357</v>
          </cell>
          <cell r="IS27">
            <v>-163</v>
          </cell>
          <cell r="IT27">
            <v>1.597046</v>
          </cell>
          <cell r="IU27">
            <v>35574</v>
          </cell>
          <cell r="IV27">
            <v>2019</v>
          </cell>
          <cell r="IW27">
            <v>1827</v>
          </cell>
          <cell r="IX27">
            <v>35574</v>
          </cell>
          <cell r="IY27">
            <v>5284</v>
          </cell>
          <cell r="IZ27">
            <v>4137</v>
          </cell>
          <cell r="JA27">
            <v>2118</v>
          </cell>
          <cell r="JB27">
            <v>210</v>
          </cell>
          <cell r="JF27">
            <v>7354</v>
          </cell>
          <cell r="JG27">
            <v>2313</v>
          </cell>
          <cell r="JH27">
            <v>259</v>
          </cell>
          <cell r="JI27">
            <v>675</v>
          </cell>
          <cell r="JJ27">
            <v>402</v>
          </cell>
          <cell r="JK27">
            <v>-296</v>
          </cell>
          <cell r="JL27">
            <v>1.597046</v>
          </cell>
          <cell r="JM27">
            <v>34253</v>
          </cell>
          <cell r="JN27">
            <v>1050</v>
          </cell>
          <cell r="JO27">
            <v>1313</v>
          </cell>
          <cell r="JP27">
            <v>34253</v>
          </cell>
          <cell r="JQ27">
            <v>5064</v>
          </cell>
          <cell r="JR27">
            <v>4098</v>
          </cell>
          <cell r="JS27">
            <v>3048</v>
          </cell>
          <cell r="JT27">
            <v>108</v>
          </cell>
          <cell r="JX27">
            <v>7488</v>
          </cell>
          <cell r="JY27">
            <v>2137</v>
          </cell>
          <cell r="JZ27">
            <v>-54</v>
          </cell>
          <cell r="KA27">
            <v>468</v>
          </cell>
          <cell r="KB27">
            <v>201</v>
          </cell>
          <cell r="KC27">
            <v>-494</v>
          </cell>
          <cell r="KD27">
            <v>1.5984309999999999</v>
          </cell>
          <cell r="KE27">
            <v>32956</v>
          </cell>
          <cell r="KF27">
            <v>874</v>
          </cell>
          <cell r="KG27">
            <v>1655</v>
          </cell>
          <cell r="KH27">
            <v>32956</v>
          </cell>
          <cell r="KI27">
            <v>4610</v>
          </cell>
          <cell r="KJ27">
            <v>3662</v>
          </cell>
          <cell r="KK27">
            <v>2788</v>
          </cell>
          <cell r="KL27">
            <v>97</v>
          </cell>
          <cell r="KP27">
            <v>6590</v>
          </cell>
          <cell r="KQ27">
            <v>1513</v>
          </cell>
          <cell r="KR27">
            <v>-674</v>
          </cell>
          <cell r="KS27">
            <v>-67</v>
          </cell>
          <cell r="KT27">
            <v>-330</v>
          </cell>
          <cell r="KU27">
            <v>-837</v>
          </cell>
          <cell r="KV27">
            <v>2.377081</v>
          </cell>
          <cell r="KW27">
            <v>32269</v>
          </cell>
          <cell r="KX27">
            <v>1642</v>
          </cell>
          <cell r="KY27">
            <v>1672</v>
          </cell>
          <cell r="KZ27">
            <v>32269</v>
          </cell>
          <cell r="LA27">
            <v>4434</v>
          </cell>
          <cell r="LB27">
            <v>3671</v>
          </cell>
          <cell r="LC27">
            <v>2029</v>
          </cell>
          <cell r="LD27">
            <v>109</v>
          </cell>
          <cell r="LH27">
            <v>7414</v>
          </cell>
          <cell r="LI27">
            <v>2046</v>
          </cell>
          <cell r="LJ27">
            <v>-742</v>
          </cell>
          <cell r="LK27">
            <v>163</v>
          </cell>
          <cell r="LL27">
            <v>-98</v>
          </cell>
          <cell r="LM27">
            <v>-1000</v>
          </cell>
          <cell r="LN27">
            <v>2.377081</v>
          </cell>
          <cell r="LO27">
            <v>31996</v>
          </cell>
          <cell r="LP27">
            <v>2573</v>
          </cell>
          <cell r="LQ27">
            <v>1663</v>
          </cell>
          <cell r="LR27">
            <v>31996</v>
          </cell>
          <cell r="LS27">
            <v>3453</v>
          </cell>
          <cell r="LT27">
            <v>3982</v>
          </cell>
          <cell r="LU27">
            <v>1409</v>
          </cell>
          <cell r="LV27">
            <v>74</v>
          </cell>
          <cell r="LZ27">
            <v>6347</v>
          </cell>
          <cell r="MA27">
            <v>1902</v>
          </cell>
          <cell r="MB27">
            <v>-26</v>
          </cell>
          <cell r="MC27">
            <v>387</v>
          </cell>
          <cell r="MD27">
            <v>135</v>
          </cell>
          <cell r="ME27">
            <v>-261</v>
          </cell>
          <cell r="MF27">
            <v>2.377081</v>
          </cell>
          <cell r="MG27">
            <v>31333</v>
          </cell>
          <cell r="MH27">
            <v>1868</v>
          </cell>
          <cell r="MI27">
            <v>1469</v>
          </cell>
          <cell r="MJ27">
            <v>31333</v>
          </cell>
          <cell r="MK27">
            <v>3202</v>
          </cell>
          <cell r="ML27">
            <v>4022</v>
          </cell>
          <cell r="MM27">
            <v>2154</v>
          </cell>
          <cell r="MN27">
            <v>33</v>
          </cell>
          <cell r="MR27">
            <v>6479</v>
          </cell>
          <cell r="MS27">
            <v>1992</v>
          </cell>
          <cell r="MT27">
            <v>62</v>
          </cell>
          <cell r="MU27">
            <v>452</v>
          </cell>
          <cell r="MV27">
            <v>197</v>
          </cell>
          <cell r="MW27">
            <v>37</v>
          </cell>
          <cell r="MX27">
            <v>2.377081</v>
          </cell>
          <cell r="MY27">
            <v>31176</v>
          </cell>
          <cell r="MZ27">
            <v>1858</v>
          </cell>
          <cell r="NA27">
            <v>1541</v>
          </cell>
          <cell r="NB27">
            <v>31176</v>
          </cell>
          <cell r="NC27">
            <v>3242</v>
          </cell>
          <cell r="ND27">
            <v>3879</v>
          </cell>
          <cell r="NE27">
            <v>2021</v>
          </cell>
          <cell r="NF27">
            <v>48</v>
          </cell>
          <cell r="NJ27">
            <v>6399</v>
          </cell>
          <cell r="NK27">
            <v>2023</v>
          </cell>
          <cell r="NL27">
            <v>166</v>
          </cell>
          <cell r="NM27">
            <v>491</v>
          </cell>
          <cell r="NN27">
            <v>236</v>
          </cell>
          <cell r="NO27">
            <v>-369</v>
          </cell>
          <cell r="NP27">
            <v>95.086996999999997</v>
          </cell>
          <cell r="NQ27">
            <v>32027</v>
          </cell>
          <cell r="NR27">
            <v>1868</v>
          </cell>
          <cell r="NS27">
            <v>1498</v>
          </cell>
          <cell r="NT27">
            <v>32027</v>
          </cell>
          <cell r="NU27">
            <v>2879</v>
          </cell>
          <cell r="NV27">
            <v>4278</v>
          </cell>
          <cell r="NW27">
            <v>2410</v>
          </cell>
          <cell r="NX27">
            <v>54</v>
          </cell>
          <cell r="OB27">
            <v>7981</v>
          </cell>
          <cell r="OC27">
            <v>2460</v>
          </cell>
          <cell r="OD27">
            <v>242</v>
          </cell>
          <cell r="OE27">
            <v>640</v>
          </cell>
          <cell r="OF27">
            <v>357</v>
          </cell>
          <cell r="OG27">
            <v>-452</v>
          </cell>
          <cell r="OH27">
            <v>95.087000000000003</v>
          </cell>
          <cell r="OI27">
            <v>33889</v>
          </cell>
          <cell r="OJ27">
            <v>2414</v>
          </cell>
          <cell r="OK27">
            <v>1352</v>
          </cell>
          <cell r="OL27">
            <v>33889</v>
          </cell>
          <cell r="OM27">
            <v>2477</v>
          </cell>
          <cell r="ON27">
            <v>4069</v>
          </cell>
          <cell r="OO27">
            <v>1655</v>
          </cell>
          <cell r="OP27">
            <v>54.286114909999988</v>
          </cell>
          <cell r="OT27">
            <v>6991</v>
          </cell>
          <cell r="OU27">
            <v>2109</v>
          </cell>
          <cell r="OV27">
            <v>263</v>
          </cell>
          <cell r="OW27">
            <v>570</v>
          </cell>
          <cell r="OX27">
            <v>299</v>
          </cell>
          <cell r="OY27">
            <v>-408</v>
          </cell>
          <cell r="OZ27">
            <v>95.087000000000003</v>
          </cell>
          <cell r="PA27">
            <v>32816</v>
          </cell>
          <cell r="PB27">
            <v>1201</v>
          </cell>
          <cell r="PC27">
            <v>1834</v>
          </cell>
          <cell r="PD27">
            <v>32816</v>
          </cell>
          <cell r="PE27">
            <v>2089</v>
          </cell>
          <cell r="PF27">
            <v>4359</v>
          </cell>
          <cell r="PG27">
            <v>3158</v>
          </cell>
          <cell r="PH27">
            <v>70</v>
          </cell>
          <cell r="PL27">
            <v>6867</v>
          </cell>
          <cell r="PM27">
            <v>2067</v>
          </cell>
          <cell r="PN27">
            <v>264</v>
          </cell>
          <cell r="PO27">
            <v>572</v>
          </cell>
          <cell r="PP27">
            <v>347</v>
          </cell>
          <cell r="PQ27">
            <v>-555</v>
          </cell>
          <cell r="PR27">
            <v>95.084000000000003</v>
          </cell>
          <cell r="PS27">
            <v>33525</v>
          </cell>
          <cell r="PT27">
            <v>1883</v>
          </cell>
          <cell r="PU27">
            <v>1902</v>
          </cell>
          <cell r="PV27">
            <v>33525</v>
          </cell>
          <cell r="PW27">
            <v>1539</v>
          </cell>
          <cell r="PX27">
            <v>4867</v>
          </cell>
          <cell r="PY27">
            <v>2984</v>
          </cell>
          <cell r="PZ27">
            <v>78.992136819034997</v>
          </cell>
          <cell r="QD27">
            <v>6868</v>
          </cell>
          <cell r="QE27">
            <v>2062</v>
          </cell>
          <cell r="QF27">
            <v>265</v>
          </cell>
          <cell r="QG27">
            <v>587</v>
          </cell>
          <cell r="QH27">
            <v>360</v>
          </cell>
          <cell r="QI27">
            <v>-495</v>
          </cell>
          <cell r="QJ27">
            <v>653.87839800000006</v>
          </cell>
          <cell r="QK27">
            <v>34332</v>
          </cell>
          <cell r="QL27">
            <v>2255</v>
          </cell>
          <cell r="QM27">
            <v>2090</v>
          </cell>
          <cell r="QN27">
            <v>34332</v>
          </cell>
          <cell r="QO27">
            <v>2634</v>
          </cell>
          <cell r="QP27">
            <v>4055</v>
          </cell>
          <cell r="QQ27">
            <v>1800</v>
          </cell>
          <cell r="QR27">
            <v>97</v>
          </cell>
          <cell r="QV27">
            <v>8462.7497452735588</v>
          </cell>
          <cell r="QW27">
            <v>2540.7964436159109</v>
          </cell>
          <cell r="QX27">
            <v>453.58251405369282</v>
          </cell>
          <cell r="QY27">
            <v>728.51713906207908</v>
          </cell>
          <cell r="QZ27">
            <v>500.022895939693</v>
          </cell>
          <cell r="RA27">
            <v>-338.04494673616</v>
          </cell>
          <cell r="RB27">
            <v>932.01656200000002</v>
          </cell>
          <cell r="RC27">
            <v>34409.427082377282</v>
          </cell>
          <cell r="RD27">
            <v>1326.971210688823</v>
          </cell>
          <cell r="RE27">
            <v>2090</v>
          </cell>
          <cell r="RF27">
            <v>34409.427082377268</v>
          </cell>
          <cell r="RG27">
            <v>4946.9550532638405</v>
          </cell>
          <cell r="RH27">
            <v>1404</v>
          </cell>
          <cell r="RI27">
            <v>77.028789311176979</v>
          </cell>
          <cell r="RJ27">
            <v>85.192862677047003</v>
          </cell>
          <cell r="RN27">
            <v>7718.0663647323663</v>
          </cell>
          <cell r="RO27">
            <v>2336.0547797420122</v>
          </cell>
          <cell r="RP27">
            <v>400.39425315979622</v>
          </cell>
          <cell r="RQ27">
            <v>651.36655052073297</v>
          </cell>
          <cell r="RR27">
            <v>419.82455957876198</v>
          </cell>
          <cell r="RS27">
            <v>-268.32076802032788</v>
          </cell>
          <cell r="RT27">
            <v>977.31656200000009</v>
          </cell>
          <cell r="RU27">
            <v>34334.94435112107</v>
          </cell>
          <cell r="RV27">
            <v>1182.428828972638</v>
          </cell>
          <cell r="RW27">
            <v>2090</v>
          </cell>
          <cell r="RX27">
            <v>34334.944351121077</v>
          </cell>
          <cell r="RY27">
            <v>4678.6342852435127</v>
          </cell>
          <cell r="RZ27">
            <v>1258</v>
          </cell>
          <cell r="SA27">
            <v>75.571171027361515</v>
          </cell>
          <cell r="SB27">
            <v>93.409101283231138</v>
          </cell>
          <cell r="SF27">
            <v>7910.9839309006938</v>
          </cell>
          <cell r="SG27">
            <v>2389.155164092796</v>
          </cell>
          <cell r="SH27">
            <v>509.10648853367951</v>
          </cell>
          <cell r="SI27">
            <v>760.11596682141794</v>
          </cell>
          <cell r="SJ27">
            <v>522.78644889439715</v>
          </cell>
          <cell r="SK27">
            <v>-184.83540886359381</v>
          </cell>
          <cell r="SL27">
            <v>1015.266562</v>
          </cell>
          <cell r="SM27">
            <v>34629.737485359947</v>
          </cell>
          <cell r="SN27">
            <v>1513.2961705136281</v>
          </cell>
          <cell r="SO27">
            <v>2090</v>
          </cell>
          <cell r="SP27">
            <v>34629.737485359947</v>
          </cell>
          <cell r="SQ27">
            <v>4493.7988763799194</v>
          </cell>
          <cell r="SR27">
            <v>1258</v>
          </cell>
          <cell r="SS27">
            <v>-255.29617051362831</v>
          </cell>
          <cell r="ST27">
            <v>97.52133236867661</v>
          </cell>
          <cell r="SX27">
            <v>7534.4666669596372</v>
          </cell>
          <cell r="SY27">
            <v>2269.629729810636</v>
          </cell>
          <cell r="SZ27">
            <v>403.94011955207662</v>
          </cell>
          <cell r="TA27">
            <v>629.42912975878073</v>
          </cell>
          <cell r="TB27">
            <v>388.32619641607232</v>
          </cell>
          <cell r="TC27">
            <v>-253.6438444312472</v>
          </cell>
          <cell r="TD27">
            <v>1053.2165620000001</v>
          </cell>
          <cell r="TE27">
            <v>34749.813868649071</v>
          </cell>
          <cell r="TF27">
            <v>1681.8663687112351</v>
          </cell>
          <cell r="TG27">
            <v>2090</v>
          </cell>
          <cell r="TH27">
            <v>34749.813868649071</v>
          </cell>
          <cell r="TI27">
            <v>4240.1550319486714</v>
          </cell>
          <cell r="TJ27">
            <v>1258</v>
          </cell>
          <cell r="TK27">
            <v>-423.86636871123511</v>
          </cell>
          <cell r="TL27">
            <v>91.187057321133352</v>
          </cell>
          <cell r="TP27">
            <v>9105.3770455411031</v>
          </cell>
          <cell r="TQ27">
            <v>2742.8397200720051</v>
          </cell>
          <cell r="TR27">
            <v>553.93121174891883</v>
          </cell>
          <cell r="TS27">
            <v>797.31273710231221</v>
          </cell>
          <cell r="TT27">
            <v>551.4675568727024</v>
          </cell>
          <cell r="TU27">
            <v>-128.43603030908591</v>
          </cell>
          <cell r="TV27">
            <v>1103.816562</v>
          </cell>
          <cell r="TW27">
            <v>34990.949301158093</v>
          </cell>
          <cell r="TX27">
            <v>731.72539725233219</v>
          </cell>
          <cell r="TY27">
            <v>2090</v>
          </cell>
          <cell r="TZ27">
            <v>34990.949301158093</v>
          </cell>
          <cell r="UA27">
            <v>4111.7190016395853</v>
          </cell>
          <cell r="UB27">
            <v>1258</v>
          </cell>
          <cell r="UC27">
            <v>526.27460274766781</v>
          </cell>
          <cell r="UD27">
            <v>112.24501388909211</v>
          </cell>
          <cell r="UZ27">
            <v>-3041</v>
          </cell>
          <cell r="VA27">
            <v>-2178</v>
          </cell>
          <cell r="VB27">
            <v>-4115.7192276498872</v>
          </cell>
          <cell r="VC27">
            <v>-3176.2243452889802</v>
          </cell>
          <cell r="VD27">
            <v>-2201.896523212959</v>
          </cell>
          <cell r="VE27">
            <v>-2194.9867067870059</v>
          </cell>
          <cell r="VF27">
            <v>-2115.3876807827769</v>
          </cell>
          <cell r="VG27">
            <v>-2045.1223858900021</v>
          </cell>
          <cell r="VI27">
            <v>-826</v>
          </cell>
          <cell r="VJ27">
            <v>-802</v>
          </cell>
          <cell r="VK27">
            <v>-679</v>
          </cell>
          <cell r="VL27">
            <v>-734</v>
          </cell>
          <cell r="VM27">
            <v>-486</v>
          </cell>
          <cell r="VN27">
            <v>-42</v>
          </cell>
          <cell r="VO27">
            <v>-738</v>
          </cell>
          <cell r="VP27">
            <v>-921</v>
          </cell>
          <cell r="VQ27">
            <v>-922</v>
          </cell>
          <cell r="VR27">
            <v>-1147</v>
          </cell>
          <cell r="VS27">
            <v>-1060</v>
          </cell>
          <cell r="VT27">
            <v>-986.71922764988688</v>
          </cell>
          <cell r="VU27">
            <v>-828.3449196266231</v>
          </cell>
          <cell r="VV27">
            <v>-811.09919323964425</v>
          </cell>
          <cell r="VW27">
            <v>-788.2489747509361</v>
          </cell>
          <cell r="VX27">
            <v>-748.5312576717763</v>
          </cell>
          <cell r="VY27">
            <v>-2244</v>
          </cell>
          <cell r="VZ27">
            <v>-428</v>
          </cell>
          <cell r="WA27">
            <v>-574</v>
          </cell>
          <cell r="WB27">
            <v>-601</v>
          </cell>
          <cell r="WC27">
            <v>-641</v>
          </cell>
          <cell r="BBM27">
            <v>1398.9689432</v>
          </cell>
          <cell r="BBN27">
            <v>1.38</v>
          </cell>
          <cell r="BBO27">
            <v>1.7536231884057969</v>
          </cell>
          <cell r="BBP27">
            <v>-0.75668012274693064</v>
          </cell>
          <cell r="BBQ27">
            <v>-1.6749384087043091</v>
          </cell>
          <cell r="BBR27">
            <v>1.0227574775924579</v>
          </cell>
          <cell r="BBS27">
            <v>0.27957568607883992</v>
          </cell>
          <cell r="BBT27">
            <v>0.34023943334701329</v>
          </cell>
          <cell r="BBU27">
            <v>-0.203135489388063</v>
          </cell>
          <cell r="BBW27">
            <v>-7.1280297419016911E-2</v>
          </cell>
          <cell r="BBX27">
            <v>-16.287167180348732</v>
          </cell>
          <cell r="BBY27">
            <v>1.1258458307197801</v>
          </cell>
          <cell r="BBZ27">
            <v>0.43714009327697922</v>
          </cell>
          <cell r="BCA27">
            <v>0.34749869192276389</v>
          </cell>
          <cell r="BCB27">
            <v>-2.133573555639794E-2</v>
          </cell>
          <cell r="BCD27">
            <v>8.6472068669405239E-3</v>
          </cell>
          <cell r="BCE27">
            <v>134.25770177500871</v>
          </cell>
          <cell r="BCF27">
            <v>1.1519829362352461</v>
          </cell>
          <cell r="BCG27">
            <v>0.50618444822179853</v>
          </cell>
          <cell r="BCH27">
            <v>0.34660158437811378</v>
          </cell>
          <cell r="BCI27">
            <v>2.5816141628802378E-3</v>
          </cell>
          <cell r="BCK27">
            <v>0.12163550616125569</v>
          </cell>
          <cell r="BCL27">
            <v>9.5445331496331178</v>
          </cell>
          <cell r="BCM27">
            <v>1.159608618361033</v>
          </cell>
          <cell r="BCN27">
            <v>0.54946152820352279</v>
          </cell>
          <cell r="BCO27">
            <v>0.33445609637052087</v>
          </cell>
          <cell r="BCP27">
            <v>3.5041640185761953E-2</v>
          </cell>
          <cell r="BCR27">
            <v>0.21577247386708689</v>
          </cell>
          <cell r="BCS27">
            <v>5.3804551615033223</v>
          </cell>
          <cell r="BCT27">
            <v>1.133817635905078</v>
          </cell>
          <cell r="BCU27">
            <v>0.55085854298799219</v>
          </cell>
          <cell r="BCV27">
            <v>0.31488258501541661</v>
          </cell>
          <cell r="BCW27">
            <v>5.8523410299629187E-2</v>
          </cell>
        </row>
        <row r="28">
          <cell r="A28" t="str">
            <v>BLAU3</v>
          </cell>
          <cell r="B28" t="str">
            <v>Blau</v>
          </cell>
          <cell r="C28" t="str">
            <v>Health Care</v>
          </cell>
          <cell r="D28" t="str">
            <v>Gustavo Tiseo</v>
          </cell>
          <cell r="E28">
            <v>46274</v>
          </cell>
          <cell r="F28" t="str">
            <v>Buy</v>
          </cell>
          <cell r="G28" t="b">
            <v>0</v>
          </cell>
          <cell r="H28" t="str">
            <v>BRL</v>
          </cell>
          <cell r="I28" t="str">
            <v>BRL</v>
          </cell>
          <cell r="J28">
            <v>13</v>
          </cell>
          <cell r="K28">
            <v>0.183</v>
          </cell>
          <cell r="AX28">
            <v>1372.633</v>
          </cell>
          <cell r="AY28">
            <v>490.25299999999999</v>
          </cell>
          <cell r="AZ28">
            <v>329.28276899999997</v>
          </cell>
          <cell r="BA28">
            <v>368.17176899999998</v>
          </cell>
          <cell r="BB28">
            <v>368.17176899999998</v>
          </cell>
          <cell r="BC28">
            <v>247.33076900000009</v>
          </cell>
          <cell r="BD28">
            <v>233.21209999999999</v>
          </cell>
          <cell r="BE28">
            <v>3053.4929999999999</v>
          </cell>
          <cell r="BF28">
            <v>407.31400000000002</v>
          </cell>
          <cell r="BG28">
            <v>708.93200000000002</v>
          </cell>
          <cell r="BH28">
            <v>1058.279</v>
          </cell>
          <cell r="BI28">
            <v>1995.249</v>
          </cell>
          <cell r="BJ28">
            <v>567.91999999999996</v>
          </cell>
          <cell r="BK28">
            <v>161.01599999999999</v>
          </cell>
          <cell r="BL28">
            <v>41</v>
          </cell>
          <cell r="BN28">
            <v>140.12676900000039</v>
          </cell>
          <cell r="BO28">
            <v>66.162000000000006</v>
          </cell>
          <cell r="BP28">
            <v>1754.3760001000021</v>
          </cell>
          <cell r="BQ28">
            <v>658.75000010000235</v>
          </cell>
          <cell r="BR28">
            <v>328.79790675836568</v>
          </cell>
          <cell r="BS28">
            <v>380.5589875077784</v>
          </cell>
          <cell r="BT28">
            <v>380.5589875077784</v>
          </cell>
          <cell r="BU28">
            <v>213.52590675836569</v>
          </cell>
          <cell r="BV28">
            <v>233.21209999999999</v>
          </cell>
          <cell r="BW28">
            <v>3411.7289999999998</v>
          </cell>
          <cell r="BX28">
            <v>492.87200000000001</v>
          </cell>
          <cell r="BY28">
            <v>810.423</v>
          </cell>
          <cell r="BZ28">
            <v>1261.0650000000001</v>
          </cell>
          <cell r="CA28">
            <v>2150.6640000000002</v>
          </cell>
          <cell r="CB28">
            <v>516.97400000000005</v>
          </cell>
          <cell r="CC28">
            <v>24.31900000000002</v>
          </cell>
          <cell r="CD28">
            <v>284</v>
          </cell>
          <cell r="CF28">
            <v>143.25898750777819</v>
          </cell>
          <cell r="CG28">
            <v>56.107999999999997</v>
          </cell>
          <cell r="CH28">
            <v>1702.381489845136</v>
          </cell>
          <cell r="CI28">
            <v>682.73886216398171</v>
          </cell>
          <cell r="CJ28">
            <v>354.38881279934128</v>
          </cell>
          <cell r="CK28">
            <v>423.80187402238658</v>
          </cell>
          <cell r="CL28">
            <v>387.80187402238658</v>
          </cell>
          <cell r="CM28">
            <v>296.77328196810271</v>
          </cell>
          <cell r="CN28">
            <v>233.21209999999999</v>
          </cell>
          <cell r="CO28">
            <v>3635.027</v>
          </cell>
          <cell r="CP28">
            <v>615.08600000000001</v>
          </cell>
          <cell r="CQ28">
            <v>980.47900000000004</v>
          </cell>
          <cell r="CR28">
            <v>1379.2850000000001</v>
          </cell>
          <cell r="CS28">
            <v>2255.7420000000002</v>
          </cell>
          <cell r="CT28">
            <v>561.85400000000004</v>
          </cell>
          <cell r="CU28">
            <v>-51.821999999999889</v>
          </cell>
          <cell r="CV28">
            <v>1319.7</v>
          </cell>
          <cell r="CX28">
            <v>-736.54465680885187</v>
          </cell>
          <cell r="CY28">
            <v>82</v>
          </cell>
          <cell r="CZ28">
            <v>1934.6860293006921</v>
          </cell>
          <cell r="DA28">
            <v>813.49002743323808</v>
          </cell>
          <cell r="DB28">
            <v>374.70640479768832</v>
          </cell>
          <cell r="DC28">
            <v>457.10210415358807</v>
          </cell>
          <cell r="DD28">
            <v>479.77988037358813</v>
          </cell>
          <cell r="DE28">
            <v>216.57628522937861</v>
          </cell>
          <cell r="DF28">
            <v>233.21209999999999</v>
          </cell>
          <cell r="DG28">
            <v>4149.4301983280893</v>
          </cell>
          <cell r="DH28">
            <v>696.41818754561928</v>
          </cell>
          <cell r="DI28">
            <v>1059.114852632114</v>
          </cell>
          <cell r="DJ28">
            <v>1742.1240446503989</v>
          </cell>
          <cell r="DK28">
            <v>2407.3060227476899</v>
          </cell>
          <cell r="DL28">
            <v>821.06999999999994</v>
          </cell>
          <cell r="DM28">
            <v>124.6858124543807</v>
          </cell>
          <cell r="DN28">
            <v>458.57455228559519</v>
          </cell>
          <cell r="DP28">
            <v>184.1273594203806</v>
          </cell>
          <cell r="DQ28">
            <v>54.073416878282607</v>
          </cell>
          <cell r="DR28">
            <v>2266.634815999741</v>
          </cell>
          <cell r="DS28">
            <v>941.0292299576663</v>
          </cell>
          <cell r="DT28">
            <v>476.33749294665029</v>
          </cell>
          <cell r="DU28">
            <v>581.26045213053862</v>
          </cell>
          <cell r="DV28">
            <v>581.26045213053862</v>
          </cell>
          <cell r="DW28">
            <v>328.81905244752897</v>
          </cell>
          <cell r="DX28">
            <v>233.21209999999999</v>
          </cell>
          <cell r="DY28">
            <v>4561.3897596740717</v>
          </cell>
          <cell r="DZ28">
            <v>519.36983724632739</v>
          </cell>
          <cell r="EA28">
            <v>1251.7577179208849</v>
          </cell>
          <cell r="EB28">
            <v>1887.9409104898041</v>
          </cell>
          <cell r="EC28">
            <v>2673.4487182542671</v>
          </cell>
          <cell r="ED28">
            <v>821.06999999999994</v>
          </cell>
          <cell r="EE28">
            <v>301.73016275367252</v>
          </cell>
          <cell r="EF28">
            <v>498.25278894385968</v>
          </cell>
          <cell r="EH28">
            <v>-134.82838255941419</v>
          </cell>
          <cell r="EI28">
            <v>62.676356940952068</v>
          </cell>
          <cell r="EJ28">
            <v>2712.501127599714</v>
          </cell>
          <cell r="EK28">
            <v>1163.4678758331529</v>
          </cell>
          <cell r="EL28">
            <v>645.82423797594572</v>
          </cell>
          <cell r="EM28">
            <v>771.78802863373892</v>
          </cell>
          <cell r="EN28">
            <v>771.78802863373892</v>
          </cell>
          <cell r="EO28">
            <v>445.46914485717912</v>
          </cell>
          <cell r="EP28">
            <v>233.21209999999999</v>
          </cell>
          <cell r="EQ28">
            <v>5116.522730133308</v>
          </cell>
          <cell r="ER28">
            <v>318.37907506633161</v>
          </cell>
          <cell r="ES28">
            <v>1490.7598362208871</v>
          </cell>
          <cell r="ET28">
            <v>2108.9720223061558</v>
          </cell>
          <cell r="EU28">
            <v>3007.550576897152</v>
          </cell>
          <cell r="EV28">
            <v>821.06999999999994</v>
          </cell>
          <cell r="EW28">
            <v>502.71692493366851</v>
          </cell>
          <cell r="EX28">
            <v>672.15144288375473</v>
          </cell>
          <cell r="EZ28">
            <v>-199.3174327710785</v>
          </cell>
          <cell r="FA28">
            <v>111.36728621429479</v>
          </cell>
          <cell r="FB28">
            <v>3235.2535235923679</v>
          </cell>
          <cell r="FC28">
            <v>1415.606102862778</v>
          </cell>
          <cell r="FD28">
            <v>833.85354405165879</v>
          </cell>
          <cell r="FE28">
            <v>989.03516024439136</v>
          </cell>
          <cell r="FF28">
            <v>989.03516024439136</v>
          </cell>
          <cell r="FG28">
            <v>575.9658688719685</v>
          </cell>
          <cell r="FH28">
            <v>233.21209999999999</v>
          </cell>
          <cell r="FI28">
            <v>5808.6824341810152</v>
          </cell>
          <cell r="FJ28">
            <v>215.7916783213459</v>
          </cell>
          <cell r="FK28">
            <v>1806.1945730550631</v>
          </cell>
          <cell r="FL28">
            <v>2369.1573246998869</v>
          </cell>
          <cell r="FM28">
            <v>3439.5249785511278</v>
          </cell>
          <cell r="FN28">
            <v>821.06999999999994</v>
          </cell>
          <cell r="FO28">
            <v>605.30032167865409</v>
          </cell>
          <cell r="FP28">
            <v>718.70696855196934</v>
          </cell>
          <cell r="FR28">
            <v>-12.78076491199465</v>
          </cell>
          <cell r="FS28">
            <v>143.9914672179921</v>
          </cell>
          <cell r="FT28">
            <v>3819.649571241177</v>
          </cell>
          <cell r="FU28">
            <v>1704.1422474030439</v>
          </cell>
          <cell r="FV28">
            <v>1051.978596368227</v>
          </cell>
          <cell r="FW28">
            <v>1237.3055030351129</v>
          </cell>
          <cell r="FX28">
            <v>1237.3055030351129</v>
          </cell>
          <cell r="FY28">
            <v>734.41532679707598</v>
          </cell>
          <cell r="FZ28">
            <v>233.21209999999999</v>
          </cell>
          <cell r="GA28">
            <v>6719.8808795083924</v>
          </cell>
          <cell r="GB28">
            <v>380.7011334271499</v>
          </cell>
          <cell r="GC28">
            <v>2074.9006980133131</v>
          </cell>
          <cell r="GD28">
            <v>2729.544274929458</v>
          </cell>
          <cell r="GE28">
            <v>3990.3364736489352</v>
          </cell>
          <cell r="GF28">
            <v>821.06999999999994</v>
          </cell>
          <cell r="GG28">
            <v>440.38686657285012</v>
          </cell>
          <cell r="GH28">
            <v>651.80062450997411</v>
          </cell>
          <cell r="GJ28">
            <v>290.53427079863491</v>
          </cell>
          <cell r="GK28">
            <v>183.60383169926899</v>
          </cell>
          <cell r="JF28">
            <v>258.20100000000002</v>
          </cell>
          <cell r="JG28">
            <v>107.35899999999999</v>
          </cell>
          <cell r="JH28">
            <v>51.278000000000013</v>
          </cell>
          <cell r="JI28">
            <v>58.135000000000012</v>
          </cell>
          <cell r="JJ28">
            <v>58.135000000000012</v>
          </cell>
          <cell r="JK28">
            <v>51.52600000000001</v>
          </cell>
          <cell r="JL28">
            <v>233.21209999999999</v>
          </cell>
          <cell r="JM28">
            <v>2505.5970000000002</v>
          </cell>
          <cell r="JN28">
            <v>621.38099999999997</v>
          </cell>
          <cell r="JO28">
            <v>549.76099999999997</v>
          </cell>
          <cell r="JP28">
            <v>671.82799999999997</v>
          </cell>
          <cell r="JQ28">
            <v>1833.769</v>
          </cell>
          <cell r="JR28">
            <v>277.66699999999997</v>
          </cell>
          <cell r="JS28">
            <v>-343.71399999999988</v>
          </cell>
          <cell r="JT28">
            <v>0</v>
          </cell>
          <cell r="JW28">
            <v>43.392049999999998</v>
          </cell>
          <cell r="JX28">
            <v>364.30900000000003</v>
          </cell>
          <cell r="JY28">
            <v>151.619</v>
          </cell>
          <cell r="JZ28">
            <v>86.245999999999981</v>
          </cell>
          <cell r="KA28">
            <v>94.149999999999977</v>
          </cell>
          <cell r="KB28">
            <v>94.149999999999977</v>
          </cell>
          <cell r="KC28">
            <v>70.109999999999985</v>
          </cell>
          <cell r="KD28">
            <v>233.21209999999999</v>
          </cell>
          <cell r="KE28">
            <v>2499.0830000000001</v>
          </cell>
          <cell r="KF28">
            <v>391.74299999999999</v>
          </cell>
          <cell r="KG28">
            <v>603.55899999999997</v>
          </cell>
          <cell r="KH28">
            <v>630.15700000000004</v>
          </cell>
          <cell r="KI28">
            <v>1868.9259999999999</v>
          </cell>
          <cell r="KJ28">
            <v>205.929</v>
          </cell>
          <cell r="KK28">
            <v>-185.81399999999999</v>
          </cell>
          <cell r="KL28">
            <v>0</v>
          </cell>
          <cell r="KO28">
            <v>44.7605</v>
          </cell>
          <cell r="KP28">
            <v>362.64800000000002</v>
          </cell>
          <cell r="KQ28">
            <v>111.22799999999999</v>
          </cell>
          <cell r="KR28">
            <v>152.25399999999999</v>
          </cell>
          <cell r="KS28">
            <v>163.87100000000001</v>
          </cell>
          <cell r="KT28">
            <v>163.87100000000001</v>
          </cell>
          <cell r="KU28">
            <v>98.797999999999988</v>
          </cell>
          <cell r="KV28">
            <v>233.21209999999999</v>
          </cell>
          <cell r="KW28">
            <v>3074.0439999999999</v>
          </cell>
          <cell r="KX28">
            <v>471.94</v>
          </cell>
          <cell r="KY28">
            <v>687.36599999999999</v>
          </cell>
          <cell r="KZ28">
            <v>1104.903</v>
          </cell>
          <cell r="LA28">
            <v>1969.1410000000001</v>
          </cell>
          <cell r="LB28">
            <v>564.24400000000003</v>
          </cell>
          <cell r="LC28">
            <v>92.367999999999995</v>
          </cell>
          <cell r="LD28">
            <v>41</v>
          </cell>
          <cell r="LG28">
            <v>77.888999999999996</v>
          </cell>
          <cell r="LH28">
            <v>387.47500000000002</v>
          </cell>
          <cell r="LI28">
            <v>120.047</v>
          </cell>
          <cell r="LJ28">
            <v>39.50476900000001</v>
          </cell>
          <cell r="LK28">
            <v>52.015769000000013</v>
          </cell>
          <cell r="LL28">
            <v>52.015769000000013</v>
          </cell>
          <cell r="LM28">
            <v>26.89676900000001</v>
          </cell>
          <cell r="LN28">
            <v>233.21209999999999</v>
          </cell>
          <cell r="LO28">
            <v>3053.5279999999998</v>
          </cell>
          <cell r="LP28">
            <v>407.31400000000002</v>
          </cell>
          <cell r="LQ28">
            <v>708.93200000000002</v>
          </cell>
          <cell r="LR28">
            <v>1058.279</v>
          </cell>
          <cell r="LS28">
            <v>1995.249</v>
          </cell>
          <cell r="LT28">
            <v>567.91999999999996</v>
          </cell>
          <cell r="LU28">
            <v>161.01599999999999</v>
          </cell>
          <cell r="LV28">
            <v>0</v>
          </cell>
          <cell r="LY28">
            <v>0.85288450000000182</v>
          </cell>
          <cell r="LZ28">
            <v>359.68099999999998</v>
          </cell>
          <cell r="MA28">
            <v>119.66200000000001</v>
          </cell>
          <cell r="MB28">
            <v>48.83499999999998</v>
          </cell>
          <cell r="MC28">
            <v>60.84699999999998</v>
          </cell>
          <cell r="MD28">
            <v>60.84699999999998</v>
          </cell>
          <cell r="ME28">
            <v>39.670999999999978</v>
          </cell>
          <cell r="MF28">
            <v>233.21209999999999</v>
          </cell>
          <cell r="MG28">
            <v>3160.9920000000002</v>
          </cell>
          <cell r="MH28">
            <v>447.91500000000002</v>
          </cell>
          <cell r="MI28">
            <v>727.84100000000001</v>
          </cell>
          <cell r="MJ28">
            <v>1148.2829999999999</v>
          </cell>
          <cell r="MK28">
            <v>2012.6769999999999</v>
          </cell>
          <cell r="ML28">
            <v>565.63200000000006</v>
          </cell>
          <cell r="MM28">
            <v>151.37799999999999</v>
          </cell>
          <cell r="MN28">
            <v>47</v>
          </cell>
          <cell r="MQ28">
            <v>32.774765000000002</v>
          </cell>
          <cell r="MR28">
            <v>465.09960752141097</v>
          </cell>
          <cell r="MS28">
            <v>169.63113952586559</v>
          </cell>
          <cell r="MT28">
            <v>72.077139525865576</v>
          </cell>
          <cell r="MU28">
            <v>84.915688210605779</v>
          </cell>
          <cell r="MV28">
            <v>84.915688210605779</v>
          </cell>
          <cell r="MW28">
            <v>47.621139525865573</v>
          </cell>
          <cell r="MX28">
            <v>233.21209999999999</v>
          </cell>
          <cell r="MY28">
            <v>3098.0880000000002</v>
          </cell>
          <cell r="MZ28">
            <v>376.37599999999998</v>
          </cell>
          <cell r="NA28">
            <v>744.10699999999997</v>
          </cell>
          <cell r="NB28">
            <v>1064.135</v>
          </cell>
          <cell r="NC28">
            <v>2033.953</v>
          </cell>
          <cell r="ND28">
            <v>519.48400000000004</v>
          </cell>
          <cell r="NE28">
            <v>143.273</v>
          </cell>
          <cell r="NF28">
            <v>69</v>
          </cell>
          <cell r="NI28">
            <v>56.355569762932788</v>
          </cell>
          <cell r="NJ28">
            <v>473.56955811157133</v>
          </cell>
          <cell r="NK28">
            <v>187.13389336069781</v>
          </cell>
          <cell r="NL28">
            <v>105.4588000190611</v>
          </cell>
          <cell r="NM28">
            <v>117.9674410441044</v>
          </cell>
          <cell r="NN28">
            <v>117.9674410441044</v>
          </cell>
          <cell r="NO28">
            <v>69.212544215656422</v>
          </cell>
          <cell r="NP28">
            <v>233.21209999999999</v>
          </cell>
          <cell r="NQ28">
            <v>3241.4940000000001</v>
          </cell>
          <cell r="NR28">
            <v>431.94799999999998</v>
          </cell>
          <cell r="NS28">
            <v>766.97400000000005</v>
          </cell>
          <cell r="NT28">
            <v>1156.809</v>
          </cell>
          <cell r="NU28">
            <v>2084.6849999999999</v>
          </cell>
          <cell r="NV28">
            <v>509.82499999999999</v>
          </cell>
          <cell r="NW28">
            <v>77.87700000000001</v>
          </cell>
          <cell r="NX28">
            <v>70</v>
          </cell>
          <cell r="OA28">
            <v>86.517772107828208</v>
          </cell>
          <cell r="OB28">
            <v>456.02583446701988</v>
          </cell>
          <cell r="OC28">
            <v>182.32296721343869</v>
          </cell>
          <cell r="OD28">
            <v>102.4269672134387</v>
          </cell>
          <cell r="OE28">
            <v>116.82885825306791</v>
          </cell>
          <cell r="OF28">
            <v>116.82885825306791</v>
          </cell>
          <cell r="OG28">
            <v>57.021223016843408</v>
          </cell>
          <cell r="OH28">
            <v>233.21209999999999</v>
          </cell>
          <cell r="OI28">
            <v>3411.7289999999998</v>
          </cell>
          <cell r="OJ28">
            <v>492.87200000000001</v>
          </cell>
          <cell r="OK28">
            <v>810.423</v>
          </cell>
          <cell r="OL28">
            <v>1261.0650000000001</v>
          </cell>
          <cell r="OM28">
            <v>2150.6640000000002</v>
          </cell>
          <cell r="ON28">
            <v>516.97400000000005</v>
          </cell>
          <cell r="OO28">
            <v>24.31900000000002</v>
          </cell>
          <cell r="OP28">
            <v>98</v>
          </cell>
          <cell r="OS28">
            <v>-0.40738849157828838</v>
          </cell>
          <cell r="OT28">
            <v>372.99700000000001</v>
          </cell>
          <cell r="OU28">
            <v>149.49</v>
          </cell>
          <cell r="OV28">
            <v>110.518</v>
          </cell>
          <cell r="OW28">
            <v>124.90658123261009</v>
          </cell>
          <cell r="OX28">
            <v>82.906581232610051</v>
          </cell>
          <cell r="OY28">
            <v>90.689000000000007</v>
          </cell>
          <cell r="OZ28">
            <v>233.21209999999999</v>
          </cell>
          <cell r="PA28">
            <v>3431.9250000000002</v>
          </cell>
          <cell r="PB28">
            <v>442.09899999999999</v>
          </cell>
          <cell r="PC28">
            <v>848.72799999999995</v>
          </cell>
          <cell r="PD28">
            <v>1243.9449999999999</v>
          </cell>
          <cell r="PE28">
            <v>2187.98</v>
          </cell>
          <cell r="PF28">
            <v>509.50799999999998</v>
          </cell>
          <cell r="PG28">
            <v>67.444999999999993</v>
          </cell>
          <cell r="PH28">
            <v>72.8</v>
          </cell>
          <cell r="PK28">
            <v>74.745830000000012</v>
          </cell>
          <cell r="PL28">
            <v>464.82591762727071</v>
          </cell>
          <cell r="PM28">
            <v>187.14379751212161</v>
          </cell>
          <cell r="PN28">
            <v>103.7459407811118</v>
          </cell>
          <cell r="PO28">
            <v>122.38902540755819</v>
          </cell>
          <cell r="PP28">
            <v>122.38902540755819</v>
          </cell>
          <cell r="PQ28">
            <v>63.18339870429822</v>
          </cell>
          <cell r="PR28">
            <v>233.21209999999999</v>
          </cell>
          <cell r="PS28">
            <v>3470.558</v>
          </cell>
          <cell r="PT28">
            <v>297.92200000000003</v>
          </cell>
          <cell r="PU28">
            <v>900.79</v>
          </cell>
          <cell r="PV28">
            <v>1218.2739999999999</v>
          </cell>
          <cell r="PW28">
            <v>2252.2840000000001</v>
          </cell>
          <cell r="PX28">
            <v>466.17700000000002</v>
          </cell>
          <cell r="PY28">
            <v>168.971</v>
          </cell>
          <cell r="PZ28">
            <v>100</v>
          </cell>
          <cell r="QC28">
            <v>77.058699352149105</v>
          </cell>
          <cell r="QD28">
            <v>475.19568441845342</v>
          </cell>
          <cell r="QE28">
            <v>192.73353455611149</v>
          </cell>
          <cell r="QF28">
            <v>91.586290957121307</v>
          </cell>
          <cell r="QG28">
            <v>107.7736250980649</v>
          </cell>
          <cell r="QH28">
            <v>113.7736250980649</v>
          </cell>
          <cell r="QI28">
            <v>105.522423742367</v>
          </cell>
          <cell r="QJ28">
            <v>233.21209999999999</v>
          </cell>
          <cell r="QK28">
            <v>3621.0639999999999</v>
          </cell>
          <cell r="QL28">
            <v>310.77699999999999</v>
          </cell>
          <cell r="QM28">
            <v>919.37400000000002</v>
          </cell>
          <cell r="QN28">
            <v>1286.2809999999999</v>
          </cell>
          <cell r="QO28">
            <v>2334.782999999999</v>
          </cell>
          <cell r="QP28">
            <v>507.60599999999999</v>
          </cell>
          <cell r="QQ28">
            <v>196.85400000000001</v>
          </cell>
          <cell r="QR28">
            <v>117</v>
          </cell>
          <cell r="QU28">
            <v>138.40321187118349</v>
          </cell>
          <cell r="QV28">
            <v>389.36288779941202</v>
          </cell>
          <cell r="QW28">
            <v>153.37153009574871</v>
          </cell>
          <cell r="QX28">
            <v>48.538581061108317</v>
          </cell>
          <cell r="QY28">
            <v>68.732642284153613</v>
          </cell>
          <cell r="QZ28">
            <v>68.732642284153613</v>
          </cell>
          <cell r="RA28">
            <v>37.378459521437541</v>
          </cell>
          <cell r="RB28">
            <v>233.21209999999999</v>
          </cell>
          <cell r="RC28">
            <v>3635.027</v>
          </cell>
          <cell r="RD28">
            <v>615.08600000000001</v>
          </cell>
          <cell r="RE28">
            <v>980.47900000000004</v>
          </cell>
          <cell r="RF28">
            <v>1379.2850000000001</v>
          </cell>
          <cell r="RG28">
            <v>2255.7420000000002</v>
          </cell>
          <cell r="RH28">
            <v>561.85400000000004</v>
          </cell>
          <cell r="RI28">
            <v>-51.821999999999889</v>
          </cell>
          <cell r="RJ28">
            <v>1029.9000000000001</v>
          </cell>
          <cell r="RM28">
            <v>260.56422976071872</v>
          </cell>
          <cell r="RN28">
            <v>434.97018200689621</v>
          </cell>
          <cell r="RO28">
            <v>180.25358290546669</v>
          </cell>
          <cell r="RP28">
            <v>85.238943116624043</v>
          </cell>
          <cell r="RQ28">
            <v>103.8632794377025</v>
          </cell>
          <cell r="RR28">
            <v>103.8632794377025</v>
          </cell>
          <cell r="RS28">
            <v>36.283877195518038</v>
          </cell>
          <cell r="RT28">
            <v>233.21209999999999</v>
          </cell>
          <cell r="RU28">
            <v>3573.7310000000002</v>
          </cell>
          <cell r="RV28">
            <v>542.18399999999997</v>
          </cell>
          <cell r="RW28">
            <v>973.62199999999996</v>
          </cell>
          <cell r="RX28">
            <v>1298.6279999999999</v>
          </cell>
          <cell r="RY28">
            <v>2275.0770000000002</v>
          </cell>
          <cell r="RZ28">
            <v>526.92600000000004</v>
          </cell>
          <cell r="SA28">
            <v>-15.221</v>
          </cell>
          <cell r="SB28">
            <v>49.8</v>
          </cell>
          <cell r="SE28">
            <v>32.502339118063936</v>
          </cell>
          <cell r="SF28">
            <v>486.59903871933898</v>
          </cell>
          <cell r="SG28">
            <v>212.0018728561856</v>
          </cell>
          <cell r="SH28">
            <v>83.345927543738185</v>
          </cell>
          <cell r="SI28">
            <v>103.34726809360011</v>
          </cell>
          <cell r="SJ28">
            <v>126.02504431360011</v>
          </cell>
          <cell r="SK28">
            <v>55.5399684078874</v>
          </cell>
          <cell r="SL28">
            <v>233.21209999999999</v>
          </cell>
          <cell r="SM28">
            <v>4026.5169999999998</v>
          </cell>
          <cell r="SN28">
            <v>884.87</v>
          </cell>
          <cell r="SO28">
            <v>980.226</v>
          </cell>
          <cell r="SP28">
            <v>1710.16986907</v>
          </cell>
          <cell r="SQ28">
            <v>2316.3470000000002</v>
          </cell>
          <cell r="SR28">
            <v>821.06999999999994</v>
          </cell>
          <cell r="SS28">
            <v>-63.76400000000001</v>
          </cell>
          <cell r="ST28">
            <v>92.25</v>
          </cell>
          <cell r="SW28">
            <v>9.8234842039437282</v>
          </cell>
          <cell r="SX28">
            <v>522.67579577519155</v>
          </cell>
          <cell r="SY28">
            <v>217.64802804842029</v>
          </cell>
          <cell r="SZ28">
            <v>106.6086188294144</v>
          </cell>
          <cell r="TA28">
            <v>127.6239518940157</v>
          </cell>
          <cell r="TB28">
            <v>127.6239518940157</v>
          </cell>
          <cell r="TC28">
            <v>66.981996593660583</v>
          </cell>
          <cell r="TD28">
            <v>233.21209999999999</v>
          </cell>
          <cell r="TE28">
            <v>4144.371869195571</v>
          </cell>
          <cell r="TF28">
            <v>729.78470597477281</v>
          </cell>
          <cell r="TG28">
            <v>1019.042285152271</v>
          </cell>
          <cell r="TH28">
            <v>1778.06641988346</v>
          </cell>
          <cell r="TI28">
            <v>2366.3053183821112</v>
          </cell>
          <cell r="TJ28">
            <v>821.06999999999994</v>
          </cell>
          <cell r="TK28">
            <v>91.320294025227099</v>
          </cell>
          <cell r="TL28">
            <v>160.77725017739149</v>
          </cell>
          <cell r="TO28">
            <v>40.101063750152058</v>
          </cell>
          <cell r="TP28">
            <v>490.44101279926502</v>
          </cell>
          <cell r="TQ28">
            <v>203.58654362316551</v>
          </cell>
          <cell r="TR28">
            <v>99.512915307911641</v>
          </cell>
          <cell r="TS28">
            <v>122.2676047282698</v>
          </cell>
          <cell r="TT28">
            <v>122.2676047282698</v>
          </cell>
          <cell r="TU28">
            <v>57.770443032312613</v>
          </cell>
          <cell r="TV28">
            <v>233.21209999999999</v>
          </cell>
          <cell r="TW28">
            <v>4149.4301983280893</v>
          </cell>
          <cell r="TX28">
            <v>696.41818754561928</v>
          </cell>
          <cell r="TY28">
            <v>1059.114852632114</v>
          </cell>
          <cell r="TZ28">
            <v>1742.1240446503989</v>
          </cell>
          <cell r="UA28">
            <v>2407.3060227476899</v>
          </cell>
          <cell r="UB28">
            <v>821.06999999999994</v>
          </cell>
          <cell r="UC28">
            <v>124.6858124543807</v>
          </cell>
          <cell r="UD28">
            <v>155.7473021082038</v>
          </cell>
          <cell r="UG28">
            <v>53.864380707211907</v>
          </cell>
          <cell r="UH28">
            <v>4435.0021530677459</v>
          </cell>
          <cell r="UI28">
            <v>2013.683960835684</v>
          </cell>
          <cell r="UJ28">
            <v>1290.582161130699</v>
          </cell>
          <cell r="UK28">
            <v>1500.862666893112</v>
          </cell>
          <cell r="UL28">
            <v>1500.862666893112</v>
          </cell>
          <cell r="UM28">
            <v>927.52992415830886</v>
          </cell>
          <cell r="UN28">
            <v>233.21209999999999</v>
          </cell>
          <cell r="UO28">
            <v>7726.1966102325814</v>
          </cell>
          <cell r="UP28">
            <v>631.57418196762626</v>
          </cell>
          <cell r="UQ28">
            <v>2294.186225493434</v>
          </cell>
          <cell r="UR28">
            <v>3040.2125625349149</v>
          </cell>
          <cell r="US28">
            <v>4685.9839167676673</v>
          </cell>
          <cell r="UT28">
            <v>821.06999999999994</v>
          </cell>
          <cell r="UU28">
            <v>189.50981803237369</v>
          </cell>
          <cell r="UV28">
            <v>662.90566724249402</v>
          </cell>
          <cell r="UX28">
            <v>419.48823467625363</v>
          </cell>
          <cell r="UY28">
            <v>231.88248103957719</v>
          </cell>
          <cell r="WD28">
            <v>534.18744363737892</v>
          </cell>
          <cell r="WE28">
            <v>221.9459222366132</v>
          </cell>
          <cell r="WF28">
            <v>114.8816455593347</v>
          </cell>
          <cell r="WG28">
            <v>139.29144640722589</v>
          </cell>
          <cell r="WH28">
            <v>139.29144640722589</v>
          </cell>
          <cell r="WI28">
            <v>82.362711092679234</v>
          </cell>
          <cell r="WJ28">
            <v>233.21209999999999</v>
          </cell>
          <cell r="WK28">
            <v>4266.0958243179821</v>
          </cell>
          <cell r="WL28">
            <v>588.14345016149241</v>
          </cell>
          <cell r="WM28">
            <v>1106.3438229042811</v>
          </cell>
          <cell r="WN28">
            <v>1792.6447813293439</v>
          </cell>
          <cell r="WO28">
            <v>2473.4509120586381</v>
          </cell>
          <cell r="WP28">
            <v>232.95954983850751</v>
          </cell>
          <cell r="WQ28">
            <v>119.17041964800291</v>
          </cell>
          <cell r="WR28">
            <v>86.660866920184901</v>
          </cell>
          <cell r="WS28">
            <v>580.54484966969278</v>
          </cell>
          <cell r="WT28">
            <v>241.70761768987981</v>
          </cell>
          <cell r="WU28">
            <v>118.2237979020998</v>
          </cell>
          <cell r="WV28">
            <v>143.81290773480131</v>
          </cell>
          <cell r="WW28">
            <v>143.81290773480131</v>
          </cell>
          <cell r="WX28">
            <v>81.9536939909529</v>
          </cell>
          <cell r="WY28">
            <v>233.21209999999999</v>
          </cell>
          <cell r="WZ28">
            <v>4428.592871922081</v>
          </cell>
          <cell r="XA28">
            <v>513.61052575789563</v>
          </cell>
          <cell r="XB28">
            <v>1154.1643311051951</v>
          </cell>
          <cell r="XC28">
            <v>1888.55311994199</v>
          </cell>
          <cell r="XD28">
            <v>2540.0396210500908</v>
          </cell>
          <cell r="XE28">
            <v>307.49147424210429</v>
          </cell>
          <cell r="XF28">
            <v>125.44904329636771</v>
          </cell>
          <cell r="XG28">
            <v>119.52880302479529</v>
          </cell>
          <cell r="XH28">
            <v>593.34054266845499</v>
          </cell>
          <cell r="XI28">
            <v>246.67292434315689</v>
          </cell>
          <cell r="XJ28">
            <v>125.7215156909018</v>
          </cell>
          <cell r="XK28">
            <v>152.55339618347699</v>
          </cell>
          <cell r="XL28">
            <v>152.55339618347699</v>
          </cell>
          <cell r="XM28">
            <v>85.770728210457406</v>
          </cell>
          <cell r="XN28">
            <v>233.21209999999999</v>
          </cell>
          <cell r="XO28">
            <v>4538.514134666013</v>
          </cell>
          <cell r="XP28">
            <v>483.15809190544508</v>
          </cell>
          <cell r="XQ28">
            <v>1202.6324771387219</v>
          </cell>
          <cell r="XR28">
            <v>1928.0378175614251</v>
          </cell>
          <cell r="XS28">
            <v>2610.4761861745878</v>
          </cell>
          <cell r="XT28">
            <v>337.94290809455481</v>
          </cell>
          <cell r="XU28">
            <v>128.09934018610531</v>
          </cell>
          <cell r="XV28">
            <v>154.73167463027431</v>
          </cell>
          <cell r="XW28">
            <v>558.56198002421365</v>
          </cell>
          <cell r="XX28">
            <v>230.70276568801609</v>
          </cell>
          <cell r="XY28">
            <v>117.5105337943137</v>
          </cell>
          <cell r="XZ28">
            <v>145.60270180503409</v>
          </cell>
          <cell r="YA28">
            <v>145.60270180503409</v>
          </cell>
          <cell r="YB28">
            <v>78.731919153439222</v>
          </cell>
          <cell r="YC28">
            <v>233.21209999999999</v>
          </cell>
          <cell r="YD28">
            <v>4561.3897596740717</v>
          </cell>
          <cell r="YE28">
            <v>519.36983724632739</v>
          </cell>
          <cell r="YF28">
            <v>1251.7577179208849</v>
          </cell>
          <cell r="YG28">
            <v>1887.9409104898041</v>
          </cell>
          <cell r="YH28">
            <v>2673.4487182542671</v>
          </cell>
          <cell r="YI28">
            <v>301.73016275367252</v>
          </cell>
          <cell r="YJ28">
            <v>125.53398581338389</v>
          </cell>
          <cell r="YK28">
            <v>186.43055266401379</v>
          </cell>
          <cell r="YL28">
            <v>821.06999999999994</v>
          </cell>
          <cell r="YM28">
            <v>821.06999999999994</v>
          </cell>
          <cell r="YN28">
            <v>821.06999999999994</v>
          </cell>
          <cell r="YO28">
            <v>821.06999999999994</v>
          </cell>
          <cell r="ZR28">
            <v>5074.6679105856647</v>
          </cell>
          <cell r="ZV28">
            <v>1137.537756003609</v>
          </cell>
          <cell r="ZW28">
            <v>233.21209999999999</v>
          </cell>
          <cell r="ZX28">
            <v>8930.1164481870073</v>
          </cell>
          <cell r="ZY28">
            <v>3390.979083486633</v>
          </cell>
          <cell r="ZZ28">
            <v>5539.1372337703742</v>
          </cell>
          <cell r="AAC28">
            <v>284.38443900090232</v>
          </cell>
          <cell r="AIZ28">
            <v>2339.3476917871071</v>
          </cell>
          <cell r="AJA28">
            <v>1543.3366845770261</v>
          </cell>
          <cell r="AJB28">
            <v>1777.8299731567579</v>
          </cell>
          <cell r="AJC28">
            <v>1777.8299731567579</v>
          </cell>
          <cell r="AJD28">
            <v>1044.208731977513</v>
          </cell>
          <cell r="AJE28">
            <v>2525.9540503832682</v>
          </cell>
          <cell r="AJF28">
            <v>821.06999999999994</v>
          </cell>
          <cell r="AJG28">
            <v>-223.1287319775129</v>
          </cell>
          <cell r="AJH28">
            <v>735.09338187365734</v>
          </cell>
          <cell r="AJI28">
            <v>628.67519314882929</v>
          </cell>
          <cell r="BBM28">
            <v>2868.833228</v>
          </cell>
          <cell r="BBN28">
            <v>12.42</v>
          </cell>
          <cell r="BBO28">
            <v>4.6698872785829293E-2</v>
          </cell>
          <cell r="BBP28">
            <v>0.92866658818036696</v>
          </cell>
          <cell r="BBQ28">
            <v>13.24629437134165</v>
          </cell>
          <cell r="BBR28">
            <v>6.239359262258831</v>
          </cell>
          <cell r="BBS28">
            <v>0.25988128630423618</v>
          </cell>
          <cell r="BBT28">
            <v>1.191719374641669</v>
          </cell>
          <cell r="BBU28">
            <v>8.9966245746429516E-2</v>
          </cell>
          <cell r="BBV28">
            <v>1.8848574518212671E-2</v>
          </cell>
          <cell r="BBW28">
            <v>1.4099570839057189</v>
          </cell>
          <cell r="BBX28">
            <v>8.724656331943514</v>
          </cell>
          <cell r="BBY28">
            <v>5.4546346291621299</v>
          </cell>
          <cell r="BBZ28">
            <v>0.51909632187725441</v>
          </cell>
          <cell r="BCA28">
            <v>1.073083320585748</v>
          </cell>
          <cell r="BCB28">
            <v>0.1229943369410296</v>
          </cell>
          <cell r="BCC28">
            <v>2.1847333727602818E-2</v>
          </cell>
          <cell r="BCD28">
            <v>1.910145935211677</v>
          </cell>
          <cell r="BCE28">
            <v>6.4400267922479131</v>
          </cell>
          <cell r="BCF28">
            <v>4.3684924200005666</v>
          </cell>
          <cell r="BCG28">
            <v>0.6513665751250447</v>
          </cell>
          <cell r="BCH28">
            <v>0.95387696886538664</v>
          </cell>
          <cell r="BCI28">
            <v>0.14811692554037231</v>
          </cell>
          <cell r="BCJ28">
            <v>3.881971427524708E-2</v>
          </cell>
          <cell r="BCK28">
            <v>2.4697083421999482</v>
          </cell>
          <cell r="BCL28">
            <v>4.9809083889269719</v>
          </cell>
          <cell r="BCM28">
            <v>3.5126491851110662</v>
          </cell>
          <cell r="BCN28">
            <v>0.61201092338222218</v>
          </cell>
          <cell r="BCO28">
            <v>0.83407832357376077</v>
          </cell>
          <cell r="BCP28">
            <v>0.16745506209831029</v>
          </cell>
          <cell r="BCQ28">
            <v>5.0191647884103539E-2</v>
          </cell>
          <cell r="BCR28">
            <v>3.1491304559114899</v>
          </cell>
          <cell r="BCS28">
            <v>3.906281804481837</v>
          </cell>
          <cell r="BCT28">
            <v>2.674537603247805</v>
          </cell>
          <cell r="BCU28">
            <v>0.35592411533980911</v>
          </cell>
          <cell r="BCV28">
            <v>0.71894519345548213</v>
          </cell>
          <cell r="BCW28">
            <v>0.18404847101164259</v>
          </cell>
          <cell r="BCX28">
            <v>6.399947891961219E-2</v>
          </cell>
        </row>
        <row r="29">
          <cell r="A29" t="str">
            <v>BMEB4</v>
          </cell>
          <cell r="B29" t="str">
            <v>Banco Mercantil do Brasil</v>
          </cell>
          <cell r="C29" t="str">
            <v>Banks</v>
          </cell>
          <cell r="D29" t="str">
            <v>Bernardo Guttmann</v>
          </cell>
          <cell r="E29">
            <v>46236</v>
          </cell>
          <cell r="F29" t="str">
            <v>Buy</v>
          </cell>
          <cell r="G29" t="b">
            <v>0</v>
          </cell>
          <cell r="H29" t="str">
            <v>BRL</v>
          </cell>
          <cell r="I29" t="str">
            <v>BRL</v>
          </cell>
          <cell r="J29">
            <v>100</v>
          </cell>
          <cell r="K29">
            <v>0.170101787198774</v>
          </cell>
          <cell r="CH29">
            <v>5703.9950000000008</v>
          </cell>
          <cell r="CM29">
            <v>1008.125000000001</v>
          </cell>
          <cell r="CN29">
            <v>104.48258</v>
          </cell>
          <cell r="CO29">
            <v>35563.179999999993</v>
          </cell>
          <cell r="CR29">
            <v>33233.89</v>
          </cell>
          <cell r="CS29">
            <v>2329.29</v>
          </cell>
          <cell r="CY29">
            <v>216.61257699999999</v>
          </cell>
          <cell r="CZ29">
            <v>7528.9378668217823</v>
          </cell>
          <cell r="DE29">
            <v>1148.983267568196</v>
          </cell>
          <cell r="DF29">
            <v>123.380126</v>
          </cell>
          <cell r="DG29">
            <v>41241.86489477045</v>
          </cell>
          <cell r="DJ29">
            <v>37520.712280715903</v>
          </cell>
          <cell r="DK29">
            <v>3721.152614054557</v>
          </cell>
          <cell r="DQ29">
            <v>175.17665351363939</v>
          </cell>
          <cell r="DR29">
            <v>8703.9077932761593</v>
          </cell>
          <cell r="DW29">
            <v>1481.6941762068529</v>
          </cell>
          <cell r="DX29">
            <v>123.380126</v>
          </cell>
          <cell r="DY29">
            <v>45800.771211567393</v>
          </cell>
          <cell r="EB29">
            <v>41190.602091788722</v>
          </cell>
          <cell r="EC29">
            <v>4610.1691197786677</v>
          </cell>
          <cell r="EI29">
            <v>592.67767048274084</v>
          </cell>
          <cell r="EJ29">
            <v>9744.8917336541872</v>
          </cell>
          <cell r="EO29">
            <v>1849.1077949748039</v>
          </cell>
          <cell r="EP29">
            <v>123.380126</v>
          </cell>
          <cell r="EQ29">
            <v>49712.210255629427</v>
          </cell>
          <cell r="ET29">
            <v>44269.942628112112</v>
          </cell>
          <cell r="EU29">
            <v>5442.267627517328</v>
          </cell>
          <cell r="FA29">
            <v>1017.009287236142</v>
          </cell>
          <cell r="FB29">
            <v>10452.36593259347</v>
          </cell>
          <cell r="FG29">
            <v>1968.3392573881949</v>
          </cell>
          <cell r="FH29">
            <v>123.380126</v>
          </cell>
          <cell r="FI29">
            <v>53437.841285555427</v>
          </cell>
          <cell r="FL29">
            <v>47405.071880821662</v>
          </cell>
          <cell r="FM29">
            <v>6032.7694047337854</v>
          </cell>
          <cell r="FS29">
            <v>1377.837480171735</v>
          </cell>
          <cell r="FT29">
            <v>11139.04999109546</v>
          </cell>
          <cell r="FY29">
            <v>2076.9503061337491</v>
          </cell>
          <cell r="FZ29">
            <v>123.380126</v>
          </cell>
          <cell r="GA29">
            <v>57110.060686865909</v>
          </cell>
          <cell r="GD29">
            <v>50558.053705598693</v>
          </cell>
          <cell r="GE29">
            <v>6552.0069812672227</v>
          </cell>
          <cell r="GK29">
            <v>1557.71272960031</v>
          </cell>
          <cell r="OT29">
            <v>1270.6510000000001</v>
          </cell>
          <cell r="OY29">
            <v>240.5440000000001</v>
          </cell>
          <cell r="OZ29">
            <v>104.483</v>
          </cell>
          <cell r="PA29">
            <v>27147.830999999998</v>
          </cell>
          <cell r="PD29">
            <v>25214.764999999999</v>
          </cell>
          <cell r="PE29">
            <v>1933.066</v>
          </cell>
          <cell r="PK29">
            <v>69.509</v>
          </cell>
          <cell r="PL29">
            <v>1339.5989999999999</v>
          </cell>
          <cell r="PQ29">
            <v>242.7020000000002</v>
          </cell>
          <cell r="PR29">
            <v>104.483</v>
          </cell>
          <cell r="PS29">
            <v>29804.548999999999</v>
          </cell>
          <cell r="PV29">
            <v>27697.651999999998</v>
          </cell>
          <cell r="PW29">
            <v>2106.8969999999999</v>
          </cell>
          <cell r="QC29">
            <v>70.132000000000005</v>
          </cell>
          <cell r="QD29">
            <v>1424.6189999999999</v>
          </cell>
          <cell r="QI29">
            <v>254.30199999999971</v>
          </cell>
          <cell r="QJ29">
            <v>104.48258</v>
          </cell>
          <cell r="QK29">
            <v>31508.94</v>
          </cell>
          <cell r="QN29">
            <v>29218.761999999999</v>
          </cell>
          <cell r="QO29">
            <v>2290.1779999999999</v>
          </cell>
          <cell r="QU29">
            <v>73.484999999999999</v>
          </cell>
          <cell r="QV29">
            <v>1669.126</v>
          </cell>
          <cell r="RA29">
            <v>270.57700000000023</v>
          </cell>
          <cell r="RB29">
            <v>104.48258</v>
          </cell>
          <cell r="RC29">
            <v>35563.179999999993</v>
          </cell>
          <cell r="RF29">
            <v>33233.89</v>
          </cell>
          <cell r="RG29">
            <v>2329.29</v>
          </cell>
          <cell r="RM29">
            <v>3.486577</v>
          </cell>
          <cell r="RN29">
            <v>1769.8749999999991</v>
          </cell>
          <cell r="RS29">
            <v>273.09999999999928</v>
          </cell>
          <cell r="RT29">
            <v>123.380126</v>
          </cell>
          <cell r="RU29">
            <v>37344.097999999998</v>
          </cell>
          <cell r="RX29">
            <v>34323.652000000002</v>
          </cell>
          <cell r="RY29">
            <v>3020.4459999999999</v>
          </cell>
          <cell r="SE29">
            <v>0</v>
          </cell>
          <cell r="SF29">
            <v>1839.402984314793</v>
          </cell>
          <cell r="SK29">
            <v>277.34137258240162</v>
          </cell>
          <cell r="SL29">
            <v>123.380126</v>
          </cell>
          <cell r="SM29">
            <v>38642.635619999623</v>
          </cell>
          <cell r="SP29">
            <v>35400.316521933702</v>
          </cell>
          <cell r="SQ29">
            <v>3242.319098065921</v>
          </cell>
          <cell r="SW29">
            <v>55.468274516480328</v>
          </cell>
          <cell r="SX29">
            <v>1897.329938086008</v>
          </cell>
          <cell r="TC29">
            <v>288.49169190032228</v>
          </cell>
          <cell r="TD29">
            <v>123.380126</v>
          </cell>
          <cell r="TE29">
            <v>40005.318857038314</v>
          </cell>
          <cell r="TH29">
            <v>36532.206405452132</v>
          </cell>
          <cell r="TI29">
            <v>3473.1124515861788</v>
          </cell>
          <cell r="TO29">
            <v>57.698338380064463</v>
          </cell>
          <cell r="TP29">
            <v>2022.3299444209831</v>
          </cell>
          <cell r="TU29">
            <v>310.0502030854729</v>
          </cell>
          <cell r="TV29">
            <v>123.380126</v>
          </cell>
          <cell r="TW29">
            <v>41241.86489477045</v>
          </cell>
          <cell r="TZ29">
            <v>37520.712280715903</v>
          </cell>
          <cell r="UA29">
            <v>3721.152614054557</v>
          </cell>
          <cell r="UG29">
            <v>62.010040617094582</v>
          </cell>
          <cell r="UH29">
            <v>11832.58355825778</v>
          </cell>
          <cell r="UM29">
            <v>2246.6573629983041</v>
          </cell>
          <cell r="UN29">
            <v>123.380126</v>
          </cell>
          <cell r="UO29">
            <v>60713.20543248803</v>
          </cell>
          <cell r="UR29">
            <v>53711.866978621147</v>
          </cell>
          <cell r="US29">
            <v>7001.3384538668843</v>
          </cell>
          <cell r="UY29">
            <v>1797.325890398645</v>
          </cell>
          <cell r="VB29">
            <v>4908.371000000001</v>
          </cell>
          <cell r="VC29">
            <v>6020.0717269569968</v>
          </cell>
          <cell r="VD29">
            <v>6819.6925887263906</v>
          </cell>
          <cell r="VE29">
            <v>7579.4434643516934</v>
          </cell>
          <cell r="VF29">
            <v>8060.6712364984178</v>
          </cell>
          <cell r="VG29">
            <v>8547.447539496452</v>
          </cell>
          <cell r="VH29">
            <v>9067.6876072489813</v>
          </cell>
          <cell r="VQ29">
            <v>1113.8779999999999</v>
          </cell>
          <cell r="VR29">
            <v>1176.972</v>
          </cell>
          <cell r="VS29">
            <v>1225.0029999999999</v>
          </cell>
          <cell r="VT29">
            <v>1392.518</v>
          </cell>
          <cell r="VU29">
            <v>1429.8349999999989</v>
          </cell>
          <cell r="VV29">
            <v>1496.1711972114649</v>
          </cell>
          <cell r="VW29">
            <v>1520.367715466552</v>
          </cell>
          <cell r="VX29">
            <v>1573.697814278981</v>
          </cell>
          <cell r="WD29">
            <v>2060.711145850858</v>
          </cell>
          <cell r="WI29">
            <v>305.58322679470751</v>
          </cell>
          <cell r="WJ29">
            <v>123.380126</v>
          </cell>
          <cell r="WK29">
            <v>42610.417571728358</v>
          </cell>
          <cell r="WN29">
            <v>38705.915021596978</v>
          </cell>
          <cell r="WO29">
            <v>3904.5025501313821</v>
          </cell>
          <cell r="WR29">
            <v>122.23329071788299</v>
          </cell>
          <cell r="WS29">
            <v>2127.0175491887539</v>
          </cell>
          <cell r="WX29">
            <v>318.89003076191409</v>
          </cell>
          <cell r="WY29">
            <v>123.380126</v>
          </cell>
          <cell r="WZ29">
            <v>43030.887561046737</v>
          </cell>
          <cell r="XC29">
            <v>38935.050992458207</v>
          </cell>
          <cell r="XD29">
            <v>4095.8365685885301</v>
          </cell>
          <cell r="XG29">
            <v>127.5560123047657</v>
          </cell>
          <cell r="XH29">
            <v>2194.836662740493</v>
          </cell>
          <cell r="XM29">
            <v>405.22883207051882</v>
          </cell>
          <cell r="XN29">
            <v>123.380126</v>
          </cell>
          <cell r="XO29">
            <v>44478.226266853031</v>
          </cell>
          <cell r="XR29">
            <v>40139.252399022189</v>
          </cell>
          <cell r="XS29">
            <v>4338.9738678308413</v>
          </cell>
          <cell r="XV29">
            <v>162.09153282820751</v>
          </cell>
          <cell r="XW29">
            <v>2321.342435496053</v>
          </cell>
          <cell r="YB29">
            <v>451.99208657971161</v>
          </cell>
          <cell r="YC29">
            <v>123.380126</v>
          </cell>
          <cell r="YD29">
            <v>45800.771211567393</v>
          </cell>
          <cell r="YG29">
            <v>41190.602091788722</v>
          </cell>
          <cell r="YH29">
            <v>4610.1691197786677</v>
          </cell>
          <cell r="YK29">
            <v>180.79683463188459</v>
          </cell>
          <cell r="YP29">
            <v>-554.10599999999999</v>
          </cell>
          <cell r="YQ29">
            <v>1298.137000000002</v>
          </cell>
          <cell r="YR29">
            <v>9.8328662080793369E-2</v>
          </cell>
          <cell r="YS29">
            <v>0.135321787067019</v>
          </cell>
          <cell r="YT29">
            <v>-1601.4566242034521</v>
          </cell>
          <cell r="YU29">
            <v>1530.6964191661909</v>
          </cell>
          <cell r="YV29">
            <v>0.14111534467979039</v>
          </cell>
          <cell r="YW29">
            <v>0.17586817165978741</v>
          </cell>
          <cell r="YX29">
            <v>-1784.0953784956159</v>
          </cell>
          <cell r="YY29">
            <v>2012.9553571853551</v>
          </cell>
          <cell r="YZ29">
            <v>0.15648313869477429</v>
          </cell>
          <cell r="ZA29">
            <v>0.18758913172459249</v>
          </cell>
          <cell r="ZB29">
            <v>-1847.533877514446</v>
          </cell>
          <cell r="ZC29">
            <v>2525.8453836918279</v>
          </cell>
          <cell r="ZD29">
            <v>0.1691864063182362</v>
          </cell>
          <cell r="ZE29">
            <v>0.19767552078619591</v>
          </cell>
          <cell r="ZF29">
            <v>-1962.700363786983</v>
          </cell>
          <cell r="ZG29">
            <v>2709.164239642319</v>
          </cell>
          <cell r="ZH29">
            <v>0.17248741476656321</v>
          </cell>
          <cell r="ZI29">
            <v>0.19868939212512371</v>
          </cell>
          <cell r="ZJ29">
            <v>-2076.6445494279151</v>
          </cell>
          <cell r="ZK29">
            <v>2881.0387465958938</v>
          </cell>
          <cell r="ZL29">
            <v>0.1730783360403968</v>
          </cell>
          <cell r="ZM29">
            <v>0.19728649369480919</v>
          </cell>
          <cell r="ZN29">
            <v>-2166.2896317809909</v>
          </cell>
          <cell r="ZO29">
            <v>3122.8451986418731</v>
          </cell>
          <cell r="ZP29">
            <v>0.1716201521413564</v>
          </cell>
          <cell r="ZQ29">
            <v>0.194083815872517</v>
          </cell>
          <cell r="ZR29">
            <v>12485.85077680631</v>
          </cell>
          <cell r="ZS29">
            <v>9573.0498893567637</v>
          </cell>
          <cell r="ZT29">
            <v>-2296.7622986928591</v>
          </cell>
          <cell r="ZU29">
            <v>3319.776953721283</v>
          </cell>
          <cell r="ZV29">
            <v>2369.3357193796219</v>
          </cell>
          <cell r="ZW29">
            <v>123.380126</v>
          </cell>
          <cell r="ZX29">
            <v>64321.438100802428</v>
          </cell>
          <cell r="ZY29">
            <v>56846.232503059618</v>
          </cell>
          <cell r="ZZ29">
            <v>7475.2055977428072</v>
          </cell>
          <cell r="AAA29">
            <v>0.17075394833844881</v>
          </cell>
          <cell r="AAB29">
            <v>0.19168740713317611</v>
          </cell>
          <cell r="AAC29">
            <v>1895.468575503698</v>
          </cell>
          <cell r="AAD29">
            <v>13108.23623511147</v>
          </cell>
          <cell r="AAE29">
            <v>10062.990947549601</v>
          </cell>
          <cell r="AAF29">
            <v>-2426.0888664295881</v>
          </cell>
          <cell r="AAG29">
            <v>3502.592790615618</v>
          </cell>
          <cell r="AAH29">
            <v>2479.268790363391</v>
          </cell>
          <cell r="AAI29">
            <v>123.380126</v>
          </cell>
          <cell r="AAJ29">
            <v>67929.593713362294</v>
          </cell>
          <cell r="AAK29">
            <v>59958.534357546807</v>
          </cell>
          <cell r="AAL29">
            <v>7971.0593558154842</v>
          </cell>
          <cell r="AAM29">
            <v>0.17032577191314341</v>
          </cell>
          <cell r="AAN29">
            <v>0.1899078014804626</v>
          </cell>
          <cell r="AAO29">
            <v>1983.415032290711</v>
          </cell>
          <cell r="AAP29">
            <v>-108.402</v>
          </cell>
          <cell r="AAQ29">
            <v>314.60600000000011</v>
          </cell>
          <cell r="AAR29">
            <v>0.12622381400925151</v>
          </cell>
          <cell r="AAS29">
            <v>0.1642385417030269</v>
          </cell>
          <cell r="AAT29">
            <v>-130.499</v>
          </cell>
          <cell r="AAU29">
            <v>310.43300000000022</v>
          </cell>
          <cell r="AAV29">
            <v>0.1324926565916012</v>
          </cell>
          <cell r="AAW29">
            <v>0.1708102919539338</v>
          </cell>
          <cell r="AAX29">
            <v>-115.902</v>
          </cell>
          <cell r="AAY29">
            <v>314.06099999999969</v>
          </cell>
          <cell r="AAZ29">
            <v>0.12758281335757751</v>
          </cell>
          <cell r="ABA29">
            <v>0.1609190781036724</v>
          </cell>
          <cell r="ABB29">
            <v>-199.303</v>
          </cell>
          <cell r="ABC29">
            <v>359.03700000000032</v>
          </cell>
          <cell r="ABD29">
            <v>9.8328662080793369E-2</v>
          </cell>
          <cell r="ABE29">
            <v>0.135321787067019</v>
          </cell>
          <cell r="ABF29">
            <v>-376.91399999999999</v>
          </cell>
          <cell r="ABG29">
            <v>357.36399999999941</v>
          </cell>
          <cell r="ABH29">
            <v>0.1229642277418987</v>
          </cell>
          <cell r="ABI29">
            <v>0.1602721523175511</v>
          </cell>
          <cell r="ABJ29">
            <v>-394.15434739377002</v>
          </cell>
          <cell r="ABK29">
            <v>368.17140800044967</v>
          </cell>
          <cell r="ABL29">
            <v>0.13067022951293589</v>
          </cell>
          <cell r="ABM29">
            <v>0.16760320337985549</v>
          </cell>
          <cell r="ABN29">
            <v>-406.82141204578289</v>
          </cell>
          <cell r="ABO29">
            <v>386.34194945038769</v>
          </cell>
          <cell r="ABP29">
            <v>0.13542676414161081</v>
          </cell>
          <cell r="ABQ29">
            <v>0.1711605504423423</v>
          </cell>
          <cell r="ABR29">
            <v>-423.56686476389899</v>
          </cell>
          <cell r="ABS29">
            <v>418.81906171535491</v>
          </cell>
          <cell r="ABT29">
            <v>0.14111534467979039</v>
          </cell>
          <cell r="ABU29">
            <v>0.17586817165978741</v>
          </cell>
          <cell r="ABV29">
            <v>1636.082001338066</v>
          </cell>
          <cell r="ABW29">
            <v>-432.23861397576508</v>
          </cell>
          <cell r="ABX29">
            <v>416.26100763896721</v>
          </cell>
          <cell r="ABY29">
            <v>0.14137649305064179</v>
          </cell>
          <cell r="ABZ29">
            <v>0.17455866984243551</v>
          </cell>
          <cell r="ACA29">
            <v>1698.4026211588671</v>
          </cell>
          <cell r="ACB29">
            <v>-440.5322648852586</v>
          </cell>
          <cell r="ACC29">
            <v>434.15812147620409</v>
          </cell>
          <cell r="ACD29">
            <v>0.14748387260094861</v>
          </cell>
          <cell r="ACE29">
            <v>0.18048245572469859</v>
          </cell>
          <cell r="ACF29">
            <v>1724.1004372830739</v>
          </cell>
          <cell r="ACG29">
            <v>-448.942149892327</v>
          </cell>
          <cell r="ACH29">
            <v>549.90598314090698</v>
          </cell>
          <cell r="ACI29">
            <v>0.15131527402328021</v>
          </cell>
          <cell r="ACJ29">
            <v>0.18327397463998071</v>
          </cell>
          <cell r="ACK29">
            <v>1761.1075289463829</v>
          </cell>
          <cell r="ACL29">
            <v>-462.38234974226532</v>
          </cell>
          <cell r="ACM29">
            <v>612.63024492927559</v>
          </cell>
          <cell r="ACN29">
            <v>0.15648313869477429</v>
          </cell>
          <cell r="ACO29">
            <v>0.18758913172459249</v>
          </cell>
          <cell r="ACP29">
            <v>2267.0201775810342</v>
          </cell>
          <cell r="ACQ29">
            <v>1779.0119904799531</v>
          </cell>
          <cell r="ACR29">
            <v>-451.63619768100699</v>
          </cell>
          <cell r="ACS29">
            <v>449.51723006170118</v>
          </cell>
          <cell r="ACT29">
            <v>327.47697934405221</v>
          </cell>
          <cell r="ACU29">
            <v>123.380126</v>
          </cell>
          <cell r="ACV29">
            <v>47084.219998641667</v>
          </cell>
          <cell r="ACW29">
            <v>42326.686238158181</v>
          </cell>
          <cell r="ACX29">
            <v>4757.5337604834913</v>
          </cell>
          <cell r="ACY29">
            <v>0.15486733721019269</v>
          </cell>
          <cell r="ACZ29">
            <v>0.1846985789577269</v>
          </cell>
          <cell r="ADA29">
            <v>180.11233863922871</v>
          </cell>
          <cell r="ADB29">
            <v>2362.6757400325828</v>
          </cell>
          <cell r="ADC29">
            <v>1870.086861724857</v>
          </cell>
          <cell r="ADD29">
            <v>-458.03484384371922</v>
          </cell>
          <cell r="ADE29">
            <v>492.82862299870919</v>
          </cell>
          <cell r="ADF29">
            <v>359.5287896812506</v>
          </cell>
          <cell r="ADG29">
            <v>123.380126</v>
          </cell>
          <cell r="ADH29">
            <v>47268.592376775749</v>
          </cell>
          <cell r="ADI29">
            <v>42349.270660935697</v>
          </cell>
          <cell r="ADJ29">
            <v>4919.3217158400539</v>
          </cell>
          <cell r="ADK29">
            <v>0.16015943227621171</v>
          </cell>
          <cell r="ADL29">
            <v>0.189995437481528</v>
          </cell>
          <cell r="ADM29">
            <v>197.74083432468791</v>
          </cell>
          <cell r="ADN29">
            <v>2486.6303695454239</v>
          </cell>
          <cell r="ADO29">
            <v>1945.6332784205131</v>
          </cell>
          <cell r="ADP29">
            <v>-463.51766996763018</v>
          </cell>
          <cell r="ADQ29">
            <v>740.92038755416127</v>
          </cell>
          <cell r="ADR29">
            <v>543.39730252909715</v>
          </cell>
          <cell r="ADS29">
            <v>123.380126</v>
          </cell>
          <cell r="ADT29">
            <v>48491.634382607663</v>
          </cell>
          <cell r="ADU29">
            <v>43327.783880629511</v>
          </cell>
          <cell r="ADV29">
            <v>5163.8505019781469</v>
          </cell>
          <cell r="ADW29">
            <v>0.16416425178233721</v>
          </cell>
          <cell r="ADX29">
            <v>0.1932981306557425</v>
          </cell>
          <cell r="ADY29">
            <v>298.86851639100348</v>
          </cell>
          <cell r="ADZ29">
            <v>2628.5654464951458</v>
          </cell>
          <cell r="AEA29">
            <v>1984.7113337263711</v>
          </cell>
          <cell r="AEB29">
            <v>-474.34516602208981</v>
          </cell>
          <cell r="AEC29">
            <v>842.57914307725537</v>
          </cell>
          <cell r="AED29">
            <v>618.70472342040341</v>
          </cell>
          <cell r="AEE29">
            <v>123.380126</v>
          </cell>
          <cell r="AEF29">
            <v>49712.210255629427</v>
          </cell>
          <cell r="AEG29">
            <v>44269.942628112112</v>
          </cell>
          <cell r="AEH29">
            <v>5442.267627517328</v>
          </cell>
          <cell r="AEI29">
            <v>0.1691864063182362</v>
          </cell>
          <cell r="AEJ29">
            <v>0.19767552078619591</v>
          </cell>
          <cell r="AEK29">
            <v>340.28759788122193</v>
          </cell>
          <cell r="BBM29">
            <v>8555.5939199999993</v>
          </cell>
          <cell r="BBN29">
            <v>82.26</v>
          </cell>
          <cell r="BBO29">
            <v>0.2156576707999027</v>
          </cell>
          <cell r="BBP29">
            <v>9.3125473673790555</v>
          </cell>
          <cell r="BBQ29">
            <v>7.4462302119575439</v>
          </cell>
          <cell r="BBT29">
            <v>2.2991784555371542</v>
          </cell>
          <cell r="BBU29">
            <v>0.30877079946373581</v>
          </cell>
          <cell r="BBV29">
            <v>2.0475101454282128E-2</v>
          </cell>
          <cell r="BBW29">
            <v>12.0091802808408</v>
          </cell>
          <cell r="BBX29">
            <v>5.7741969006737799</v>
          </cell>
          <cell r="BCA29">
            <v>1.855809124939596</v>
          </cell>
          <cell r="BCB29">
            <v>0.32139692443169809</v>
          </cell>
          <cell r="BCC29">
            <v>6.9273702798968384E-2</v>
          </cell>
          <cell r="BCD29">
            <v>14.987079807122299</v>
          </cell>
          <cell r="BCE29">
            <v>4.6268767798453716</v>
          </cell>
          <cell r="BCH29">
            <v>1.5720641661834109</v>
          </cell>
          <cell r="BCI29">
            <v>0.33976789116825118</v>
          </cell>
          <cell r="BCJ29">
            <v>0.1188706823565724</v>
          </cell>
          <cell r="BCK29">
            <v>15.95345475160396</v>
          </cell>
          <cell r="BCL29">
            <v>4.3466053363953554</v>
          </cell>
          <cell r="BCO29">
            <v>1.41818679714272</v>
          </cell>
          <cell r="BCP29">
            <v>0.32627457231229179</v>
          </cell>
          <cell r="BCQ29">
            <v>0.1610452170890008</v>
          </cell>
          <cell r="BCR29">
            <v>16.833750892212169</v>
          </cell>
          <cell r="BCS29">
            <v>4.1193060299676931</v>
          </cell>
          <cell r="BCV29">
            <v>1.3057974364894931</v>
          </cell>
          <cell r="BCW29">
            <v>0.31699451970547909</v>
          </cell>
          <cell r="BCX29">
            <v>0.18206950261616789</v>
          </cell>
        </row>
        <row r="30">
          <cell r="A30" t="str">
            <v>BMOB3</v>
          </cell>
          <cell r="B30" t="str">
            <v>Bemobi</v>
          </cell>
          <cell r="C30" t="str">
            <v>TMT</v>
          </cell>
          <cell r="D30" t="str">
            <v>Bernardo Guttmann</v>
          </cell>
          <cell r="E30">
            <v>46279</v>
          </cell>
          <cell r="F30" t="str">
            <v>Buy</v>
          </cell>
          <cell r="G30" t="b">
            <v>0</v>
          </cell>
          <cell r="H30" t="str">
            <v>BRL</v>
          </cell>
          <cell r="I30" t="str">
            <v>BRL</v>
          </cell>
          <cell r="J30">
            <v>32.463000000000001</v>
          </cell>
          <cell r="K30">
            <v>0.1605</v>
          </cell>
          <cell r="L30">
            <v>4.2000000000000003E-2</v>
          </cell>
          <cell r="M30">
            <v>0.15724350000000001</v>
          </cell>
          <cell r="AF30">
            <v>556.32800000000009</v>
          </cell>
          <cell r="AG30">
            <v>400.76900000000018</v>
          </cell>
          <cell r="AH30">
            <v>116.42132791983509</v>
          </cell>
          <cell r="AI30">
            <v>180.0075537245242</v>
          </cell>
          <cell r="AJ30">
            <v>180.0075537245242</v>
          </cell>
          <cell r="AK30">
            <v>85.567261917234035</v>
          </cell>
          <cell r="AL30">
            <v>85.608392000000009</v>
          </cell>
          <cell r="AM30">
            <v>1349.318</v>
          </cell>
          <cell r="AN30">
            <v>359.29500000000002</v>
          </cell>
          <cell r="AO30">
            <v>450.96800000000002</v>
          </cell>
          <cell r="AP30">
            <v>290.79199999999997</v>
          </cell>
          <cell r="AQ30">
            <v>1058.5260000000001</v>
          </cell>
          <cell r="AR30">
            <v>43.094999999999999</v>
          </cell>
          <cell r="AS30">
            <v>-536.01300000000003</v>
          </cell>
          <cell r="AT30">
            <v>-47.353999999999999</v>
          </cell>
          <cell r="AU30">
            <v>0</v>
          </cell>
          <cell r="AV30">
            <v>0</v>
          </cell>
          <cell r="AW30">
            <v>17.895</v>
          </cell>
          <cell r="AX30">
            <v>541.20200000000011</v>
          </cell>
          <cell r="AY30">
            <v>396.34199999999998</v>
          </cell>
          <cell r="AZ30">
            <v>117.4345794884172</v>
          </cell>
          <cell r="BA30">
            <v>176.536286122348</v>
          </cell>
          <cell r="BB30">
            <v>176.536286122348</v>
          </cell>
          <cell r="BC30">
            <v>91.538977295188033</v>
          </cell>
          <cell r="BD30">
            <v>85608.392000000007</v>
          </cell>
          <cell r="BE30">
            <v>1443.377</v>
          </cell>
          <cell r="BF30">
            <v>262.97300000000001</v>
          </cell>
          <cell r="BG30">
            <v>487.41300000000001</v>
          </cell>
          <cell r="BH30">
            <v>357.03499999999991</v>
          </cell>
          <cell r="BI30">
            <v>1086.3420000000001</v>
          </cell>
          <cell r="BJ30">
            <v>27.762</v>
          </cell>
          <cell r="BK30">
            <v>-479.98200000000003</v>
          </cell>
          <cell r="BL30">
            <v>-48.694000000000003</v>
          </cell>
          <cell r="BM30">
            <v>0</v>
          </cell>
          <cell r="BN30">
            <v>0</v>
          </cell>
          <cell r="BO30">
            <v>20.321999999999999</v>
          </cell>
          <cell r="BP30">
            <v>607.49800000000005</v>
          </cell>
          <cell r="BQ30">
            <v>434.58499999999998</v>
          </cell>
          <cell r="BR30">
            <v>133.79863422024599</v>
          </cell>
          <cell r="BS30">
            <v>200.42363422024599</v>
          </cell>
          <cell r="BT30">
            <v>200.42363422024599</v>
          </cell>
          <cell r="BU30">
            <v>120.1490001536646</v>
          </cell>
          <cell r="BV30">
            <v>85608.392000000007</v>
          </cell>
          <cell r="BW30">
            <v>1627.212</v>
          </cell>
          <cell r="BX30">
            <v>378.61</v>
          </cell>
          <cell r="BY30">
            <v>493.78899999999999</v>
          </cell>
          <cell r="BZ30">
            <v>457.173</v>
          </cell>
          <cell r="CA30">
            <v>1170.039</v>
          </cell>
          <cell r="CB30">
            <v>25.707999999999998</v>
          </cell>
          <cell r="CC30">
            <v>-562.86699999999996</v>
          </cell>
          <cell r="CD30">
            <v>-52.305</v>
          </cell>
          <cell r="CE30">
            <v>0</v>
          </cell>
          <cell r="CF30">
            <v>0</v>
          </cell>
          <cell r="CG30">
            <v>40.424999999999997</v>
          </cell>
          <cell r="CH30">
            <v>728.7698177927673</v>
          </cell>
          <cell r="CI30">
            <v>530.77182075301243</v>
          </cell>
          <cell r="CJ30">
            <v>143.6545440174111</v>
          </cell>
          <cell r="CK30">
            <v>212.95781779276729</v>
          </cell>
          <cell r="CL30">
            <v>244.9693395468253</v>
          </cell>
          <cell r="CM30">
            <v>156.66354401741111</v>
          </cell>
          <cell r="CN30">
            <v>85608.392000000007</v>
          </cell>
          <cell r="CO30">
            <v>1865.28</v>
          </cell>
          <cell r="CP30">
            <v>241.15600000000001</v>
          </cell>
          <cell r="CQ30">
            <v>532.27300000000002</v>
          </cell>
          <cell r="CR30">
            <v>891.923</v>
          </cell>
          <cell r="CS30">
            <v>973.35699999999997</v>
          </cell>
          <cell r="CT30">
            <v>185.28299999999999</v>
          </cell>
          <cell r="CU30">
            <v>-177.87299999999999</v>
          </cell>
          <cell r="CV30">
            <v>-56.610999999999997</v>
          </cell>
          <cell r="CW30">
            <v>40.71566602653288</v>
          </cell>
          <cell r="CX30">
            <v>0</v>
          </cell>
          <cell r="CY30">
            <v>265.42399999999998</v>
          </cell>
          <cell r="CZ30">
            <v>936.11086260746163</v>
          </cell>
          <cell r="DA30">
            <v>637.06532404387281</v>
          </cell>
          <cell r="DB30">
            <v>215.06516907371909</v>
          </cell>
          <cell r="DC30">
            <v>292.82038303647539</v>
          </cell>
          <cell r="DD30">
            <v>322.04623551443638</v>
          </cell>
          <cell r="DE30">
            <v>166.27233690625889</v>
          </cell>
          <cell r="DF30">
            <v>83258.891000000003</v>
          </cell>
          <cell r="DG30">
            <v>2111.061674950196</v>
          </cell>
          <cell r="DH30">
            <v>282.89450160938969</v>
          </cell>
          <cell r="DI30">
            <v>511.29019517297093</v>
          </cell>
          <cell r="DJ30">
            <v>1201.146453887266</v>
          </cell>
          <cell r="DK30">
            <v>909.91522106292939</v>
          </cell>
          <cell r="DL30">
            <v>224.6075861111737</v>
          </cell>
          <cell r="DM30">
            <v>-58.286915498216047</v>
          </cell>
          <cell r="DN30">
            <v>-57.376110755806621</v>
          </cell>
          <cell r="DO30">
            <v>113.7021730665907</v>
          </cell>
          <cell r="DP30">
            <v>0</v>
          </cell>
          <cell r="DQ30">
            <v>166.27233690625889</v>
          </cell>
          <cell r="DR30">
            <v>1074.024596750063</v>
          </cell>
          <cell r="DS30">
            <v>730.92867498603505</v>
          </cell>
          <cell r="DT30">
            <v>260.10268280948821</v>
          </cell>
          <cell r="DU30">
            <v>343.99423753529192</v>
          </cell>
          <cell r="DV30">
            <v>377.53096281538922</v>
          </cell>
          <cell r="DW30">
            <v>193.68194179362729</v>
          </cell>
          <cell r="DX30">
            <v>83258.891000000003</v>
          </cell>
          <cell r="DY30">
            <v>2230.440248301059</v>
          </cell>
          <cell r="DZ30">
            <v>229.28865974351061</v>
          </cell>
          <cell r="EA30">
            <v>493.97951372263731</v>
          </cell>
          <cell r="EB30">
            <v>1332.8632526621529</v>
          </cell>
          <cell r="EC30">
            <v>897.57699563890571</v>
          </cell>
          <cell r="ED30">
            <v>227.82272090462681</v>
          </cell>
          <cell r="EE30">
            <v>-1.4659388388837979</v>
          </cell>
          <cell r="EF30">
            <v>-62.619701884892137</v>
          </cell>
          <cell r="EG30">
            <v>151.60074013328139</v>
          </cell>
          <cell r="EH30">
            <v>0</v>
          </cell>
          <cell r="EI30">
            <v>193.68194179362729</v>
          </cell>
          <cell r="EJ30">
            <v>1216.1950069612919</v>
          </cell>
          <cell r="EK30">
            <v>827.68094390974784</v>
          </cell>
          <cell r="EL30">
            <v>308.09893510032612</v>
          </cell>
          <cell r="EM30">
            <v>397.43603281646682</v>
          </cell>
          <cell r="EN30">
            <v>435.41080249020678</v>
          </cell>
          <cell r="EO30">
            <v>219.88014254573579</v>
          </cell>
          <cell r="EP30">
            <v>83258.891000000003</v>
          </cell>
          <cell r="EQ30">
            <v>2382.979977649909</v>
          </cell>
          <cell r="ER30">
            <v>216.35621248344009</v>
          </cell>
          <cell r="ES30">
            <v>476.68600807219218</v>
          </cell>
          <cell r="ET30">
            <v>1500.197538409021</v>
          </cell>
          <cell r="EU30">
            <v>882.7824392408877</v>
          </cell>
          <cell r="EV30">
            <v>258.34898066786991</v>
          </cell>
          <cell r="EW30">
            <v>41.992768184429821</v>
          </cell>
          <cell r="EX30">
            <v>-67.865741266602669</v>
          </cell>
          <cell r="EY30">
            <v>197.4942346671555</v>
          </cell>
          <cell r="EZ30">
            <v>0</v>
          </cell>
          <cell r="FA30">
            <v>219.88014254573591</v>
          </cell>
          <cell r="FB30">
            <v>1361.879271091201</v>
          </cell>
          <cell r="FC30">
            <v>926.82446480991541</v>
          </cell>
          <cell r="FD30">
            <v>358.64510186317023</v>
          </cell>
          <cell r="FE30">
            <v>453.21666994207942</v>
          </cell>
          <cell r="FF30">
            <v>495.73916468380952</v>
          </cell>
          <cell r="FG30">
            <v>249.15035796638571</v>
          </cell>
          <cell r="FH30">
            <v>83258.891000000003</v>
          </cell>
          <cell r="FI30">
            <v>2540.677347359057</v>
          </cell>
          <cell r="FJ30">
            <v>203.5028454187823</v>
          </cell>
          <cell r="FK30">
            <v>459.95386447309522</v>
          </cell>
          <cell r="FL30">
            <v>1675.790421266084</v>
          </cell>
          <cell r="FM30">
            <v>864.88692609297266</v>
          </cell>
          <cell r="FN30">
            <v>293.75251918191867</v>
          </cell>
          <cell r="FO30">
            <v>90.249673763136414</v>
          </cell>
          <cell r="FP30">
            <v>-73.269252189044707</v>
          </cell>
          <cell r="FQ30">
            <v>228.1498648798852</v>
          </cell>
          <cell r="FR30">
            <v>0</v>
          </cell>
          <cell r="FS30">
            <v>249.15035796638571</v>
          </cell>
          <cell r="FT30">
            <v>1507.7619954794279</v>
          </cell>
          <cell r="FU30">
            <v>1026.1029579397591</v>
          </cell>
          <cell r="FV30">
            <v>407.05702456538182</v>
          </cell>
          <cell r="FW30">
            <v>509.30571632279509</v>
          </cell>
          <cell r="FX30">
            <v>556.38212160884791</v>
          </cell>
          <cell r="FY30">
            <v>278.0436788588342</v>
          </cell>
          <cell r="FZ30">
            <v>83258.891000000003</v>
          </cell>
          <cell r="GA30">
            <v>2700.3178721762552</v>
          </cell>
          <cell r="GB30">
            <v>194.81701463223109</v>
          </cell>
          <cell r="GC30">
            <v>440.7422111968275</v>
          </cell>
          <cell r="GD30">
            <v>1857.225147164706</v>
          </cell>
          <cell r="GE30">
            <v>843.09272501154931</v>
          </cell>
          <cell r="GF30">
            <v>334.80692600420059</v>
          </cell>
          <cell r="GG30">
            <v>139.98991137196961</v>
          </cell>
          <cell r="GH30">
            <v>-78.100571697341081</v>
          </cell>
          <cell r="GI30">
            <v>261.50032047975679</v>
          </cell>
          <cell r="GJ30">
            <v>0</v>
          </cell>
          <cell r="GK30">
            <v>278.0436788588342</v>
          </cell>
          <cell r="LZ30">
            <v>141.673</v>
          </cell>
          <cell r="MA30">
            <v>102.91800000000001</v>
          </cell>
          <cell r="MB30">
            <v>30.286999999999988</v>
          </cell>
          <cell r="MC30">
            <v>0</v>
          </cell>
          <cell r="MD30">
            <v>46.517000000000003</v>
          </cell>
          <cell r="ME30">
            <v>21.82369513369839</v>
          </cell>
          <cell r="MF30">
            <v>85608.392000000007</v>
          </cell>
          <cell r="MG30">
            <v>1449.473</v>
          </cell>
          <cell r="MH30">
            <v>314.7</v>
          </cell>
          <cell r="MI30">
            <v>477.904</v>
          </cell>
          <cell r="MJ30">
            <v>340.911</v>
          </cell>
          <cell r="MK30">
            <v>1108.5619999999999</v>
          </cell>
          <cell r="ML30">
            <v>17.338999999999999</v>
          </cell>
          <cell r="MM30">
            <v>-525.37599999999998</v>
          </cell>
          <cell r="MN30">
            <v>-12.548999999999999</v>
          </cell>
          <cell r="MO30">
            <v>0</v>
          </cell>
          <cell r="MP30">
            <v>0</v>
          </cell>
          <cell r="MQ30">
            <v>0</v>
          </cell>
          <cell r="MR30">
            <v>147.16</v>
          </cell>
          <cell r="MS30">
            <v>105.85899999999999</v>
          </cell>
          <cell r="MT30">
            <v>32.008999999999993</v>
          </cell>
          <cell r="MU30">
            <v>0</v>
          </cell>
          <cell r="MV30">
            <v>48.239999999999988</v>
          </cell>
          <cell r="MW30">
            <v>35.975914174690843</v>
          </cell>
          <cell r="MX30">
            <v>85608.392000000007</v>
          </cell>
          <cell r="MY30">
            <v>1455.0619999999999</v>
          </cell>
          <cell r="MZ30">
            <v>267.38</v>
          </cell>
          <cell r="NA30">
            <v>489.48</v>
          </cell>
          <cell r="NB30">
            <v>309.72399999999999</v>
          </cell>
          <cell r="NC30">
            <v>1145.338</v>
          </cell>
          <cell r="ND30">
            <v>18.489000000000001</v>
          </cell>
          <cell r="NE30">
            <v>-495.24400000000003</v>
          </cell>
          <cell r="NF30">
            <v>-12.680999999999999</v>
          </cell>
          <cell r="NG30">
            <v>0</v>
          </cell>
          <cell r="NH30">
            <v>0</v>
          </cell>
          <cell r="NI30">
            <v>40.424999999999997</v>
          </cell>
          <cell r="NJ30">
            <v>153.34700000000001</v>
          </cell>
          <cell r="NK30">
            <v>107.718</v>
          </cell>
          <cell r="NL30">
            <v>33.744999999999997</v>
          </cell>
          <cell r="NM30">
            <v>0</v>
          </cell>
          <cell r="NN30">
            <v>50.64500000000001</v>
          </cell>
          <cell r="NO30">
            <v>20.507479640609301</v>
          </cell>
          <cell r="NP30">
            <v>85608.392000000007</v>
          </cell>
          <cell r="NQ30">
            <v>1508.511</v>
          </cell>
          <cell r="NR30">
            <v>305.245</v>
          </cell>
          <cell r="NS30">
            <v>484.45800000000003</v>
          </cell>
          <cell r="NT30">
            <v>348.85899999999998</v>
          </cell>
          <cell r="NU30">
            <v>1159.652</v>
          </cell>
          <cell r="NV30">
            <v>25.295000000000002</v>
          </cell>
          <cell r="NW30">
            <v>-544.36</v>
          </cell>
          <cell r="NX30">
            <v>-13.493</v>
          </cell>
          <cell r="NY30">
            <v>0</v>
          </cell>
          <cell r="NZ30">
            <v>0</v>
          </cell>
          <cell r="OA30">
            <v>0</v>
          </cell>
          <cell r="OB30">
            <v>165.31800000000001</v>
          </cell>
          <cell r="OC30">
            <v>118.09</v>
          </cell>
          <cell r="OD30">
            <v>37.757634220246032</v>
          </cell>
          <cell r="OE30">
            <v>0</v>
          </cell>
          <cell r="OF30">
            <v>55.021634220246021</v>
          </cell>
          <cell r="OG30">
            <v>41.841911204666097</v>
          </cell>
          <cell r="OH30">
            <v>85608.392000000007</v>
          </cell>
          <cell r="OI30">
            <v>1627.212</v>
          </cell>
          <cell r="OJ30">
            <v>378.61</v>
          </cell>
          <cell r="OK30">
            <v>493.78899999999999</v>
          </cell>
          <cell r="OL30">
            <v>457.173</v>
          </cell>
          <cell r="OM30">
            <v>1170.039</v>
          </cell>
          <cell r="ON30">
            <v>25.707999999999998</v>
          </cell>
          <cell r="OO30">
            <v>-562.86699999999996</v>
          </cell>
          <cell r="OP30">
            <v>-13.582000000000001</v>
          </cell>
          <cell r="OQ30">
            <v>0</v>
          </cell>
          <cell r="OR30">
            <v>0</v>
          </cell>
          <cell r="OS30">
            <v>0</v>
          </cell>
          <cell r="OT30">
            <v>167.00229999999999</v>
          </cell>
          <cell r="OU30">
            <v>121.07429999999999</v>
          </cell>
          <cell r="OV30">
            <v>33.790299999999988</v>
          </cell>
          <cell r="OW30">
            <v>51.169299999999993</v>
          </cell>
          <cell r="OX30">
            <v>56.560554778933991</v>
          </cell>
          <cell r="OY30">
            <v>31.172299999999989</v>
          </cell>
          <cell r="OZ30">
            <v>85608.392000000007</v>
          </cell>
          <cell r="PA30">
            <v>1627.7170000000001</v>
          </cell>
          <cell r="PB30">
            <v>338.7</v>
          </cell>
          <cell r="PC30">
            <v>483.19799999999998</v>
          </cell>
          <cell r="PD30">
            <v>460.85300000000001</v>
          </cell>
          <cell r="PE30">
            <v>1166.864</v>
          </cell>
          <cell r="PF30">
            <v>13.27</v>
          </cell>
          <cell r="PG30">
            <v>-507.16899999999998</v>
          </cell>
          <cell r="PH30">
            <v>-13.237</v>
          </cell>
          <cell r="PI30">
            <v>6.7522814141216081</v>
          </cell>
          <cell r="PJ30">
            <v>0</v>
          </cell>
          <cell r="PK30">
            <v>50.762</v>
          </cell>
          <cell r="PL30">
            <v>175.0850825346883</v>
          </cell>
          <cell r="PM30">
            <v>128.10508253468831</v>
          </cell>
          <cell r="PN30">
            <v>36.073082534688339</v>
          </cell>
          <cell r="PO30">
            <v>53.557082534688327</v>
          </cell>
          <cell r="PP30">
            <v>59.864266473308327</v>
          </cell>
          <cell r="PQ30">
            <v>33.234082534688334</v>
          </cell>
          <cell r="PR30">
            <v>85608.392000000007</v>
          </cell>
          <cell r="PS30">
            <v>1620.653</v>
          </cell>
          <cell r="PT30">
            <v>302.79199999999997</v>
          </cell>
          <cell r="PU30">
            <v>476.55599999999998</v>
          </cell>
          <cell r="PV30">
            <v>488.40899999999999</v>
          </cell>
          <cell r="PW30">
            <v>1132.2439999999999</v>
          </cell>
          <cell r="PX30">
            <v>35.444000000000003</v>
          </cell>
          <cell r="PY30">
            <v>-456.99200000000002</v>
          </cell>
          <cell r="PZ30">
            <v>-14.8</v>
          </cell>
          <cell r="QA30">
            <v>1.230333243787362</v>
          </cell>
          <cell r="QB30">
            <v>0</v>
          </cell>
          <cell r="QC30">
            <v>58.494</v>
          </cell>
          <cell r="QD30">
            <v>187.4942062400014</v>
          </cell>
          <cell r="QE30">
            <v>138.3502062400014</v>
          </cell>
          <cell r="QF30">
            <v>38.976682676180367</v>
          </cell>
          <cell r="QG30">
            <v>56.299206240001382</v>
          </cell>
          <cell r="QH30">
            <v>62.675302326505381</v>
          </cell>
          <cell r="QI30">
            <v>41.013682676180373</v>
          </cell>
          <cell r="QJ30">
            <v>85608.392000000007</v>
          </cell>
          <cell r="QK30">
            <v>1728.8510000000001</v>
          </cell>
          <cell r="QL30">
            <v>300.52199999999999</v>
          </cell>
          <cell r="QM30">
            <v>472.517</v>
          </cell>
          <cell r="QN30">
            <v>586.24699999999996</v>
          </cell>
          <cell r="QO30">
            <v>1142.604</v>
          </cell>
          <cell r="QP30">
            <v>36.411000000000001</v>
          </cell>
          <cell r="QQ30">
            <v>-438.77199999999999</v>
          </cell>
          <cell r="QR30">
            <v>-15.218999999999999</v>
          </cell>
          <cell r="QS30">
            <v>4.2948540459459762E-2</v>
          </cell>
          <cell r="QT30">
            <v>0</v>
          </cell>
          <cell r="QU30">
            <v>26.57</v>
          </cell>
          <cell r="QV30">
            <v>199.18822901807769</v>
          </cell>
          <cell r="QW30">
            <v>143.24223197832279</v>
          </cell>
          <cell r="QX30">
            <v>34.814478806542517</v>
          </cell>
          <cell r="QY30">
            <v>51.93222901807772</v>
          </cell>
          <cell r="QZ30">
            <v>65.869215968077725</v>
          </cell>
          <cell r="RA30">
            <v>51.243478806542527</v>
          </cell>
          <cell r="RB30">
            <v>85608.392000000007</v>
          </cell>
          <cell r="RC30">
            <v>1865.28</v>
          </cell>
          <cell r="RD30">
            <v>241.15600000000001</v>
          </cell>
          <cell r="RE30">
            <v>532.27300000000002</v>
          </cell>
          <cell r="RF30">
            <v>891.923</v>
          </cell>
          <cell r="RG30">
            <v>973.35699999999997</v>
          </cell>
          <cell r="RH30">
            <v>185.28299999999999</v>
          </cell>
          <cell r="RI30">
            <v>-177.87299999999999</v>
          </cell>
          <cell r="RJ30">
            <v>-13.355</v>
          </cell>
          <cell r="RK30">
            <v>32.690102828164463</v>
          </cell>
          <cell r="RL30">
            <v>0</v>
          </cell>
          <cell r="RM30">
            <v>129.59800000000001</v>
          </cell>
          <cell r="RN30">
            <v>221.98632555695681</v>
          </cell>
          <cell r="RO30">
            <v>151.47593436205571</v>
          </cell>
          <cell r="RP30">
            <v>48.245920413233932</v>
          </cell>
          <cell r="RQ30">
            <v>67.572325556956827</v>
          </cell>
          <cell r="RR30">
            <v>74.656130640898837</v>
          </cell>
          <cell r="RS30">
            <v>34.180249232378493</v>
          </cell>
          <cell r="RT30">
            <v>83258.891000000003</v>
          </cell>
          <cell r="RU30">
            <v>2026.4290000000001</v>
          </cell>
          <cell r="RV30">
            <v>229.828</v>
          </cell>
          <cell r="RW30">
            <v>521.67700000000002</v>
          </cell>
          <cell r="RX30">
            <v>1029.4469999999999</v>
          </cell>
          <cell r="RY30">
            <v>996.98199999999997</v>
          </cell>
          <cell r="RZ30">
            <v>203.23</v>
          </cell>
          <cell r="SA30">
            <v>-145.98599999999999</v>
          </cell>
          <cell r="SB30">
            <v>-13.276999999999999</v>
          </cell>
          <cell r="SC30">
            <v>-30.06852896126933</v>
          </cell>
          <cell r="SD30">
            <v>0</v>
          </cell>
          <cell r="SE30">
            <v>0</v>
          </cell>
          <cell r="SF30">
            <v>227.3405048191253</v>
          </cell>
          <cell r="SG30">
            <v>154.82674751199201</v>
          </cell>
          <cell r="SH30">
            <v>53.009433456975252</v>
          </cell>
          <cell r="SI30">
            <v>72.265513753711659</v>
          </cell>
          <cell r="SJ30">
            <v>79.44961375371166</v>
          </cell>
          <cell r="SK30">
            <v>33.231934545866743</v>
          </cell>
          <cell r="SL30">
            <v>83258.891000000003</v>
          </cell>
          <cell r="SM30">
            <v>2018.5989999999999</v>
          </cell>
          <cell r="SN30">
            <v>297.10000000000002</v>
          </cell>
          <cell r="SO30">
            <v>516.49099999999999</v>
          </cell>
          <cell r="SP30">
            <v>1050.0050000000001</v>
          </cell>
          <cell r="SQ30">
            <v>968.59400000000005</v>
          </cell>
          <cell r="SR30">
            <v>218.19399999999999</v>
          </cell>
          <cell r="SS30">
            <v>-109.771</v>
          </cell>
          <cell r="ST30">
            <v>-14.67</v>
          </cell>
          <cell r="SU30">
            <v>37.876984709270737</v>
          </cell>
          <cell r="SV30">
            <v>0</v>
          </cell>
          <cell r="SW30">
            <v>14.132</v>
          </cell>
          <cell r="SX30">
            <v>236.28428471841031</v>
          </cell>
          <cell r="SY30">
            <v>160.67331360851901</v>
          </cell>
          <cell r="SZ30">
            <v>54.585524692590873</v>
          </cell>
          <cell r="TA30">
            <v>74.075123259221598</v>
          </cell>
          <cell r="TB30">
            <v>81.518078227851532</v>
          </cell>
          <cell r="TC30">
            <v>41.877217903544462</v>
          </cell>
          <cell r="TD30">
            <v>83258.891000000003</v>
          </cell>
          <cell r="TE30">
            <v>2150.4828626367312</v>
          </cell>
          <cell r="TF30">
            <v>376.1395016136334</v>
          </cell>
          <cell r="TG30">
            <v>515.09447357175213</v>
          </cell>
          <cell r="TH30">
            <v>1158.688961522929</v>
          </cell>
          <cell r="TI30">
            <v>991.7939011138011</v>
          </cell>
          <cell r="TJ30">
            <v>217.60392840771141</v>
          </cell>
          <cell r="TK30">
            <v>-158.53557320592199</v>
          </cell>
          <cell r="TL30">
            <v>-14.64962565254144</v>
          </cell>
          <cell r="TM30">
            <v>69.366855557418731</v>
          </cell>
          <cell r="TN30">
            <v>0</v>
          </cell>
          <cell r="TO30">
            <v>16</v>
          </cell>
          <cell r="TP30">
            <v>250.49974751296921</v>
          </cell>
          <cell r="TQ30">
            <v>170.0893285613061</v>
          </cell>
          <cell r="TR30">
            <v>59.224290510919083</v>
          </cell>
          <cell r="TS30">
            <v>78.907420466585307</v>
          </cell>
          <cell r="TT30">
            <v>86.422412891974375</v>
          </cell>
          <cell r="TU30">
            <v>56.982935224469159</v>
          </cell>
          <cell r="TV30">
            <v>83258.891000000003</v>
          </cell>
          <cell r="TW30">
            <v>2111.061674950196</v>
          </cell>
          <cell r="TX30">
            <v>282.89450160938969</v>
          </cell>
          <cell r="TY30">
            <v>511.29019517297093</v>
          </cell>
          <cell r="TZ30">
            <v>1201.146453887266</v>
          </cell>
          <cell r="UA30">
            <v>909.91522106292939</v>
          </cell>
          <cell r="UB30">
            <v>224.6075861111737</v>
          </cell>
          <cell r="UC30">
            <v>-58.286915498216047</v>
          </cell>
          <cell r="UD30">
            <v>-14.779485103265181</v>
          </cell>
          <cell r="UE30">
            <v>36.52686176117053</v>
          </cell>
          <cell r="UF30">
            <v>0</v>
          </cell>
          <cell r="UG30">
            <v>136.14033690625891</v>
          </cell>
          <cell r="UZ30">
            <v>0</v>
          </cell>
          <cell r="VA30">
            <v>0</v>
          </cell>
          <cell r="VB30">
            <v>0</v>
          </cell>
          <cell r="VC30">
            <v>0</v>
          </cell>
          <cell r="VD30">
            <v>0</v>
          </cell>
          <cell r="VE30">
            <v>0</v>
          </cell>
          <cell r="VF30">
            <v>0</v>
          </cell>
          <cell r="VG30">
            <v>0</v>
          </cell>
          <cell r="VM30">
            <v>0</v>
          </cell>
          <cell r="VN30">
            <v>0</v>
          </cell>
          <cell r="VO30">
            <v>0</v>
          </cell>
          <cell r="VP30">
            <v>0</v>
          </cell>
          <cell r="VQ30">
            <v>0</v>
          </cell>
          <cell r="VR30">
            <v>0</v>
          </cell>
          <cell r="VS30">
            <v>0</v>
          </cell>
          <cell r="VT30">
            <v>0</v>
          </cell>
          <cell r="VU30">
            <v>0</v>
          </cell>
          <cell r="VV30">
            <v>0</v>
          </cell>
          <cell r="VW30">
            <v>0</v>
          </cell>
          <cell r="VX30">
            <v>0</v>
          </cell>
          <cell r="VY30">
            <v>0</v>
          </cell>
          <cell r="WD30">
            <v>255.42928041143759</v>
          </cell>
          <cell r="WE30">
            <v>174.29627170355911</v>
          </cell>
          <cell r="WF30">
            <v>58.635258248333614</v>
          </cell>
          <cell r="WG30">
            <v>79.795748262797886</v>
          </cell>
          <cell r="WH30">
            <v>87.946751396105469</v>
          </cell>
          <cell r="WI30">
            <v>44.043805470096977</v>
          </cell>
          <cell r="WJ30">
            <v>83258.891000000003</v>
          </cell>
          <cell r="WK30">
            <v>2111.8104677568958</v>
          </cell>
          <cell r="WL30">
            <v>222.25597399591501</v>
          </cell>
          <cell r="WM30">
            <v>505.59784282193891</v>
          </cell>
          <cell r="WN30">
            <v>1178.1659052577099</v>
          </cell>
          <cell r="WO30">
            <v>933.64456249918612</v>
          </cell>
          <cell r="WP30">
            <v>-14.54536758513065</v>
          </cell>
          <cell r="WQ30">
            <v>-14.51093496748557</v>
          </cell>
          <cell r="WR30">
            <v>17.42944307329045</v>
          </cell>
          <cell r="WS30">
            <v>262.81312751494738</v>
          </cell>
          <cell r="WT30">
            <v>178.98483056931519</v>
          </cell>
          <cell r="WU30">
            <v>64.830462477143726</v>
          </cell>
          <cell r="WV30">
            <v>85.643824224094814</v>
          </cell>
          <cell r="WW30">
            <v>93.948880953349061</v>
          </cell>
          <cell r="WX30">
            <v>47.842923300160876</v>
          </cell>
          <cell r="WY30">
            <v>83258.891000000003</v>
          </cell>
          <cell r="WZ30">
            <v>2175.8726508198311</v>
          </cell>
          <cell r="XA30">
            <v>248.0807913773092</v>
          </cell>
          <cell r="XB30">
            <v>501.94842233847498</v>
          </cell>
          <cell r="XC30">
            <v>1215.2971306714151</v>
          </cell>
          <cell r="XD30">
            <v>960.5755201484161</v>
          </cell>
          <cell r="XE30">
            <v>-33.904659856047097</v>
          </cell>
          <cell r="XF30">
            <v>-16.170564837630241</v>
          </cell>
          <cell r="XG30">
            <v>17.883979052199319</v>
          </cell>
          <cell r="XH30">
            <v>271.46650188345433</v>
          </cell>
          <cell r="XI30">
            <v>184.5972212807489</v>
          </cell>
          <cell r="XJ30">
            <v>66.044400741072948</v>
          </cell>
          <cell r="XK30">
            <v>87.005013853647085</v>
          </cell>
          <cell r="XL30">
            <v>95.556208662975905</v>
          </cell>
          <cell r="XM30">
            <v>48.931541128818253</v>
          </cell>
          <cell r="XN30">
            <v>83258.891000000003</v>
          </cell>
          <cell r="XO30">
            <v>2272.0115242217039</v>
          </cell>
          <cell r="XP30">
            <v>330.23965323433413</v>
          </cell>
          <cell r="XQ30">
            <v>498.00517680433632</v>
          </cell>
          <cell r="XR30">
            <v>1284.069035331815</v>
          </cell>
          <cell r="XS30">
            <v>987.94248888988909</v>
          </cell>
          <cell r="XT30">
            <v>-109.3597356153372</v>
          </cell>
          <cell r="XU30">
            <v>-16.016523611123802</v>
          </cell>
          <cell r="XV30">
            <v>18.399842049532321</v>
          </cell>
          <cell r="XW30">
            <v>284.31568694022371</v>
          </cell>
          <cell r="XX30">
            <v>193.0503514324119</v>
          </cell>
          <cell r="XY30">
            <v>70.59256134293787</v>
          </cell>
          <cell r="XZ30">
            <v>91.549651194752045</v>
          </cell>
          <cell r="YA30">
            <v>100.0791218029588</v>
          </cell>
          <cell r="YB30">
            <v>52.863671894551153</v>
          </cell>
          <cell r="YC30">
            <v>83258.891000000003</v>
          </cell>
          <cell r="YD30">
            <v>2230.440248301059</v>
          </cell>
          <cell r="YE30">
            <v>229.28865974351061</v>
          </cell>
          <cell r="YF30">
            <v>493.97951372263731</v>
          </cell>
          <cell r="YG30">
            <v>1332.8632526621529</v>
          </cell>
          <cell r="YH30">
            <v>897.57699563890571</v>
          </cell>
          <cell r="YI30">
            <v>-1.4659388388837979</v>
          </cell>
          <cell r="YJ30">
            <v>-15.92167846865253</v>
          </cell>
          <cell r="YK30">
            <v>139.9686776186052</v>
          </cell>
          <cell r="YL30">
            <v>207.71060641078441</v>
          </cell>
          <cell r="YM30">
            <v>214.17613152126211</v>
          </cell>
          <cell r="YN30">
            <v>220.8799176189969</v>
          </cell>
          <cell r="YO30">
            <v>227.82272090462681</v>
          </cell>
          <cell r="ABV30">
            <v>0</v>
          </cell>
          <cell r="ACA30">
            <v>0</v>
          </cell>
          <cell r="ACF30">
            <v>0</v>
          </cell>
          <cell r="ACK30">
            <v>0</v>
          </cell>
          <cell r="ACP30">
            <v>288.90670287865669</v>
          </cell>
          <cell r="ACQ30">
            <v>0</v>
          </cell>
          <cell r="ACT30">
            <v>49.93767822898571</v>
          </cell>
          <cell r="ACU30">
            <v>83258.891000000003</v>
          </cell>
          <cell r="ACV30">
            <v>2261.6790045646858</v>
          </cell>
          <cell r="ACW30">
            <v>1333.377528974321</v>
          </cell>
          <cell r="ACX30">
            <v>928.30147559036459</v>
          </cell>
          <cell r="ADA30">
            <v>15.748127952878461</v>
          </cell>
          <cell r="ADB30">
            <v>297.16461040469761</v>
          </cell>
          <cell r="ADC30">
            <v>0</v>
          </cell>
          <cell r="ADF30">
            <v>54.312640807597219</v>
          </cell>
          <cell r="ADG30">
            <v>83258.891000000003</v>
          </cell>
          <cell r="ADH30">
            <v>2332.8688182905098</v>
          </cell>
          <cell r="ADI30">
            <v>1370.1776522088539</v>
          </cell>
          <cell r="ADJ30">
            <v>962.69116608165552</v>
          </cell>
          <cell r="ADM30">
            <v>16.287193730981219</v>
          </cell>
          <cell r="ADN30">
            <v>307.44868989271339</v>
          </cell>
          <cell r="ADO30">
            <v>0</v>
          </cell>
          <cell r="ADR30">
            <v>55.57382158830309</v>
          </cell>
          <cell r="ADS30">
            <v>83258.891000000003</v>
          </cell>
          <cell r="ADT30">
            <v>2442.2439270565769</v>
          </cell>
          <cell r="ADU30">
            <v>1444.662133845698</v>
          </cell>
          <cell r="ADV30">
            <v>997.58179321087891</v>
          </cell>
          <cell r="ADY30">
            <v>16.890566197909511</v>
          </cell>
          <cell r="ADZ30">
            <v>322.67500378522442</v>
          </cell>
          <cell r="AEA30">
            <v>0</v>
          </cell>
          <cell r="AED30">
            <v>60.056001920849752</v>
          </cell>
          <cell r="AEE30">
            <v>83258.891000000003</v>
          </cell>
          <cell r="AEF30">
            <v>2382.979977649909</v>
          </cell>
          <cell r="AEG30">
            <v>1500.197538409021</v>
          </cell>
          <cell r="AEH30">
            <v>882.7824392408877</v>
          </cell>
          <cell r="AEK30">
            <v>170.95425466396671</v>
          </cell>
          <cell r="AEL30">
            <v>-22.93545257646505</v>
          </cell>
          <cell r="AEM30">
            <v>0</v>
          </cell>
          <cell r="AEN30">
            <v>41.292691121762957</v>
          </cell>
          <cell r="AEO30">
            <v>0</v>
          </cell>
          <cell r="AEP30">
            <v>97.895585833136721</v>
          </cell>
          <cell r="AEQ30">
            <v>0</v>
          </cell>
          <cell r="AER30">
            <v>35.347915754846731</v>
          </cell>
          <cell r="AES30">
            <v>0</v>
          </cell>
          <cell r="APQ30">
            <v>197.14012857416691</v>
          </cell>
          <cell r="APR30">
            <v>69.583071233720801</v>
          </cell>
          <cell r="APS30">
            <v>92.131941566678947</v>
          </cell>
          <cell r="APT30">
            <v>101.3512426452566</v>
          </cell>
          <cell r="APU30">
            <v>210.69593569137669</v>
          </cell>
          <cell r="APV30">
            <v>488.11124978580762</v>
          </cell>
          <cell r="APW30">
            <v>235.0224910435567</v>
          </cell>
          <cell r="APX30">
            <v>24.32655535218003</v>
          </cell>
          <cell r="APY30">
            <v>-15.690520259194059</v>
          </cell>
          <cell r="APZ30">
            <v>-5.2067997785562383</v>
          </cell>
          <cell r="AQA30">
            <v>0</v>
          </cell>
          <cell r="AQB30">
            <v>202.37937863836839</v>
          </cell>
          <cell r="AQC30">
            <v>76.636933541023751</v>
          </cell>
          <cell r="AQD30">
            <v>98.769630911424329</v>
          </cell>
          <cell r="AQE30">
            <v>108.1602156614094</v>
          </cell>
          <cell r="AQF30">
            <v>245.58771305165939</v>
          </cell>
          <cell r="AQG30">
            <v>484.53753313049748</v>
          </cell>
          <cell r="AQH30">
            <v>242.49903481685621</v>
          </cell>
          <cell r="AQI30">
            <v>-3.0886782348031989</v>
          </cell>
          <cell r="AQJ30">
            <v>-17.5412573259608</v>
          </cell>
          <cell r="AQK30">
            <v>49.232107074054099</v>
          </cell>
          <cell r="AQL30">
            <v>0</v>
          </cell>
          <cell r="AQM30">
            <v>209.0651091270451</v>
          </cell>
          <cell r="AQN30">
            <v>78.215723308892592</v>
          </cell>
          <cell r="AQO30">
            <v>100.53572159491731</v>
          </cell>
          <cell r="AQP30">
            <v>110.2203553265378</v>
          </cell>
          <cell r="AQQ30">
            <v>343.54474155926181</v>
          </cell>
          <cell r="AQR30">
            <v>480.64486505221691</v>
          </cell>
          <cell r="AQS30">
            <v>250.26890486081311</v>
          </cell>
          <cell r="AQT30">
            <v>-93.275836698448757</v>
          </cell>
          <cell r="AQU30">
            <v>-17.370850978938311</v>
          </cell>
          <cell r="AQV30">
            <v>112.7458976198747</v>
          </cell>
          <cell r="AQW30">
            <v>0</v>
          </cell>
          <cell r="AQX30">
            <v>219.0963275701674</v>
          </cell>
          <cell r="AQY30">
            <v>83.663207016688972</v>
          </cell>
          <cell r="AQZ30">
            <v>105.9987387434462</v>
          </cell>
          <cell r="ARA30">
            <v>115.67898885700291</v>
          </cell>
          <cell r="ARB30">
            <v>216.35621248344009</v>
          </cell>
          <cell r="ARC30">
            <v>476.68600807219218</v>
          </cell>
          <cell r="ARD30">
            <v>258.34898066786991</v>
          </cell>
          <cell r="ARE30">
            <v>41.992768184429821</v>
          </cell>
          <cell r="ARF30">
            <v>-17.263112702509499</v>
          </cell>
          <cell r="ARG30">
            <v>40.723029751782882</v>
          </cell>
          <cell r="ARH30">
            <v>0</v>
          </cell>
          <cell r="BBM30">
            <v>2796.6661487000001</v>
          </cell>
          <cell r="BBN30">
            <v>33.590000000000003</v>
          </cell>
          <cell r="BBO30">
            <v>-3.3551652277463602E-2</v>
          </cell>
          <cell r="BBP30">
            <v>1.9970520254258359E-3</v>
          </cell>
          <cell r="BBQ30">
            <v>16.819792159875071</v>
          </cell>
          <cell r="BBR30">
            <v>8.5030623904902942</v>
          </cell>
          <cell r="BBS30">
            <v>-0.18098927753373231</v>
          </cell>
          <cell r="BBT30">
            <v>3.0735458468680599</v>
          </cell>
          <cell r="BBU30">
            <v>0.18273387790131229</v>
          </cell>
          <cell r="BBV30">
            <v>5.9453766758520252E-2</v>
          </cell>
          <cell r="BBW30">
            <v>2.3262613694149171E-3</v>
          </cell>
          <cell r="BBX30">
            <v>14.43947805769065</v>
          </cell>
          <cell r="BBY30">
            <v>7.4038965943780228</v>
          </cell>
          <cell r="BBZ30">
            <v>-3.882963209035215E-3</v>
          </cell>
          <cell r="BCA30">
            <v>3.11579526022645</v>
          </cell>
          <cell r="BCB30">
            <v>0.21578309463664699</v>
          </cell>
          <cell r="BCC30">
            <v>6.9254580809961275E-2</v>
          </cell>
          <cell r="BCD30">
            <v>2.64092086628605E-3</v>
          </cell>
          <cell r="BCE30">
            <v>12.71904827930646</v>
          </cell>
          <cell r="BCF30">
            <v>6.5194958431199614</v>
          </cell>
          <cell r="BCG30">
            <v>9.6444020093815475E-2</v>
          </cell>
          <cell r="BCH30">
            <v>3.168012892400621</v>
          </cell>
          <cell r="BCI30">
            <v>0.24907625341393591</v>
          </cell>
          <cell r="BCJ30">
            <v>7.8622234780488465E-2</v>
          </cell>
          <cell r="BCK30">
            <v>2.9924774996869189E-3</v>
          </cell>
          <cell r="BCL30">
            <v>11.22481288619025</v>
          </cell>
          <cell r="BCM30">
            <v>5.8234572293767783</v>
          </cell>
          <cell r="BCN30">
            <v>0.18205072383316559</v>
          </cell>
          <cell r="BCO30">
            <v>3.2335627517618031</v>
          </cell>
          <cell r="BCP30">
            <v>0.28807275315386471</v>
          </cell>
          <cell r="BCQ30">
            <v>8.9088344735820751E-2</v>
          </cell>
          <cell r="BCR30">
            <v>3.339507354942239E-3</v>
          </cell>
          <cell r="BCS30">
            <v>10.05836982224616</v>
          </cell>
          <cell r="BCT30">
            <v>5.278128009541831</v>
          </cell>
          <cell r="BCU30">
            <v>0.25160749408548821</v>
          </cell>
          <cell r="BCV30">
            <v>3.3171513236123449</v>
          </cell>
          <cell r="BCW30">
            <v>0.32979015309973803</v>
          </cell>
          <cell r="BCX30">
            <v>9.9419689042283377E-2</v>
          </cell>
        </row>
        <row r="31">
          <cell r="A31" t="str">
            <v>BPAC11</v>
          </cell>
          <cell r="B31" t="str">
            <v>BTG Pactual</v>
          </cell>
          <cell r="C31" t="str">
            <v>Banks</v>
          </cell>
          <cell r="D31" t="str">
            <v>Bernardo Guttmann</v>
          </cell>
          <cell r="E31">
            <v>45988</v>
          </cell>
          <cell r="F31" t="str">
            <v>Buy</v>
          </cell>
          <cell r="G31" t="b">
            <v>0</v>
          </cell>
          <cell r="H31" t="str">
            <v>BRL</v>
          </cell>
          <cell r="I31" t="str">
            <v>BRL</v>
          </cell>
          <cell r="J31">
            <v>63</v>
          </cell>
          <cell r="K31">
            <v>0.16373748719877401</v>
          </cell>
          <cell r="AF31">
            <v>17248.97024478051</v>
          </cell>
          <cell r="AH31">
            <v>9493.2225549466202</v>
          </cell>
          <cell r="AK31">
            <v>8306.1386346442014</v>
          </cell>
          <cell r="AL31">
            <v>3825.3733093333331</v>
          </cell>
          <cell r="AM31">
            <v>450612.08759876998</v>
          </cell>
          <cell r="AO31">
            <v>12790.31443448</v>
          </cell>
          <cell r="AP31">
            <v>403998.77638141997</v>
          </cell>
          <cell r="AQ31">
            <v>42371.767670100002</v>
          </cell>
          <cell r="AW31">
            <v>2515</v>
          </cell>
          <cell r="AX31">
            <v>21578.41950980886</v>
          </cell>
          <cell r="AZ31">
            <v>12451.41781930123</v>
          </cell>
          <cell r="BC31">
            <v>10438.648803009221</v>
          </cell>
          <cell r="BD31">
            <v>3811.253709333334</v>
          </cell>
          <cell r="BE31">
            <v>493232.84899999999</v>
          </cell>
          <cell r="BG31">
            <v>12102.745000000001</v>
          </cell>
          <cell r="BH31">
            <v>439697.38153638988</v>
          </cell>
          <cell r="BI31">
            <v>49381.805999999997</v>
          </cell>
          <cell r="BO31">
            <v>2975</v>
          </cell>
          <cell r="BP31">
            <v>25054.32184412366</v>
          </cell>
          <cell r="BR31">
            <v>14702.863300159721</v>
          </cell>
          <cell r="BU31">
            <v>12321.386975300749</v>
          </cell>
          <cell r="BV31">
            <v>3807.9037096666671</v>
          </cell>
          <cell r="BW31">
            <v>646841.80599999998</v>
          </cell>
          <cell r="BY31">
            <v>13953.493</v>
          </cell>
          <cell r="BZ31">
            <v>583307.9360000001</v>
          </cell>
          <cell r="CA31">
            <v>57466.517999999996</v>
          </cell>
          <cell r="CG31">
            <v>3270</v>
          </cell>
          <cell r="CH31">
            <v>33146.166605085913</v>
          </cell>
          <cell r="CJ31">
            <v>20110.819554120299</v>
          </cell>
          <cell r="CM31">
            <v>16752.672020412989</v>
          </cell>
          <cell r="CN31">
            <v>3807.9037093333332</v>
          </cell>
          <cell r="CO31">
            <v>693493.80748519243</v>
          </cell>
          <cell r="CQ31">
            <v>16395.8202824</v>
          </cell>
          <cell r="CR31">
            <v>618760.34697412222</v>
          </cell>
          <cell r="CS31">
            <v>67702.278511070239</v>
          </cell>
          <cell r="CY31">
            <v>4667.0637847879598</v>
          </cell>
          <cell r="CZ31">
            <v>39192.944254330519</v>
          </cell>
          <cell r="DB31">
            <v>23981.039615966602</v>
          </cell>
          <cell r="DE31">
            <v>19944.29235142632</v>
          </cell>
          <cell r="DF31">
            <v>3807.9037093333332</v>
          </cell>
          <cell r="DG31">
            <v>750676.94416189671</v>
          </cell>
          <cell r="DI31">
            <v>14866.9256236281</v>
          </cell>
          <cell r="DJ31">
            <v>663210.7383842048</v>
          </cell>
          <cell r="DK31">
            <v>80119.493223907135</v>
          </cell>
          <cell r="DQ31">
            <v>6686.1925376814024</v>
          </cell>
          <cell r="DR31">
            <v>43510.238451019679</v>
          </cell>
          <cell r="DT31">
            <v>27567.697231037469</v>
          </cell>
          <cell r="DW31">
            <v>22398.236810468159</v>
          </cell>
          <cell r="DX31">
            <v>3807.9037093333332</v>
          </cell>
          <cell r="DY31">
            <v>806043.81409883092</v>
          </cell>
          <cell r="EA31">
            <v>14071.13451094445</v>
          </cell>
          <cell r="EB31">
            <v>706198.07381343527</v>
          </cell>
          <cell r="EC31">
            <v>92197.798650960933</v>
          </cell>
          <cell r="EI31">
            <v>9882.2498948622087</v>
          </cell>
          <cell r="EJ31">
            <v>49193.971185914939</v>
          </cell>
          <cell r="EL31">
            <v>31437.755948049391</v>
          </cell>
          <cell r="EO31">
            <v>25498.651692336371</v>
          </cell>
          <cell r="EP31">
            <v>3807.9037093333332</v>
          </cell>
          <cell r="EQ31">
            <v>863782.3685757143</v>
          </cell>
          <cell r="ES31">
            <v>13243.510080533561</v>
          </cell>
          <cell r="ET31">
            <v>752361.1366336894</v>
          </cell>
          <cell r="EU31">
            <v>103467.3565617514</v>
          </cell>
          <cell r="FA31">
            <v>13773.90411318836</v>
          </cell>
          <cell r="FB31">
            <v>55594.437409392027</v>
          </cell>
          <cell r="FD31">
            <v>36032.957607754986</v>
          </cell>
          <cell r="FG31">
            <v>28940.72005950817</v>
          </cell>
          <cell r="FH31">
            <v>3807.9037093333332</v>
          </cell>
          <cell r="FI31">
            <v>920725.5144559074</v>
          </cell>
          <cell r="FK31">
            <v>12813.14450664381</v>
          </cell>
          <cell r="FL31">
            <v>797504.50239358866</v>
          </cell>
          <cell r="FM31">
            <v>114948.9649431211</v>
          </cell>
          <cell r="FS31">
            <v>17222.412572054611</v>
          </cell>
          <cell r="FT31">
            <v>62565.898254810338</v>
          </cell>
          <cell r="FV31">
            <v>40730.536607619622</v>
          </cell>
          <cell r="FY31">
            <v>32682.833252388591</v>
          </cell>
          <cell r="FZ31">
            <v>3807.9037093333332</v>
          </cell>
          <cell r="GA31">
            <v>980866.48983171466</v>
          </cell>
          <cell r="GC31">
            <v>12382.77893275405</v>
          </cell>
          <cell r="GD31">
            <v>845958.43154072459</v>
          </cell>
          <cell r="GE31">
            <v>126305.1118943278</v>
          </cell>
          <cell r="GK31">
            <v>21089.987195098111</v>
          </cell>
          <cell r="GL31">
            <v>4353.5349695573723</v>
          </cell>
          <cell r="GN31">
            <v>2442.5488622928901</v>
          </cell>
          <cell r="GQ31">
            <v>2061.735442838989</v>
          </cell>
          <cell r="GR31">
            <v>3834.5254093333328</v>
          </cell>
          <cell r="GS31">
            <v>391349.05978163</v>
          </cell>
          <cell r="GU31">
            <v>12595.327542249999</v>
          </cell>
          <cell r="GV31">
            <v>347735.88425339002</v>
          </cell>
          <cell r="GW31">
            <v>39299.529933040001</v>
          </cell>
          <cell r="HC31">
            <v>0</v>
          </cell>
          <cell r="HD31">
            <v>4512.8561500180194</v>
          </cell>
          <cell r="HF31">
            <v>2569.7375110187818</v>
          </cell>
          <cell r="HI31">
            <v>2175.2903645808001</v>
          </cell>
          <cell r="HJ31">
            <v>3832.160409333334</v>
          </cell>
          <cell r="HK31">
            <v>454826.68915171002</v>
          </cell>
          <cell r="HM31">
            <v>13084.442572559999</v>
          </cell>
          <cell r="HN31">
            <v>409193.72800319002</v>
          </cell>
          <cell r="HO31">
            <v>41358.73502167</v>
          </cell>
          <cell r="HU31">
            <v>0</v>
          </cell>
          <cell r="HV31">
            <v>4757.1096137194436</v>
          </cell>
          <cell r="HX31">
            <v>2737.056854099445</v>
          </cell>
          <cell r="IA31">
            <v>2302.6975593879451</v>
          </cell>
          <cell r="IB31">
            <v>3830.8255093333328</v>
          </cell>
          <cell r="IC31">
            <v>439904.71737723</v>
          </cell>
          <cell r="IE31">
            <v>12833.278372860001</v>
          </cell>
          <cell r="IF31">
            <v>392873.12690387003</v>
          </cell>
          <cell r="IG31">
            <v>42261.952897980002</v>
          </cell>
          <cell r="IM31">
            <v>1200</v>
          </cell>
          <cell r="IN31">
            <v>3625.469511485674</v>
          </cell>
          <cell r="IP31">
            <v>1743.8793275355049</v>
          </cell>
          <cell r="IS31">
            <v>1766.415267836468</v>
          </cell>
          <cell r="IT31">
            <v>3825.3733093333331</v>
          </cell>
          <cell r="IU31">
            <v>450612.08759876998</v>
          </cell>
          <cell r="IW31">
            <v>12790.31443448</v>
          </cell>
          <cell r="IX31">
            <v>403998.77638141997</v>
          </cell>
          <cell r="IY31">
            <v>42371.767670100002</v>
          </cell>
          <cell r="JE31">
            <v>1315</v>
          </cell>
          <cell r="JF31">
            <v>4801.3848961264894</v>
          </cell>
          <cell r="JH31">
            <v>2679.2054335175931</v>
          </cell>
          <cell r="JK31">
            <v>2261.1662897355209</v>
          </cell>
          <cell r="JL31">
            <v>3811.253709333334</v>
          </cell>
          <cell r="JM31">
            <v>470401.47600000008</v>
          </cell>
          <cell r="JO31">
            <v>12792.57</v>
          </cell>
          <cell r="JP31">
            <v>421802.54200000002</v>
          </cell>
          <cell r="JQ31">
            <v>44207.586000000003</v>
          </cell>
          <cell r="JW31">
            <v>0</v>
          </cell>
          <cell r="JX31">
            <v>5442.5468028511395</v>
          </cell>
          <cell r="JZ31">
            <v>3056.5336129648499</v>
          </cell>
          <cell r="KC31">
            <v>2574.7414025276389</v>
          </cell>
          <cell r="KD31">
            <v>3811.253709333334</v>
          </cell>
          <cell r="KE31">
            <v>474552.14799999999</v>
          </cell>
          <cell r="KG31">
            <v>12914.92</v>
          </cell>
          <cell r="KH31">
            <v>423112.57199999999</v>
          </cell>
          <cell r="KI31">
            <v>46708.474000000002</v>
          </cell>
          <cell r="KO31">
            <v>0</v>
          </cell>
          <cell r="KP31">
            <v>5661.0638563318926</v>
          </cell>
          <cell r="KR31">
            <v>3293.347281564214</v>
          </cell>
          <cell r="KU31">
            <v>2735.506504622866</v>
          </cell>
          <cell r="KV31">
            <v>3811.253709333334</v>
          </cell>
          <cell r="KW31">
            <v>496439.12400000001</v>
          </cell>
          <cell r="KY31">
            <v>12527.554</v>
          </cell>
          <cell r="KZ31">
            <v>444742.93800000002</v>
          </cell>
          <cell r="LA31">
            <v>47772.326999999997</v>
          </cell>
          <cell r="LG31">
            <v>1530</v>
          </cell>
          <cell r="LH31">
            <v>5673.423954499337</v>
          </cell>
          <cell r="LJ31">
            <v>3422.3314912545702</v>
          </cell>
          <cell r="LM31">
            <v>2867.234606123196</v>
          </cell>
          <cell r="LN31">
            <v>3811.253709333334</v>
          </cell>
          <cell r="LO31">
            <v>493232.84899999999</v>
          </cell>
          <cell r="LQ31">
            <v>12102.745000000001</v>
          </cell>
          <cell r="LR31">
            <v>439697.38153638988</v>
          </cell>
          <cell r="LS31">
            <v>49381.805999999997</v>
          </cell>
          <cell r="LY31">
            <v>1445</v>
          </cell>
          <cell r="LZ31">
            <v>5891.4982319421952</v>
          </cell>
          <cell r="MB31">
            <v>3472.9747625132518</v>
          </cell>
          <cell r="ME31">
            <v>2889.373289098301</v>
          </cell>
          <cell r="MF31">
            <v>3835.373309333334</v>
          </cell>
          <cell r="MG31">
            <v>567677.28599999996</v>
          </cell>
          <cell r="MI31">
            <v>12350.901</v>
          </cell>
          <cell r="MJ31">
            <v>511690.96674535022</v>
          </cell>
          <cell r="MK31">
            <v>51962.107415090002</v>
          </cell>
          <cell r="MQ31">
            <v>0</v>
          </cell>
          <cell r="MR31">
            <v>5989.7611295003462</v>
          </cell>
          <cell r="MT31">
            <v>3525.4467171073011</v>
          </cell>
          <cell r="MW31">
            <v>2948.9840508629009</v>
          </cell>
          <cell r="MX31">
            <v>3835.373309333334</v>
          </cell>
          <cell r="MY31">
            <v>600362.63500000001</v>
          </cell>
          <cell r="NA31">
            <v>12688.544</v>
          </cell>
          <cell r="NB31">
            <v>542558.13</v>
          </cell>
          <cell r="NC31">
            <v>53075.584999999999</v>
          </cell>
          <cell r="NI31">
            <v>0</v>
          </cell>
          <cell r="NJ31">
            <v>6445.2543180761249</v>
          </cell>
          <cell r="NL31">
            <v>3844.20959083348</v>
          </cell>
          <cell r="NO31">
            <v>3207.2842651851161</v>
          </cell>
          <cell r="NP31">
            <v>3811.253709333334</v>
          </cell>
          <cell r="NQ31">
            <v>611387.03000000014</v>
          </cell>
          <cell r="NS31">
            <v>12997.380999999999</v>
          </cell>
          <cell r="NT31">
            <v>548841.76500000001</v>
          </cell>
          <cell r="NU31">
            <v>56270.404999999999</v>
          </cell>
          <cell r="OA31">
            <v>1550</v>
          </cell>
          <cell r="OB31">
            <v>6727.8081646049941</v>
          </cell>
          <cell r="OD31">
            <v>3860.2322297056849</v>
          </cell>
          <cell r="OG31">
            <v>3275.7453701544368</v>
          </cell>
          <cell r="OH31">
            <v>3807.9037096666671</v>
          </cell>
          <cell r="OI31">
            <v>646841.80599999998</v>
          </cell>
          <cell r="OK31">
            <v>13953.493</v>
          </cell>
          <cell r="OL31">
            <v>583307.9360000001</v>
          </cell>
          <cell r="OM31">
            <v>57466.517999999996</v>
          </cell>
          <cell r="OS31">
            <v>1720</v>
          </cell>
          <cell r="OT31">
            <v>6837.2163960799844</v>
          </cell>
          <cell r="OV31">
            <v>4022.2630232699839</v>
          </cell>
          <cell r="OY31">
            <v>3366.921571169984</v>
          </cell>
          <cell r="OZ31">
            <v>3807.9037093333332</v>
          </cell>
          <cell r="PA31">
            <v>608441.7209999999</v>
          </cell>
          <cell r="PC31">
            <v>16062.879000000001</v>
          </cell>
          <cell r="PD31">
            <v>542980.41100000008</v>
          </cell>
          <cell r="PE31">
            <v>59778.576000000001</v>
          </cell>
          <cell r="PK31">
            <v>0</v>
          </cell>
          <cell r="PL31">
            <v>8294.096436083797</v>
          </cell>
          <cell r="PN31">
            <v>5030.1670081788116</v>
          </cell>
          <cell r="PQ31">
            <v>4182.1218877924812</v>
          </cell>
          <cell r="PR31">
            <v>3807.9037093333332</v>
          </cell>
          <cell r="PS31">
            <v>656071.35</v>
          </cell>
          <cell r="PU31">
            <v>15953.698</v>
          </cell>
          <cell r="PV31">
            <v>586322.32399999991</v>
          </cell>
          <cell r="PW31">
            <v>63703.322</v>
          </cell>
          <cell r="QC31">
            <v>0</v>
          </cell>
          <cell r="QD31">
            <v>8818.4083311923405</v>
          </cell>
          <cell r="QF31">
            <v>5449.7425094223399</v>
          </cell>
          <cell r="QI31">
            <v>4538.5792655923397</v>
          </cell>
          <cell r="QJ31">
            <v>3807.9037093333332</v>
          </cell>
          <cell r="QK31">
            <v>684960.022</v>
          </cell>
          <cell r="QM31">
            <v>16761.628000000001</v>
          </cell>
          <cell r="QN31">
            <v>612323.34699999995</v>
          </cell>
          <cell r="QO31">
            <v>65605.493000000002</v>
          </cell>
          <cell r="QU31">
            <v>2300</v>
          </cell>
          <cell r="QV31">
            <v>9196.4454417297893</v>
          </cell>
          <cell r="QX31">
            <v>5608.647013249165</v>
          </cell>
          <cell r="RA31">
            <v>4665.0492958581854</v>
          </cell>
          <cell r="RB31">
            <v>3807.9037093333332</v>
          </cell>
          <cell r="RC31">
            <v>693493.80748519243</v>
          </cell>
          <cell r="RE31">
            <v>16395.8202824</v>
          </cell>
          <cell r="RF31">
            <v>618760.34697412222</v>
          </cell>
          <cell r="RG31">
            <v>67702.278511070239</v>
          </cell>
          <cell r="RM31">
            <v>2367.0637847879598</v>
          </cell>
          <cell r="RN31">
            <v>9539.7518564515485</v>
          </cell>
          <cell r="RP31">
            <v>5827.017500660515</v>
          </cell>
          <cell r="RS31">
            <v>4852.0504099781456</v>
          </cell>
          <cell r="RT31">
            <v>3807.9037093333332</v>
          </cell>
          <cell r="RU31">
            <v>707404.23870065727</v>
          </cell>
          <cell r="RW31">
            <v>16013.59661770703</v>
          </cell>
          <cell r="RX31">
            <v>629574.70661355264</v>
          </cell>
          <cell r="RY31">
            <v>70719.467448658484</v>
          </cell>
          <cell r="SE31">
            <v>1624.6401971628991</v>
          </cell>
          <cell r="SF31">
            <v>9695.7181680248141</v>
          </cell>
          <cell r="SH31">
            <v>5928.5329757799382</v>
          </cell>
          <cell r="SK31">
            <v>4932.9181077298736</v>
          </cell>
          <cell r="SL31">
            <v>3807.9037093333332</v>
          </cell>
          <cell r="SM31">
            <v>721561.70623613964</v>
          </cell>
          <cell r="SO31">
            <v>15631.37295301405</v>
          </cell>
          <cell r="SP31">
            <v>640583.53856946179</v>
          </cell>
          <cell r="SQ31">
            <v>73789.220389785347</v>
          </cell>
          <cell r="SW31">
            <v>1652.9438913760041</v>
          </cell>
          <cell r="SX31">
            <v>9886.2281430722524</v>
          </cell>
          <cell r="SZ31">
            <v>6052.5322576559156</v>
          </cell>
          <cell r="TC31">
            <v>5031.6965101003634</v>
          </cell>
          <cell r="TD31">
            <v>3807.9037093333332</v>
          </cell>
          <cell r="TE31">
            <v>735984.32787758019</v>
          </cell>
          <cell r="TG31">
            <v>15249.149288321079</v>
          </cell>
          <cell r="TH31">
            <v>651793.31866978854</v>
          </cell>
          <cell r="TI31">
            <v>76923.179292453031</v>
          </cell>
          <cell r="TO31">
            <v>1687.5163322056751</v>
          </cell>
          <cell r="TP31">
            <v>10071.246086781901</v>
          </cell>
          <cell r="TR31">
            <v>6172.956881870231</v>
          </cell>
          <cell r="TU31">
            <v>5127.6273236179313</v>
          </cell>
          <cell r="TV31">
            <v>3807.9037093333332</v>
          </cell>
          <cell r="TW31">
            <v>750676.94416189671</v>
          </cell>
          <cell r="TY31">
            <v>14866.9256236281</v>
          </cell>
          <cell r="TZ31">
            <v>663210.7383842048</v>
          </cell>
          <cell r="UA31">
            <v>80119.493223907135</v>
          </cell>
          <cell r="UG31">
            <v>1721.0921169368239</v>
          </cell>
          <cell r="WD31">
            <v>10646.316705209099</v>
          </cell>
          <cell r="WF31">
            <v>6741.1814999458111</v>
          </cell>
          <cell r="WI31">
            <v>5479.476783594986</v>
          </cell>
          <cell r="WJ31">
            <v>3807.9037093333332</v>
          </cell>
          <cell r="WK31">
            <v>764200.16803939745</v>
          </cell>
          <cell r="WM31">
            <v>14667.97784545719</v>
          </cell>
          <cell r="WN31">
            <v>673705.12396524171</v>
          </cell>
          <cell r="WO31">
            <v>83073.024250208458</v>
          </cell>
          <cell r="WR31">
            <v>2416.5253851556281</v>
          </cell>
          <cell r="WS31">
            <v>10781.657152866061</v>
          </cell>
          <cell r="WU31">
            <v>6829.407337040996</v>
          </cell>
          <cell r="WX31">
            <v>5549.7578941322063</v>
          </cell>
          <cell r="WY31">
            <v>3807.9037093333332</v>
          </cell>
          <cell r="WZ31">
            <v>777927.15938252723</v>
          </cell>
          <cell r="XB31">
            <v>14469.03006728628</v>
          </cell>
          <cell r="XC31">
            <v>684364.62240111222</v>
          </cell>
          <cell r="XD31">
            <v>86065.209887305246</v>
          </cell>
          <cell r="XG31">
            <v>2448.1518848973769</v>
          </cell>
          <cell r="XH31">
            <v>10944.544160300989</v>
          </cell>
          <cell r="XJ31">
            <v>6935.5902471145637</v>
          </cell>
          <cell r="XM31">
            <v>5634.3436921903512</v>
          </cell>
          <cell r="XN31">
            <v>3807.9037093333332</v>
          </cell>
          <cell r="XO31">
            <v>791870.5306744501</v>
          </cell>
          <cell r="XQ31">
            <v>14270.08228911536</v>
          </cell>
          <cell r="XR31">
            <v>695193.97859684378</v>
          </cell>
          <cell r="XS31">
            <v>89103.917713334013</v>
          </cell>
          <cell r="XV31">
            <v>2486.2154940235419</v>
          </cell>
          <cell r="XW31">
            <v>11137.720432643529</v>
          </cell>
          <cell r="XY31">
            <v>7061.5181469360987</v>
          </cell>
          <cell r="YB31">
            <v>5734.6584405506164</v>
          </cell>
          <cell r="YC31">
            <v>3807.9037093333332</v>
          </cell>
          <cell r="YD31">
            <v>806043.81409883092</v>
          </cell>
          <cell r="YF31">
            <v>14071.13451094445</v>
          </cell>
          <cell r="YG31">
            <v>706198.07381343527</v>
          </cell>
          <cell r="YH31">
            <v>92197.798650960933</v>
          </cell>
          <cell r="YK31">
            <v>2531.357130785661</v>
          </cell>
          <cell r="YR31">
            <v>0.11957653481065179</v>
          </cell>
          <cell r="YS31">
            <v>0.1605353840230265</v>
          </cell>
          <cell r="YV31">
            <v>0.12412979013508001</v>
          </cell>
          <cell r="YW31">
            <v>0.16664827726934309</v>
          </cell>
          <cell r="YZ31">
            <v>0.12753822153800931</v>
          </cell>
          <cell r="ZA31">
            <v>0.1712242071961623</v>
          </cell>
          <cell r="ZD31">
            <v>0.12779243218122829</v>
          </cell>
          <cell r="ZE31">
            <v>0.17156549324610951</v>
          </cell>
          <cell r="ZH31">
            <v>0.12906668691491341</v>
          </cell>
          <cell r="ZI31">
            <v>0.1732762216372542</v>
          </cell>
          <cell r="ZL31">
            <v>0.12892505928953091</v>
          </cell>
          <cell r="ZM31">
            <v>0.17308608194751449</v>
          </cell>
          <cell r="AAR31">
            <v>0.1151084826459399</v>
          </cell>
          <cell r="AAS31">
            <v>0.15395330541428731</v>
          </cell>
          <cell r="AAV31">
            <v>0.120352643843697</v>
          </cell>
          <cell r="AAW31">
            <v>0.16157733562215029</v>
          </cell>
          <cell r="AAZ31">
            <v>0.1202880939943544</v>
          </cell>
          <cell r="ABA31">
            <v>0.1614906753516446</v>
          </cell>
          <cell r="ABD31">
            <v>0.11957653481065179</v>
          </cell>
          <cell r="ABE31">
            <v>0.1605353840230265</v>
          </cell>
          <cell r="ABH31">
            <v>0.120880277298605</v>
          </cell>
          <cell r="ABI31">
            <v>0.16228570068257939</v>
          </cell>
          <cell r="ABL31">
            <v>0.1220627570151597</v>
          </cell>
          <cell r="ABM31">
            <v>0.16387321813069039</v>
          </cell>
          <cell r="ABP31">
            <v>0.12314627115231851</v>
          </cell>
          <cell r="ABQ31">
            <v>0.1653278710722445</v>
          </cell>
          <cell r="ABT31">
            <v>0.12412979013508001</v>
          </cell>
          <cell r="ABU31">
            <v>0.16664827726934309</v>
          </cell>
          <cell r="ABY31">
            <v>0.1251103799413131</v>
          </cell>
          <cell r="ABZ31">
            <v>0.16796475095175889</v>
          </cell>
          <cell r="ACD31">
            <v>0.1259959102447209</v>
          </cell>
          <cell r="ACE31">
            <v>0.16915360416235489</v>
          </cell>
          <cell r="ACI31">
            <v>0.126800542026649</v>
          </cell>
          <cell r="ACJ31">
            <v>0.1702338484787963</v>
          </cell>
          <cell r="ACN31">
            <v>0.12753822153800931</v>
          </cell>
          <cell r="ACO31">
            <v>0.1712242071961623</v>
          </cell>
          <cell r="AEU31">
            <v>0.12619942229382461</v>
          </cell>
          <cell r="AEV31">
            <v>0.12758992884692411</v>
          </cell>
          <cell r="AEW31">
            <v>0.15058066452855071</v>
          </cell>
          <cell r="AEY31">
            <v>0.12547409869462309</v>
          </cell>
          <cell r="AEZ31">
            <v>0.12662920894962229</v>
          </cell>
          <cell r="AFA31">
            <v>0.1751971427539345</v>
          </cell>
          <cell r="AFC31">
            <v>0.1176020491404506</v>
          </cell>
          <cell r="AFD31">
            <v>0.1231374692169115</v>
          </cell>
          <cell r="AFE31">
            <v>0.15659999999999999</v>
          </cell>
          <cell r="AFF31">
            <v>0.12947251048940661</v>
          </cell>
          <cell r="AFG31">
            <v>0.1344025864335413</v>
          </cell>
          <cell r="AFH31">
            <v>0.13809309453587909</v>
          </cell>
          <cell r="AFI31">
            <v>0.13836834327278899</v>
          </cell>
          <cell r="AFJ31">
            <v>0.13974805342774921</v>
          </cell>
          <cell r="AFK31">
            <v>0.13959470491132031</v>
          </cell>
          <cell r="AFM31">
            <v>0.1240644007736476</v>
          </cell>
          <cell r="AFN31">
            <v>0.12512647281611189</v>
          </cell>
          <cell r="AFO31">
            <v>0.16381861673949641</v>
          </cell>
          <cell r="AFQ31">
            <v>0.1224605737113096</v>
          </cell>
          <cell r="AFR31">
            <v>0.12349356217816961</v>
          </cell>
          <cell r="AFS31">
            <v>0.16155865597756919</v>
          </cell>
          <cell r="AFU31">
            <v>0.1227904279490485</v>
          </cell>
          <cell r="AFV31">
            <v>0.1285327641606504</v>
          </cell>
          <cell r="AFW31">
            <v>0.16429131402113839</v>
          </cell>
          <cell r="AFY31">
            <v>0.1176020491404506</v>
          </cell>
          <cell r="AFZ31">
            <v>0.1231374692169115</v>
          </cell>
          <cell r="AGA31">
            <v>0.15659999999999999</v>
          </cell>
          <cell r="AGB31">
            <v>0.1218852385494452</v>
          </cell>
          <cell r="AGC31">
            <v>0.13031284914850039</v>
          </cell>
          <cell r="AGD31">
            <v>0.13024295724989901</v>
          </cell>
          <cell r="AGE31">
            <v>0.12947251048940661</v>
          </cell>
          <cell r="AGF31">
            <v>0.13088414876119869</v>
          </cell>
          <cell r="AGG31">
            <v>0.13216448873548869</v>
          </cell>
          <cell r="AGH31">
            <v>0.13333767288663381</v>
          </cell>
          <cell r="AGI31">
            <v>0.1344025864335413</v>
          </cell>
          <cell r="AGJ31">
            <v>0.13546432838963959</v>
          </cell>
          <cell r="AGK31">
            <v>0.1364231438602351</v>
          </cell>
          <cell r="AGL31">
            <v>0.13729436576836909</v>
          </cell>
          <cell r="AGM31">
            <v>0.13809309453587909</v>
          </cell>
          <cell r="AOS31">
            <v>0.1307612592546363</v>
          </cell>
          <cell r="AOT31">
            <v>0.13222364282797411</v>
          </cell>
          <cell r="AOU31">
            <v>0.14980695905483521</v>
          </cell>
          <cell r="AOV31">
            <v>0.13220639069340551</v>
          </cell>
          <cell r="AOW31">
            <v>0.13362607603727689</v>
          </cell>
          <cell r="AOX31">
            <v>0.1517941165043046</v>
          </cell>
          <cell r="AOY31">
            <v>0.1286156749599266</v>
          </cell>
          <cell r="AOZ31">
            <v>0.129904032932565</v>
          </cell>
          <cell r="APA31">
            <v>0.15199279995665141</v>
          </cell>
          <cell r="APB31">
            <v>0.12619942229382461</v>
          </cell>
          <cell r="APC31">
            <v>0.12758992884692411</v>
          </cell>
          <cell r="APD31">
            <v>0.15058066452855071</v>
          </cell>
          <cell r="APE31">
            <v>0.1303019921636249</v>
          </cell>
          <cell r="APF31">
            <v>0.13168942169652059</v>
          </cell>
          <cell r="APG31">
            <v>0.15504832902295879</v>
          </cell>
          <cell r="APH31">
            <v>0.1223738475306425</v>
          </cell>
          <cell r="API31">
            <v>0.12364227217511931</v>
          </cell>
          <cell r="APJ31">
            <v>0.15428749649369089</v>
          </cell>
          <cell r="APK31">
            <v>0.12942364169549281</v>
          </cell>
          <cell r="APL31">
            <v>0.1306732043757213</v>
          </cell>
          <cell r="APM31">
            <v>0.17356244643999319</v>
          </cell>
          <cell r="APN31">
            <v>0.12547409869462309</v>
          </cell>
          <cell r="APO31">
            <v>0.12662920894962229</v>
          </cell>
          <cell r="APP31">
            <v>0.1751971427539345</v>
          </cell>
          <cell r="BBM31">
            <v>320887.97907</v>
          </cell>
          <cell r="BBN31">
            <v>80.56</v>
          </cell>
          <cell r="BBO31">
            <v>-0.21797418073485611</v>
          </cell>
          <cell r="BBP31">
            <v>5.2376041711721886</v>
          </cell>
          <cell r="BBQ31">
            <v>16.08921356625881</v>
          </cell>
          <cell r="BBT31">
            <v>4.0051174334468849</v>
          </cell>
          <cell r="BBU31">
            <v>0.24893183355127699</v>
          </cell>
          <cell r="BBV31">
            <v>2.0836531667715871E-2</v>
          </cell>
          <cell r="BBW31">
            <v>5.882038654383285</v>
          </cell>
          <cell r="BBX31">
            <v>14.32648390073401</v>
          </cell>
          <cell r="BCA31">
            <v>3.480429942636766</v>
          </cell>
          <cell r="BCB31">
            <v>0.2429367852399881</v>
          </cell>
          <cell r="BCC31">
            <v>3.0796572447191761E-2</v>
          </cell>
          <cell r="BCD31">
            <v>6.6962438230352568</v>
          </cell>
          <cell r="BCE31">
            <v>12.58450771992948</v>
          </cell>
          <cell r="BCH31">
            <v>3.1013450979438879</v>
          </cell>
          <cell r="BCI31">
            <v>0.2464415110201281</v>
          </cell>
          <cell r="BCJ31">
            <v>4.2924338122942433E-2</v>
          </cell>
          <cell r="BCK31">
            <v>7.6001711883032241</v>
          </cell>
          <cell r="BCL31">
            <v>11.08776763018291</v>
          </cell>
          <cell r="BCO31">
            <v>2.7915691039826358</v>
          </cell>
          <cell r="BCP31">
            <v>0.25177016664594221</v>
          </cell>
          <cell r="BCQ31">
            <v>5.3671105480388337E-2</v>
          </cell>
          <cell r="BCR31">
            <v>8.582893830083357</v>
          </cell>
          <cell r="BCS31">
            <v>9.818242396305962</v>
          </cell>
          <cell r="BCV31">
            <v>2.5405779248148601</v>
          </cell>
          <cell r="BCW31">
            <v>0.25876096986266428</v>
          </cell>
          <cell r="BCX31">
            <v>6.5723830653367801E-2</v>
          </cell>
        </row>
        <row r="32">
          <cell r="A32" t="str">
            <v>BRAP4</v>
          </cell>
          <cell r="B32" t="str">
            <v>Bradespar</v>
          </cell>
          <cell r="C32" t="str">
            <v>Metals &amp; Mining</v>
          </cell>
          <cell r="D32" t="str">
            <v>Lucas Laghi</v>
          </cell>
          <cell r="E32">
            <v>46207</v>
          </cell>
          <cell r="F32" t="str">
            <v>Neutral</v>
          </cell>
          <cell r="G32" t="b">
            <v>0</v>
          </cell>
          <cell r="H32" t="str">
            <v>BRL</v>
          </cell>
          <cell r="I32" t="str">
            <v>BRL</v>
          </cell>
          <cell r="J32">
            <v>24</v>
          </cell>
          <cell r="BV32">
            <v>393</v>
          </cell>
          <cell r="CN32">
            <v>393</v>
          </cell>
          <cell r="BBM32">
            <v>7471.1618500000004</v>
          </cell>
          <cell r="BBN32">
            <v>19.55</v>
          </cell>
          <cell r="BBO32">
            <v>0.22762148337595911</v>
          </cell>
        </row>
        <row r="33">
          <cell r="A33" t="str">
            <v>BRAV3</v>
          </cell>
          <cell r="B33" t="str">
            <v>Brava Energia</v>
          </cell>
          <cell r="C33" t="str">
            <v>Oil, Gas &amp; Petrochemicals</v>
          </cell>
          <cell r="D33" t="str">
            <v>Regis Cardoso</v>
          </cell>
          <cell r="E33">
            <v>46181</v>
          </cell>
          <cell r="F33" t="str">
            <v>Buy</v>
          </cell>
          <cell r="G33" t="b">
            <v>0</v>
          </cell>
          <cell r="H33" t="str">
            <v>BRL</v>
          </cell>
          <cell r="I33" t="str">
            <v>BRL</v>
          </cell>
          <cell r="J33">
            <v>25</v>
          </cell>
          <cell r="K33">
            <v>0.12798571428571431</v>
          </cell>
          <cell r="L33">
            <v>9.6057663256135628E-2</v>
          </cell>
          <cell r="M33">
            <v>0.1086094173247148</v>
          </cell>
          <cell r="N33">
            <v>727.79899999999998</v>
          </cell>
          <cell r="O33">
            <v>408.26899999999989</v>
          </cell>
          <cell r="P33">
            <v>415.04700000000003</v>
          </cell>
          <cell r="Q33">
            <v>532.423</v>
          </cell>
          <cell r="R33">
            <v>356.12315255274058</v>
          </cell>
          <cell r="S33">
            <v>15.993988058136569</v>
          </cell>
          <cell r="T33">
            <v>149.91825</v>
          </cell>
          <cell r="U33">
            <v>5453.4809999999998</v>
          </cell>
          <cell r="V33">
            <v>118.72499999999999</v>
          </cell>
          <cell r="W33">
            <v>948.01300000000003</v>
          </cell>
          <cell r="X33">
            <v>5453.4809999999998</v>
          </cell>
          <cell r="Y33">
            <v>4175.4449999999997</v>
          </cell>
          <cell r="Z33">
            <v>73.937000000000012</v>
          </cell>
          <cell r="AA33">
            <v>-2352.2080000000001</v>
          </cell>
          <cell r="AB33">
            <v>-411.59199999999998</v>
          </cell>
          <cell r="AC33">
            <v>-106.1160634761799</v>
          </cell>
          <cell r="AD33">
            <v>-187.92642881718291</v>
          </cell>
          <cell r="AE33">
            <v>0</v>
          </cell>
          <cell r="AF33">
            <v>1722.423</v>
          </cell>
          <cell r="AG33">
            <v>886.87899999999991</v>
          </cell>
          <cell r="AH33">
            <v>271.05799999999999</v>
          </cell>
          <cell r="AI33">
            <v>504.61599999999999</v>
          </cell>
          <cell r="AJ33">
            <v>663.85800000000006</v>
          </cell>
          <cell r="AK33">
            <v>127.7174912599999</v>
          </cell>
          <cell r="AL33">
            <v>202.716658</v>
          </cell>
          <cell r="AM33">
            <v>7971.1349999999993</v>
          </cell>
          <cell r="AN33">
            <v>800.44200000000001</v>
          </cell>
          <cell r="AO33">
            <v>2228.0709999999999</v>
          </cell>
          <cell r="AP33">
            <v>7971.1346257950008</v>
          </cell>
          <cell r="AQ33">
            <v>4341.2746257950012</v>
          </cell>
          <cell r="AR33">
            <v>1102.1079999999999</v>
          </cell>
          <cell r="AS33">
            <v>213.94900000000021</v>
          </cell>
          <cell r="AT33">
            <v>-2591.4968180867768</v>
          </cell>
          <cell r="AU33">
            <v>-2449.2761068763862</v>
          </cell>
          <cell r="AV33">
            <v>-2888.8138693906731</v>
          </cell>
          <cell r="AW33">
            <v>0</v>
          </cell>
          <cell r="AX33">
            <v>5619.9889970964668</v>
          </cell>
          <cell r="AY33">
            <v>1757.9599974661</v>
          </cell>
          <cell r="AZ33">
            <v>1265.8699974660999</v>
          </cell>
          <cell r="BA33">
            <v>1841.0699974660999</v>
          </cell>
          <cell r="BB33">
            <v>1835.3839974661</v>
          </cell>
          <cell r="BC33">
            <v>425.21489575610008</v>
          </cell>
          <cell r="BD33">
            <v>230.73862149999999</v>
          </cell>
          <cell r="BE33">
            <v>20119.858</v>
          </cell>
          <cell r="BF33">
            <v>1754.106</v>
          </cell>
          <cell r="BG33">
            <v>6149.0950000000003</v>
          </cell>
          <cell r="BH33">
            <v>20119.858</v>
          </cell>
          <cell r="BI33">
            <v>5565.09</v>
          </cell>
          <cell r="BJ33">
            <v>9345.68</v>
          </cell>
          <cell r="BK33">
            <v>4744.9670000000006</v>
          </cell>
          <cell r="BL33">
            <v>-6144.5690000000004</v>
          </cell>
          <cell r="BM33">
            <v>-5218.0561866671487</v>
          </cell>
          <cell r="BN33">
            <v>-5949.5658726604952</v>
          </cell>
          <cell r="BO33">
            <v>0</v>
          </cell>
          <cell r="BP33">
            <v>8726.36178191</v>
          </cell>
          <cell r="BQ33">
            <v>2328.5779517599999</v>
          </cell>
          <cell r="BR33">
            <v>2497.26795176</v>
          </cell>
          <cell r="BS33">
            <v>3654.0999629799999</v>
          </cell>
          <cell r="BT33">
            <v>2775.4809629800002</v>
          </cell>
          <cell r="BU33">
            <v>-909.69104824000033</v>
          </cell>
          <cell r="BV33">
            <v>239.984927</v>
          </cell>
          <cell r="BW33">
            <v>44463.747000000003</v>
          </cell>
          <cell r="BX33">
            <v>3171.9580000000001</v>
          </cell>
          <cell r="BY33">
            <v>14837.652</v>
          </cell>
          <cell r="BZ33">
            <v>44463.747000000003</v>
          </cell>
          <cell r="CA33">
            <v>10523.671</v>
          </cell>
          <cell r="CB33">
            <v>23481.486000000001</v>
          </cell>
          <cell r="CC33">
            <v>9591.3360000000011</v>
          </cell>
          <cell r="CD33">
            <v>-3555.0079999999998</v>
          </cell>
          <cell r="CE33">
            <v>-569.37990412854469</v>
          </cell>
          <cell r="CF33">
            <v>-3752.37302673165</v>
          </cell>
          <cell r="CG33">
            <v>-94.531000000000006</v>
          </cell>
          <cell r="CH33">
            <v>11537.28209876053</v>
          </cell>
          <cell r="CI33">
            <v>3502.6258745909872</v>
          </cell>
          <cell r="CJ33">
            <v>2884.7951488136468</v>
          </cell>
          <cell r="CK33">
            <v>4547.9168369505824</v>
          </cell>
          <cell r="CL33">
            <v>4403.8965109961109</v>
          </cell>
          <cell r="CM33">
            <v>2079.8370604881429</v>
          </cell>
          <cell r="CN33">
            <v>461.9858825</v>
          </cell>
          <cell r="CO33">
            <v>42708.275000000001</v>
          </cell>
          <cell r="CP33">
            <v>889.39099999999996</v>
          </cell>
          <cell r="CQ33">
            <v>16783.525000000001</v>
          </cell>
          <cell r="CR33">
            <v>42708.275000000001</v>
          </cell>
          <cell r="CS33">
            <v>11774.188212499999</v>
          </cell>
          <cell r="CT33">
            <v>20688.536</v>
          </cell>
          <cell r="CU33">
            <v>7331.646999999999</v>
          </cell>
          <cell r="CV33">
            <v>-3855.6089999999999</v>
          </cell>
          <cell r="CW33">
            <v>791.29120962797992</v>
          </cell>
          <cell r="CX33">
            <v>1959.5648946906881</v>
          </cell>
          <cell r="CY33">
            <v>0</v>
          </cell>
          <cell r="CZ33">
            <v>13612.17470903607</v>
          </cell>
          <cell r="DA33">
            <v>5493.6796704133376</v>
          </cell>
          <cell r="DB33">
            <v>4957.6050088566662</v>
          </cell>
          <cell r="DC33">
            <v>7423.991017844236</v>
          </cell>
          <cell r="DD33">
            <v>6936.4985603501336</v>
          </cell>
          <cell r="DE33">
            <v>2432.2849098513011</v>
          </cell>
          <cell r="DF33">
            <v>464.54310199999998</v>
          </cell>
          <cell r="DG33">
            <v>43732.850958023097</v>
          </cell>
          <cell r="DH33">
            <v>1383.8716844723899</v>
          </cell>
          <cell r="DI33">
            <v>17744.157912719071</v>
          </cell>
          <cell r="DJ33">
            <v>43732.850958023097</v>
          </cell>
          <cell r="DK33">
            <v>14115.74440022232</v>
          </cell>
          <cell r="DL33">
            <v>19513.697504087952</v>
          </cell>
          <cell r="DM33">
            <v>7147.6395278174423</v>
          </cell>
          <cell r="DN33">
            <v>-3488.9258839583331</v>
          </cell>
          <cell r="DO33">
            <v>2546.985969503904</v>
          </cell>
          <cell r="DP33">
            <v>1822.484343491293</v>
          </cell>
          <cell r="DQ33">
            <v>0</v>
          </cell>
          <cell r="DR33">
            <v>14069.4122282218</v>
          </cell>
          <cell r="DS33">
            <v>5176.7222018370876</v>
          </cell>
          <cell r="DT33">
            <v>4529.0269441167711</v>
          </cell>
          <cell r="DU33">
            <v>7240.0151365013189</v>
          </cell>
          <cell r="DV33">
            <v>6665.2697839516677</v>
          </cell>
          <cell r="DW33">
            <v>2410.416074650811</v>
          </cell>
          <cell r="DX33">
            <v>464.54310199999998</v>
          </cell>
          <cell r="DY33">
            <v>45077.625921251478</v>
          </cell>
          <cell r="DZ33">
            <v>3390.3760553534871</v>
          </cell>
          <cell r="EA33">
            <v>17405.980977625059</v>
          </cell>
          <cell r="EB33">
            <v>45077.625921251478</v>
          </cell>
          <cell r="EC33">
            <v>15847.882986456691</v>
          </cell>
          <cell r="ED33">
            <v>19122.880877444979</v>
          </cell>
          <cell r="EE33">
            <v>4608.6558220914867</v>
          </cell>
          <cell r="EF33">
            <v>-2576.5186801757809</v>
          </cell>
          <cell r="EG33">
            <v>3772.224810190115</v>
          </cell>
          <cell r="EH33">
            <v>2467.0094872278592</v>
          </cell>
          <cell r="EI33">
            <v>157.90056604335101</v>
          </cell>
          <cell r="EJ33">
            <v>12287.78347916953</v>
          </cell>
          <cell r="EK33">
            <v>3730.8341927494662</v>
          </cell>
          <cell r="EL33">
            <v>3069.3626956762141</v>
          </cell>
          <cell r="EM33">
            <v>5451.9296354732269</v>
          </cell>
          <cell r="EN33">
            <v>4854.0664682612933</v>
          </cell>
          <cell r="EO33">
            <v>1531.9661099069419</v>
          </cell>
          <cell r="EP33">
            <v>464.54310199999998</v>
          </cell>
          <cell r="EQ33">
            <v>45499.893196997909</v>
          </cell>
          <cell r="ER33">
            <v>4496.161715472821</v>
          </cell>
          <cell r="ES33">
            <v>17147.328882662849</v>
          </cell>
          <cell r="ET33">
            <v>45499.893196997909</v>
          </cell>
          <cell r="EU33">
            <v>16628.877155685299</v>
          </cell>
          <cell r="EV33">
            <v>18753.61601460139</v>
          </cell>
          <cell r="EW33">
            <v>3133.6052991285719</v>
          </cell>
          <cell r="EX33">
            <v>-2093.4256599507512</v>
          </cell>
          <cell r="EY33">
            <v>2885.9193146626012</v>
          </cell>
          <cell r="EZ33">
            <v>1600.01018887283</v>
          </cell>
          <cell r="FA33">
            <v>507.11598724241298</v>
          </cell>
          <cell r="FB33">
            <v>12187.498934492831</v>
          </cell>
          <cell r="FC33">
            <v>2907.9144613434578</v>
          </cell>
          <cell r="FD33">
            <v>2232.33281684747</v>
          </cell>
          <cell r="FE33">
            <v>4339.7350303724716</v>
          </cell>
          <cell r="FF33">
            <v>3717.9691177015452</v>
          </cell>
          <cell r="FG33">
            <v>1024.669660912416</v>
          </cell>
          <cell r="FH33">
            <v>464.54310199999998</v>
          </cell>
          <cell r="FI33">
            <v>46214.432765943813</v>
          </cell>
          <cell r="FJ33">
            <v>5437.5789088752354</v>
          </cell>
          <cell r="FK33">
            <v>16924.461551623099</v>
          </cell>
          <cell r="FL33">
            <v>46214.432765943813</v>
          </cell>
          <cell r="FM33">
            <v>17221.949635703601</v>
          </cell>
          <cell r="FN33">
            <v>18393.358520603659</v>
          </cell>
          <cell r="FO33">
            <v>1831.9306117284229</v>
          </cell>
          <cell r="FP33">
            <v>-1860.3722675421729</v>
          </cell>
          <cell r="FQ33">
            <v>2259.7986220157031</v>
          </cell>
          <cell r="FR33">
            <v>1026.239756459951</v>
          </cell>
          <cell r="FS33">
            <v>187.51630664045831</v>
          </cell>
          <cell r="FT33">
            <v>12673.921869022501</v>
          </cell>
          <cell r="FU33">
            <v>3589.366132476157</v>
          </cell>
          <cell r="FV33">
            <v>2899.3354921239552</v>
          </cell>
          <cell r="FW33">
            <v>5062.3175669085194</v>
          </cell>
          <cell r="FX33">
            <v>4415.6932699772597</v>
          </cell>
          <cell r="FY33">
            <v>1626.5787576053899</v>
          </cell>
          <cell r="FZ33">
            <v>464.54310199999998</v>
          </cell>
          <cell r="GA33">
            <v>45889.399309258057</v>
          </cell>
          <cell r="GB33">
            <v>6508.710354747016</v>
          </cell>
          <cell r="GC33">
            <v>16282.951568628079</v>
          </cell>
          <cell r="GD33">
            <v>45889.399309258057</v>
          </cell>
          <cell r="GE33">
            <v>18289.78501601407</v>
          </cell>
          <cell r="GF33">
            <v>17473.915360902141</v>
          </cell>
          <cell r="GG33">
            <v>-158.64399384488021</v>
          </cell>
          <cell r="GH33">
            <v>-1349.6031458133509</v>
          </cell>
          <cell r="GI33">
            <v>2960.4520621828719</v>
          </cell>
          <cell r="GJ33">
            <v>1758.0554326347151</v>
          </cell>
          <cell r="GK33">
            <v>314.5980489130348</v>
          </cell>
          <cell r="GL33">
            <v>375.29399999999998</v>
          </cell>
          <cell r="GM33">
            <v>226.29900000000001</v>
          </cell>
          <cell r="GN33">
            <v>138.08699999999999</v>
          </cell>
          <cell r="GO33">
            <v>187.756</v>
          </cell>
          <cell r="GP33">
            <v>187.756</v>
          </cell>
          <cell r="GQ33">
            <v>-335.17450874000008</v>
          </cell>
          <cell r="GR33">
            <v>202.59299999999999</v>
          </cell>
          <cell r="GS33">
            <v>5228.3819999999996</v>
          </cell>
          <cell r="GT33">
            <v>269.53800000000001</v>
          </cell>
          <cell r="GU33">
            <v>977.64300000000003</v>
          </cell>
          <cell r="GV33">
            <v>5228.3819999999996</v>
          </cell>
          <cell r="GW33">
            <v>3825.47</v>
          </cell>
          <cell r="GX33">
            <v>66.238</v>
          </cell>
          <cell r="GY33">
            <v>-1284.711</v>
          </cell>
          <cell r="GZ33">
            <v>-665.23900000000003</v>
          </cell>
          <cell r="HA33">
            <v>-653.9677497289166</v>
          </cell>
          <cell r="HB33">
            <v>-958.33614075823527</v>
          </cell>
          <cell r="HC33">
            <v>0</v>
          </cell>
          <cell r="HD33">
            <v>399.62400000000002</v>
          </cell>
          <cell r="HE33">
            <v>271.85199999999998</v>
          </cell>
          <cell r="HF33">
            <v>166.643</v>
          </cell>
          <cell r="HG33">
            <v>189.24</v>
          </cell>
          <cell r="HH33">
            <v>194.334</v>
          </cell>
          <cell r="HI33">
            <v>32.088000000000036</v>
          </cell>
          <cell r="HJ33">
            <v>202.59299999999999</v>
          </cell>
          <cell r="HK33">
            <v>5982.8099999999986</v>
          </cell>
          <cell r="HL33">
            <v>349.28699999999998</v>
          </cell>
          <cell r="HM33">
            <v>1601.0060000000001</v>
          </cell>
          <cell r="HN33">
            <v>5982.8102517609996</v>
          </cell>
          <cell r="HO33">
            <v>3883.7242517609998</v>
          </cell>
          <cell r="HP33">
            <v>153.77000000000001</v>
          </cell>
          <cell r="HQ33">
            <v>-84.332999999999942</v>
          </cell>
          <cell r="HR33">
            <v>-1346.3510000000001</v>
          </cell>
          <cell r="HS33">
            <v>-1257.1514551614521</v>
          </cell>
          <cell r="HT33">
            <v>-1303.10187945295</v>
          </cell>
          <cell r="HU33">
            <v>0</v>
          </cell>
          <cell r="HV33">
            <v>502.37400000000002</v>
          </cell>
          <cell r="HW33">
            <v>230.63800000000001</v>
          </cell>
          <cell r="HX33">
            <v>108.155</v>
          </cell>
          <cell r="HY33">
            <v>181.35</v>
          </cell>
          <cell r="HZ33">
            <v>181.35</v>
          </cell>
          <cell r="IA33">
            <v>469.774</v>
          </cell>
          <cell r="IB33">
            <v>202.59299999999999</v>
          </cell>
          <cell r="IC33">
            <v>8052.0220000000008</v>
          </cell>
          <cell r="ID33">
            <v>1295.068</v>
          </cell>
          <cell r="IE33">
            <v>2279.0390000000002</v>
          </cell>
          <cell r="IF33">
            <v>8052.021999999999</v>
          </cell>
          <cell r="IG33">
            <v>4373.5889999999999</v>
          </cell>
          <cell r="IH33">
            <v>1096.0940000000001</v>
          </cell>
          <cell r="II33">
            <v>-303.31799999999981</v>
          </cell>
          <cell r="IJ33">
            <v>-139.88450692999999</v>
          </cell>
          <cell r="IK33">
            <v>-65.118075879241104</v>
          </cell>
          <cell r="IL33">
            <v>-149.24506950782211</v>
          </cell>
          <cell r="IM33">
            <v>0</v>
          </cell>
          <cell r="IN33">
            <v>445.13099999999997</v>
          </cell>
          <cell r="IO33">
            <v>158.09</v>
          </cell>
          <cell r="IP33">
            <v>-141.827</v>
          </cell>
          <cell r="IQ33">
            <v>-53.730000000000018</v>
          </cell>
          <cell r="IR33">
            <v>100.41800000000001</v>
          </cell>
          <cell r="IS33">
            <v>-38.970000000000027</v>
          </cell>
          <cell r="IT33">
            <v>203.08763200000001</v>
          </cell>
          <cell r="IU33">
            <v>7971.1349999999993</v>
          </cell>
          <cell r="IV33">
            <v>800.44200000000001</v>
          </cell>
          <cell r="IW33">
            <v>2228.0709999999999</v>
          </cell>
          <cell r="IX33">
            <v>7971.1346257950008</v>
          </cell>
          <cell r="IY33">
            <v>4341.2746257950012</v>
          </cell>
          <cell r="IZ33">
            <v>1102.1079999999999</v>
          </cell>
          <cell r="JA33">
            <v>213.94900000000021</v>
          </cell>
          <cell r="JB33">
            <v>-440.02231115677688</v>
          </cell>
          <cell r="JC33">
            <v>-473.03882610677698</v>
          </cell>
          <cell r="JD33">
            <v>-478.13077967166612</v>
          </cell>
          <cell r="JE33">
            <v>0</v>
          </cell>
          <cell r="JF33">
            <v>573.69800000000009</v>
          </cell>
          <cell r="JG33">
            <v>204.18500000000009</v>
          </cell>
          <cell r="JH33">
            <v>72.67700000000012</v>
          </cell>
          <cell r="JI33">
            <v>151.70300000000009</v>
          </cell>
          <cell r="JJ33">
            <v>151.70300000000009</v>
          </cell>
          <cell r="JK33">
            <v>16.103000000000119</v>
          </cell>
          <cell r="JL33">
            <v>203.08763200000001</v>
          </cell>
          <cell r="JM33">
            <v>7982.2380000000003</v>
          </cell>
          <cell r="JN33">
            <v>664.64400000000001</v>
          </cell>
          <cell r="JO33">
            <v>2334.42</v>
          </cell>
          <cell r="JP33">
            <v>7982.2379999999994</v>
          </cell>
          <cell r="JQ33">
            <v>4354.9389999999994</v>
          </cell>
          <cell r="JR33">
            <v>1099.4860000000001</v>
          </cell>
          <cell r="JS33">
            <v>298.36200000000008</v>
          </cell>
          <cell r="JT33">
            <v>-170.60300000000001</v>
          </cell>
          <cell r="JU33">
            <v>-35.91544098059336</v>
          </cell>
          <cell r="JV33">
            <v>-63.752196953289769</v>
          </cell>
          <cell r="JW33">
            <v>0</v>
          </cell>
          <cell r="JX33">
            <v>836.58118142000023</v>
          </cell>
          <cell r="JY33">
            <v>238.6981814200002</v>
          </cell>
          <cell r="JZ33">
            <v>74.906181420000195</v>
          </cell>
          <cell r="KA33">
            <v>179.8241814200002</v>
          </cell>
          <cell r="KB33">
            <v>195.6221814200002</v>
          </cell>
          <cell r="KC33">
            <v>79.387181420000175</v>
          </cell>
          <cell r="KD33">
            <v>239.89699999999999</v>
          </cell>
          <cell r="KE33">
            <v>18679.350999999999</v>
          </cell>
          <cell r="KF33">
            <v>819.38</v>
          </cell>
          <cell r="KG33">
            <v>6067.9989999999998</v>
          </cell>
          <cell r="KH33">
            <v>18679.350999999999</v>
          </cell>
          <cell r="KI33">
            <v>5317.4349999999986</v>
          </cell>
          <cell r="KJ33">
            <v>8183.6960000000017</v>
          </cell>
          <cell r="KK33">
            <v>4636.3250000000016</v>
          </cell>
          <cell r="KL33">
            <v>-5299.1399999999994</v>
          </cell>
          <cell r="KM33">
            <v>-5385.5157962986777</v>
          </cell>
          <cell r="KN33">
            <v>-5510.1140941824742</v>
          </cell>
          <cell r="KO33">
            <v>0</v>
          </cell>
          <cell r="KP33">
            <v>2360.259124350001</v>
          </cell>
          <cell r="KQ33">
            <v>736.21412435000116</v>
          </cell>
          <cell r="KR33">
            <v>607.19212435000111</v>
          </cell>
          <cell r="KS33">
            <v>810.34412435000104</v>
          </cell>
          <cell r="KT33">
            <v>810.34412435000104</v>
          </cell>
          <cell r="KU33">
            <v>-77.452814359998868</v>
          </cell>
          <cell r="KV33">
            <v>239.984927</v>
          </cell>
          <cell r="KW33">
            <v>19276.056</v>
          </cell>
          <cell r="KX33">
            <v>781.98</v>
          </cell>
          <cell r="KY33">
            <v>6372.701</v>
          </cell>
          <cell r="KZ33">
            <v>19276.056</v>
          </cell>
          <cell r="LA33">
            <v>5256.063000000001</v>
          </cell>
          <cell r="LB33">
            <v>8600.8249999999989</v>
          </cell>
          <cell r="LC33">
            <v>5134.1389999999992</v>
          </cell>
          <cell r="LD33">
            <v>-550.98299999999995</v>
          </cell>
          <cell r="LE33">
            <v>-48.916313053941607</v>
          </cell>
          <cell r="LF33">
            <v>-443.0936796441178</v>
          </cell>
          <cell r="LG33">
            <v>0</v>
          </cell>
          <cell r="LH33">
            <v>1849.4506913264661</v>
          </cell>
          <cell r="LI33">
            <v>578.86269169609864</v>
          </cell>
          <cell r="LJ33">
            <v>511.09469169609872</v>
          </cell>
          <cell r="LK33">
            <v>699.19869169609865</v>
          </cell>
          <cell r="LL33">
            <v>677.71469169609861</v>
          </cell>
          <cell r="LM33">
            <v>407.17752869609859</v>
          </cell>
          <cell r="LN33">
            <v>239.984927</v>
          </cell>
          <cell r="LO33">
            <v>20119.858</v>
          </cell>
          <cell r="LP33">
            <v>1754.106</v>
          </cell>
          <cell r="LQ33">
            <v>6149.0950000000003</v>
          </cell>
          <cell r="LR33">
            <v>20119.858</v>
          </cell>
          <cell r="LS33">
            <v>5565.09</v>
          </cell>
          <cell r="LT33">
            <v>9345.68</v>
          </cell>
          <cell r="LU33">
            <v>4744.9670000000006</v>
          </cell>
          <cell r="LV33">
            <v>-123.843</v>
          </cell>
          <cell r="LW33">
            <v>252.2913636660644</v>
          </cell>
          <cell r="LX33">
            <v>67.394098119386655</v>
          </cell>
          <cell r="LY33">
            <v>0</v>
          </cell>
          <cell r="LZ33">
            <v>2007.60060522</v>
          </cell>
          <cell r="MA33">
            <v>651.12160522000045</v>
          </cell>
          <cell r="MB33">
            <v>506.4656052200005</v>
          </cell>
          <cell r="MC33">
            <v>706.34560522000049</v>
          </cell>
          <cell r="MD33">
            <v>706.34560522000049</v>
          </cell>
          <cell r="ME33">
            <v>-229.88611449999951</v>
          </cell>
          <cell r="MF33">
            <v>239.984927</v>
          </cell>
          <cell r="MG33">
            <v>20232.347000000002</v>
          </cell>
          <cell r="MH33">
            <v>1019.855</v>
          </cell>
          <cell r="MI33">
            <v>6504.9489999999996</v>
          </cell>
          <cell r="MJ33">
            <v>20232.347000000002</v>
          </cell>
          <cell r="MK33">
            <v>5357.31</v>
          </cell>
          <cell r="ML33">
            <v>9644.7520000000004</v>
          </cell>
          <cell r="MM33">
            <v>5930.6980000000003</v>
          </cell>
          <cell r="MN33">
            <v>-678.87800000000004</v>
          </cell>
          <cell r="MO33">
            <v>-594.65754340861326</v>
          </cell>
          <cell r="MP33">
            <v>-1228.5859486788049</v>
          </cell>
          <cell r="MQ33">
            <v>0</v>
          </cell>
          <cell r="MR33">
            <v>2575.36096236</v>
          </cell>
          <cell r="MS33">
            <v>731.97613220999983</v>
          </cell>
          <cell r="MT33">
            <v>579.89213220999977</v>
          </cell>
          <cell r="MU33">
            <v>814.71671730999981</v>
          </cell>
          <cell r="MV33">
            <v>822.09787537999978</v>
          </cell>
          <cell r="MW33">
            <v>-363.05486779000017</v>
          </cell>
          <cell r="MX33">
            <v>239.984927</v>
          </cell>
          <cell r="MY33">
            <v>21740.722767579999</v>
          </cell>
          <cell r="MZ33">
            <v>1533.3339678499999</v>
          </cell>
          <cell r="NA33">
            <v>7036.8370000000004</v>
          </cell>
          <cell r="NB33">
            <v>21740.723000000002</v>
          </cell>
          <cell r="NC33">
            <v>5024.0449999999992</v>
          </cell>
          <cell r="ND33">
            <v>11198.578</v>
          </cell>
          <cell r="NE33">
            <v>6527.6082324199997</v>
          </cell>
          <cell r="NF33">
            <v>-664.64200000000005</v>
          </cell>
          <cell r="NG33">
            <v>455.15393028531349</v>
          </cell>
          <cell r="NH33">
            <v>-386.77507487873709</v>
          </cell>
          <cell r="NI33">
            <v>0</v>
          </cell>
          <cell r="NJ33">
            <v>2193.64243966</v>
          </cell>
          <cell r="NK33">
            <v>509.75443965999989</v>
          </cell>
          <cell r="NL33">
            <v>1241.6124396600001</v>
          </cell>
          <cell r="NM33">
            <v>1742.73786578</v>
          </cell>
          <cell r="NN33">
            <v>746.65745526583248</v>
          </cell>
          <cell r="NO33">
            <v>711.39843965999989</v>
          </cell>
          <cell r="NP33">
            <v>239.984927</v>
          </cell>
          <cell r="NQ33">
            <v>36068.637000000002</v>
          </cell>
          <cell r="NR33">
            <v>1777.7539999999999</v>
          </cell>
          <cell r="NS33">
            <v>12000.142</v>
          </cell>
          <cell r="NT33">
            <v>36068.637000000002</v>
          </cell>
          <cell r="NU33">
            <v>11245.715</v>
          </cell>
          <cell r="NV33">
            <v>17005.256000000001</v>
          </cell>
          <cell r="NW33">
            <v>7243.2350000000006</v>
          </cell>
          <cell r="NX33">
            <v>-648.70999999999992</v>
          </cell>
          <cell r="NY33">
            <v>922.46643863249153</v>
          </cell>
          <cell r="NZ33">
            <v>708.59846470677508</v>
          </cell>
          <cell r="OA33">
            <v>-94.531000000000006</v>
          </cell>
          <cell r="OB33">
            <v>1949.7577746699999</v>
          </cell>
          <cell r="OC33">
            <v>435.72577466999968</v>
          </cell>
          <cell r="OD33">
            <v>169.29777466999971</v>
          </cell>
          <cell r="OE33">
            <v>390.29977466999969</v>
          </cell>
          <cell r="OF33">
            <v>500.38002711416721</v>
          </cell>
          <cell r="OG33">
            <v>-1028.14850561</v>
          </cell>
          <cell r="OH33">
            <v>239.984927</v>
          </cell>
          <cell r="OI33">
            <v>44463.747000000003</v>
          </cell>
          <cell r="OJ33">
            <v>3171.9580000000001</v>
          </cell>
          <cell r="OK33">
            <v>14837.652</v>
          </cell>
          <cell r="OL33">
            <v>44463.747000000003</v>
          </cell>
          <cell r="OM33">
            <v>10523.671</v>
          </cell>
          <cell r="ON33">
            <v>23481.486000000001</v>
          </cell>
          <cell r="OO33">
            <v>9591.3360000000011</v>
          </cell>
          <cell r="OP33">
            <v>-1562.778</v>
          </cell>
          <cell r="OQ33">
            <v>-1352.342729637737</v>
          </cell>
          <cell r="OR33">
            <v>-2845.6104678808838</v>
          </cell>
          <cell r="OS33">
            <v>0</v>
          </cell>
          <cell r="OT33">
            <v>2874.319</v>
          </cell>
          <cell r="OU33">
            <v>930.45900000000006</v>
          </cell>
          <cell r="OV33">
            <v>665.96150989308057</v>
          </cell>
          <cell r="OW33">
            <v>1076.11225001308</v>
          </cell>
          <cell r="OX33">
            <v>1018.081448039648</v>
          </cell>
          <cell r="OY33">
            <v>829.17364052374546</v>
          </cell>
          <cell r="OZ33">
            <v>454.68403000000001</v>
          </cell>
          <cell r="PA33">
            <v>43181.057999999997</v>
          </cell>
          <cell r="PB33">
            <v>2694.5450000000001</v>
          </cell>
          <cell r="PC33">
            <v>15990.914000000001</v>
          </cell>
          <cell r="PD33">
            <v>43181.057999999997</v>
          </cell>
          <cell r="PE33">
            <v>11151.165999999999</v>
          </cell>
          <cell r="PF33">
            <v>21822.124</v>
          </cell>
          <cell r="PG33">
            <v>10000.643</v>
          </cell>
          <cell r="PH33">
            <v>-1331.082204700416</v>
          </cell>
          <cell r="PI33">
            <v>63.497075792290389</v>
          </cell>
          <cell r="PJ33">
            <v>-391.16266887675567</v>
          </cell>
          <cell r="PK33">
            <v>0</v>
          </cell>
          <cell r="PL33">
            <v>3142.3710000000001</v>
          </cell>
          <cell r="PM33">
            <v>1066.338</v>
          </cell>
          <cell r="PN33">
            <v>903.82300000000021</v>
          </cell>
          <cell r="PO33">
            <v>1386.697164940043</v>
          </cell>
          <cell r="PP33">
            <v>1264.0400622573261</v>
          </cell>
          <cell r="PQ33">
            <v>1049.054911674496</v>
          </cell>
          <cell r="PR33">
            <v>464.17329599999999</v>
          </cell>
          <cell r="PS33">
            <v>43454.298999999999</v>
          </cell>
          <cell r="PT33">
            <v>1307.079</v>
          </cell>
          <cell r="PU33">
            <v>16571.436000000002</v>
          </cell>
          <cell r="PV33">
            <v>43454.299005000001</v>
          </cell>
          <cell r="PW33">
            <v>12250.519</v>
          </cell>
          <cell r="PX33">
            <v>20767.618999999999</v>
          </cell>
          <cell r="PY33">
            <v>8861.1810000000005</v>
          </cell>
          <cell r="PZ33">
            <v>-755.94079529958367</v>
          </cell>
          <cell r="QA33">
            <v>668.30389532557649</v>
          </cell>
          <cell r="QB33">
            <v>248.2020211285558</v>
          </cell>
          <cell r="QC33">
            <v>0</v>
          </cell>
          <cell r="QD33">
            <v>3058.6390000000001</v>
          </cell>
          <cell r="QE33">
            <v>896.81500000000051</v>
          </cell>
          <cell r="QF33">
            <v>866.74200000000053</v>
          </cell>
          <cell r="QG33">
            <v>1129.938606385341</v>
          </cell>
          <cell r="QH33">
            <v>867.82760638534148</v>
          </cell>
          <cell r="QI33">
            <v>120.6980000000005</v>
          </cell>
          <cell r="QJ33">
            <v>464.54310199999998</v>
          </cell>
          <cell r="QK33">
            <v>42140.541250933959</v>
          </cell>
          <cell r="QL33">
            <v>1191.319</v>
          </cell>
          <cell r="QM33">
            <v>16713.168000000001</v>
          </cell>
          <cell r="QN33">
            <v>42140.540638359998</v>
          </cell>
          <cell r="QO33">
            <v>12403.468000000001</v>
          </cell>
          <cell r="QP33">
            <v>19616.191999999999</v>
          </cell>
          <cell r="QQ33">
            <v>7354.5430000000006</v>
          </cell>
          <cell r="QR33">
            <v>-969.90500000000009</v>
          </cell>
          <cell r="QS33">
            <v>-218.62134453311211</v>
          </cell>
          <cell r="QT33">
            <v>1634.9879951406081</v>
          </cell>
          <cell r="QU33">
            <v>0</v>
          </cell>
          <cell r="QV33">
            <v>2461.9530987605258</v>
          </cell>
          <cell r="QW33">
            <v>609.01387459098623</v>
          </cell>
          <cell r="QX33">
            <v>448.26863892056531</v>
          </cell>
          <cell r="QY33">
            <v>955.16881561211721</v>
          </cell>
          <cell r="QZ33">
            <v>1253.9473943137959</v>
          </cell>
          <cell r="RA33">
            <v>80.910508289900577</v>
          </cell>
          <cell r="RB33">
            <v>464.54310199999998</v>
          </cell>
          <cell r="RC33">
            <v>42708.275000000001</v>
          </cell>
          <cell r="RD33">
            <v>889.39099999999996</v>
          </cell>
          <cell r="RE33">
            <v>16783.525000000001</v>
          </cell>
          <cell r="RF33">
            <v>42708.275000000001</v>
          </cell>
          <cell r="RG33">
            <v>11774.188212499999</v>
          </cell>
          <cell r="RH33">
            <v>20688.536</v>
          </cell>
          <cell r="RI33">
            <v>7331.646999999999</v>
          </cell>
          <cell r="RJ33">
            <v>-798.68100000000004</v>
          </cell>
          <cell r="RK33">
            <v>278.1115830432251</v>
          </cell>
          <cell r="RL33">
            <v>467.53754729827972</v>
          </cell>
          <cell r="RM33">
            <v>0</v>
          </cell>
          <cell r="RN33">
            <v>3335.827000135328</v>
          </cell>
          <cell r="RO33">
            <v>1298.163244560111</v>
          </cell>
          <cell r="RP33">
            <v>1239.464244560111</v>
          </cell>
          <cell r="RQ33">
            <v>1860.3040104017341</v>
          </cell>
          <cell r="RR33">
            <v>1788.574128607085</v>
          </cell>
          <cell r="RS33">
            <v>-61.997755439889147</v>
          </cell>
          <cell r="RT33">
            <v>464.54310199999998</v>
          </cell>
          <cell r="RU33">
            <v>42610.142</v>
          </cell>
          <cell r="RV33">
            <v>1148.046</v>
          </cell>
          <cell r="RW33">
            <v>17009.897000000001</v>
          </cell>
          <cell r="RX33">
            <v>42610.142</v>
          </cell>
          <cell r="RY33">
            <v>11410.044</v>
          </cell>
          <cell r="RZ33">
            <v>19832.13</v>
          </cell>
          <cell r="SA33">
            <v>9370.7419999999984</v>
          </cell>
          <cell r="SB33">
            <v>-1236.7360000000001</v>
          </cell>
          <cell r="SC33">
            <v>-96.793838601858397</v>
          </cell>
          <cell r="SD33">
            <v>-212.18864654685049</v>
          </cell>
          <cell r="SE33">
            <v>0</v>
          </cell>
          <cell r="SF33">
            <v>3679.7387254944761</v>
          </cell>
          <cell r="SG33">
            <v>1620.1582414644461</v>
          </cell>
          <cell r="SH33">
            <v>1461.8198984644459</v>
          </cell>
          <cell r="SI33">
            <v>2067.144667752731</v>
          </cell>
          <cell r="SJ33">
            <v>1930.144667752731</v>
          </cell>
          <cell r="SK33">
            <v>1565.9775126679369</v>
          </cell>
          <cell r="SL33">
            <v>464.54310199999998</v>
          </cell>
          <cell r="SM33">
            <v>43207.990219157808</v>
          </cell>
          <cell r="SN33">
            <v>995.81946358749337</v>
          </cell>
          <cell r="SO33">
            <v>17562.76356219162</v>
          </cell>
          <cell r="SP33">
            <v>43207.990219157808</v>
          </cell>
          <cell r="SQ33">
            <v>14454.25246878064</v>
          </cell>
          <cell r="SR33">
            <v>19121.493057623651</v>
          </cell>
          <cell r="SS33">
            <v>7727.4573699927596</v>
          </cell>
          <cell r="ST33">
            <v>-504.71885020833332</v>
          </cell>
          <cell r="SU33">
            <v>1235.3516271169481</v>
          </cell>
          <cell r="SV33">
            <v>1504.5906563324561</v>
          </cell>
          <cell r="SW33">
            <v>0</v>
          </cell>
          <cell r="SX33">
            <v>3311.21513069299</v>
          </cell>
          <cell r="SY33">
            <v>1302.6208967850109</v>
          </cell>
          <cell r="SZ33">
            <v>1143.462103523332</v>
          </cell>
          <cell r="TA33">
            <v>1766.338206897311</v>
          </cell>
          <cell r="TB33">
            <v>1627.3357242311431</v>
          </cell>
          <cell r="TC33">
            <v>486.36808742173332</v>
          </cell>
          <cell r="TD33">
            <v>464.54310199999998</v>
          </cell>
          <cell r="TE33">
            <v>43506.134129594277</v>
          </cell>
          <cell r="TF33">
            <v>1284.600875087744</v>
          </cell>
          <cell r="TG33">
            <v>17651.838500951559</v>
          </cell>
          <cell r="TH33">
            <v>43506.134129594277</v>
          </cell>
          <cell r="TI33">
            <v>14213.315406675611</v>
          </cell>
          <cell r="TJ33">
            <v>19292.823400638121</v>
          </cell>
          <cell r="TK33">
            <v>7268.3961153321206</v>
          </cell>
          <cell r="TL33">
            <v>-774.71885020833327</v>
          </cell>
          <cell r="TM33">
            <v>861.52883470656002</v>
          </cell>
          <cell r="TN33">
            <v>443.47302046028392</v>
          </cell>
          <cell r="TO33">
            <v>0</v>
          </cell>
          <cell r="TP33">
            <v>3285.3938527132709</v>
          </cell>
          <cell r="TQ33">
            <v>1272.7372876037709</v>
          </cell>
          <cell r="TR33">
            <v>1112.8587623087769</v>
          </cell>
          <cell r="TS33">
            <v>1730.204132792461</v>
          </cell>
          <cell r="TT33">
            <v>1590.4440397591759</v>
          </cell>
          <cell r="TU33">
            <v>441.93706520151949</v>
          </cell>
          <cell r="TV33">
            <v>464.54310199999998</v>
          </cell>
          <cell r="TW33">
            <v>43732.850958023097</v>
          </cell>
          <cell r="TX33">
            <v>1383.8716844723899</v>
          </cell>
          <cell r="TY33">
            <v>17744.157912719071</v>
          </cell>
          <cell r="TZ33">
            <v>43732.850958023097</v>
          </cell>
          <cell r="UA33">
            <v>14115.74440022232</v>
          </cell>
          <cell r="UB33">
            <v>19513.697504087952</v>
          </cell>
          <cell r="UC33">
            <v>7147.6395278174423</v>
          </cell>
          <cell r="UD33">
            <v>-972.75218354166657</v>
          </cell>
          <cell r="UE33">
            <v>546.89934628225467</v>
          </cell>
          <cell r="UF33">
            <v>86.609313245403371</v>
          </cell>
          <cell r="UG33">
            <v>0</v>
          </cell>
          <cell r="BBM33">
            <v>9773.9868661</v>
          </cell>
          <cell r="BBN33">
            <v>21.04</v>
          </cell>
          <cell r="BBO33">
            <v>0.18821292775665399</v>
          </cell>
          <cell r="BBP33">
            <v>5.2358648732045987</v>
          </cell>
          <cell r="BBQ33">
            <v>4.0184383114466389</v>
          </cell>
          <cell r="BBR33">
            <v>2.4395055007498319</v>
          </cell>
          <cell r="BBS33">
            <v>1.0304391279880341</v>
          </cell>
          <cell r="BBT33">
            <v>0.69241738791657803</v>
          </cell>
          <cell r="BBU33">
            <v>0.17231007029377729</v>
          </cell>
          <cell r="BBV33">
            <v>0</v>
          </cell>
          <cell r="BBW33">
            <v>5.1887888643125537</v>
          </cell>
          <cell r="BBX33">
            <v>4.0548961521159486</v>
          </cell>
          <cell r="BBY33">
            <v>2.1578485424282992</v>
          </cell>
          <cell r="BBZ33">
            <v>0.69144325308301813</v>
          </cell>
          <cell r="BCA33">
            <v>0.61673769767562459</v>
          </cell>
          <cell r="BCB33">
            <v>0.1520970388733125</v>
          </cell>
          <cell r="BCC33">
            <v>1.6155185003471999E-2</v>
          </cell>
          <cell r="BCD33">
            <v>3.2977911055214468</v>
          </cell>
          <cell r="BCE33">
            <v>6.3800281239209076</v>
          </cell>
          <cell r="BCF33">
            <v>2.6591296698604991</v>
          </cell>
          <cell r="BCG33">
            <v>0.64556291505645924</v>
          </cell>
          <cell r="BCH33">
            <v>0.58777190874600593</v>
          </cell>
          <cell r="BCI33">
            <v>9.2126852316253602E-2</v>
          </cell>
          <cell r="BCJ33">
            <v>5.1884250939735657E-2</v>
          </cell>
          <cell r="BCK33">
            <v>2.2057579942547849</v>
          </cell>
          <cell r="BCL33">
            <v>9.5386710848809209</v>
          </cell>
          <cell r="BCM33">
            <v>3.1215744699362169</v>
          </cell>
          <cell r="BCN33">
            <v>0.49272346104394921</v>
          </cell>
          <cell r="BCO33">
            <v>0.56753080068455808</v>
          </cell>
          <cell r="BCP33">
            <v>5.9497889762035239E-2</v>
          </cell>
          <cell r="BCQ33">
            <v>1.9185242338603709E-2</v>
          </cell>
          <cell r="BCR33">
            <v>3.501459284622829</v>
          </cell>
          <cell r="BCS33">
            <v>6.0089232202251477</v>
          </cell>
          <cell r="BCT33">
            <v>2.1775386749869599</v>
          </cell>
          <cell r="BCU33">
            <v>-3.5927312914489917E-2</v>
          </cell>
          <cell r="BCV33">
            <v>0.53439594055053941</v>
          </cell>
          <cell r="BCW33">
            <v>8.8933727552357747E-2</v>
          </cell>
          <cell r="BCX33">
            <v>3.2187279686673571E-2</v>
          </cell>
        </row>
        <row r="34">
          <cell r="A34" t="str">
            <v>BRBI11</v>
          </cell>
          <cell r="B34" t="str">
            <v>BR Partners</v>
          </cell>
          <cell r="C34" t="str">
            <v>Banks</v>
          </cell>
          <cell r="D34" t="str">
            <v>Bernardo Guttmann</v>
          </cell>
          <cell r="E34">
            <v>46309</v>
          </cell>
          <cell r="F34" t="str">
            <v>Buy</v>
          </cell>
          <cell r="G34" t="b">
            <v>0</v>
          </cell>
          <cell r="H34" t="str">
            <v>BRL</v>
          </cell>
          <cell r="I34" t="str">
            <v>BRL</v>
          </cell>
          <cell r="J34">
            <v>22</v>
          </cell>
          <cell r="K34">
            <v>0.15163178719877399</v>
          </cell>
          <cell r="AX34">
            <v>435.8126394235054</v>
          </cell>
          <cell r="AZ34">
            <v>200.22863942350531</v>
          </cell>
          <cell r="BC34">
            <v>155.08363942350539</v>
          </cell>
          <cell r="BD34">
            <v>104.995704</v>
          </cell>
          <cell r="BE34">
            <v>10745.707</v>
          </cell>
          <cell r="BG34">
            <v>62.55</v>
          </cell>
          <cell r="BH34">
            <v>9924.8900000000012</v>
          </cell>
          <cell r="BI34">
            <v>820.81700000000001</v>
          </cell>
          <cell r="BO34">
            <v>119.69510256</v>
          </cell>
          <cell r="BP34">
            <v>581.24348273999999</v>
          </cell>
          <cell r="BR34">
            <v>239.45248273999999</v>
          </cell>
          <cell r="BU34">
            <v>193.69248274</v>
          </cell>
          <cell r="BV34">
            <v>104.995704</v>
          </cell>
          <cell r="BW34">
            <v>15056.486999999999</v>
          </cell>
          <cell r="BY34">
            <v>57.850999999999999</v>
          </cell>
          <cell r="BZ34">
            <v>14251.897000000001</v>
          </cell>
          <cell r="CA34">
            <v>804.59</v>
          </cell>
          <cell r="CG34">
            <v>129.13475592</v>
          </cell>
          <cell r="CH34">
            <v>531.37999424999987</v>
          </cell>
          <cell r="CJ34">
            <v>232.6509942499998</v>
          </cell>
          <cell r="CM34">
            <v>175.07299424999979</v>
          </cell>
          <cell r="CN34">
            <v>104.995704</v>
          </cell>
          <cell r="CO34">
            <v>17482.582999999999</v>
          </cell>
          <cell r="CQ34">
            <v>56.548000000000002</v>
          </cell>
          <cell r="CR34">
            <v>16699.285</v>
          </cell>
          <cell r="CS34">
            <v>783.298</v>
          </cell>
          <cell r="CY34">
            <v>176.39716464</v>
          </cell>
          <cell r="CZ34">
            <v>512.27725221627077</v>
          </cell>
          <cell r="DB34">
            <v>181.98949704583291</v>
          </cell>
          <cell r="DE34">
            <v>149.27218111891011</v>
          </cell>
          <cell r="DF34">
            <v>104.995704</v>
          </cell>
          <cell r="DG34">
            <v>18941.8772620204</v>
          </cell>
          <cell r="DI34">
            <v>58.870447174324468</v>
          </cell>
          <cell r="DJ34">
            <v>18115.277601927839</v>
          </cell>
          <cell r="DK34">
            <v>826.59966009256016</v>
          </cell>
          <cell r="DQ34">
            <v>97.445975586349846</v>
          </cell>
          <cell r="DR34">
            <v>575.67515639711166</v>
          </cell>
          <cell r="DT34">
            <v>223.46034341718689</v>
          </cell>
          <cell r="DW34">
            <v>181.0529675351768</v>
          </cell>
          <cell r="DX34">
            <v>104.995704</v>
          </cell>
          <cell r="DY34">
            <v>19772.853629256941</v>
          </cell>
          <cell r="EA34">
            <v>61.366646218734303</v>
          </cell>
          <cell r="EB34">
            <v>18883.393707879099</v>
          </cell>
          <cell r="EC34">
            <v>889.4599213778381</v>
          </cell>
          <cell r="EI34">
            <v>118.19270624989881</v>
          </cell>
          <cell r="EJ34">
            <v>650.64553227438682</v>
          </cell>
          <cell r="EL34">
            <v>255.0549348480923</v>
          </cell>
          <cell r="EO34">
            <v>206.01403128815309</v>
          </cell>
          <cell r="EP34">
            <v>104.995704</v>
          </cell>
          <cell r="EQ34">
            <v>20579.15423780787</v>
          </cell>
          <cell r="ES34">
            <v>63.821441096183541</v>
          </cell>
          <cell r="ET34">
            <v>19638.769160168478</v>
          </cell>
          <cell r="EU34">
            <v>940.38507763938833</v>
          </cell>
          <cell r="FA34">
            <v>155.08887502660301</v>
          </cell>
          <cell r="FB34">
            <v>738.85913052214073</v>
          </cell>
          <cell r="FD34">
            <v>292.56488264598471</v>
          </cell>
          <cell r="FG34">
            <v>233.38607328604229</v>
          </cell>
          <cell r="FH34">
            <v>104.995704</v>
          </cell>
          <cell r="FI34">
            <v>21422.437620546651</v>
          </cell>
          <cell r="FK34">
            <v>66.374432930150036</v>
          </cell>
          <cell r="FL34">
            <v>20424.361218791892</v>
          </cell>
          <cell r="FM34">
            <v>998.07640175477025</v>
          </cell>
          <cell r="FS34">
            <v>175.69474917066029</v>
          </cell>
          <cell r="FT34">
            <v>836.22358124616403</v>
          </cell>
          <cell r="FV34">
            <v>334.49013168277389</v>
          </cell>
          <cell r="FY34">
            <v>263.48595575782667</v>
          </cell>
          <cell r="FZ34">
            <v>104.995704</v>
          </cell>
          <cell r="GA34">
            <v>22304.586807400781</v>
          </cell>
          <cell r="GC34">
            <v>69.029549805362109</v>
          </cell>
          <cell r="GD34">
            <v>21241.378611535722</v>
          </cell>
          <cell r="GE34">
            <v>1063.208195865062</v>
          </cell>
          <cell r="GK34">
            <v>198.35416164753491</v>
          </cell>
          <cell r="LZ34">
            <v>137.56942706999999</v>
          </cell>
          <cell r="MB34">
            <v>69.081427069999989</v>
          </cell>
          <cell r="ME34">
            <v>49.461427069999978</v>
          </cell>
          <cell r="MF34">
            <v>104.995704</v>
          </cell>
          <cell r="MG34">
            <v>11183.052</v>
          </cell>
          <cell r="MI34">
            <v>61.06</v>
          </cell>
          <cell r="MJ34">
            <v>10356.675999999999</v>
          </cell>
          <cell r="MK34">
            <v>826.37599999999998</v>
          </cell>
          <cell r="MQ34">
            <v>31.498711199999999</v>
          </cell>
          <cell r="MR34">
            <v>142.04314353999999</v>
          </cell>
          <cell r="MT34">
            <v>58.285143539999993</v>
          </cell>
          <cell r="MW34">
            <v>51.965143539999993</v>
          </cell>
          <cell r="MX34">
            <v>104.995704</v>
          </cell>
          <cell r="MY34">
            <v>12890.065000000001</v>
          </cell>
          <cell r="NA34">
            <v>60.883000000000003</v>
          </cell>
          <cell r="NB34">
            <v>12044.311</v>
          </cell>
          <cell r="NC34">
            <v>845.75400000000002</v>
          </cell>
          <cell r="NI34">
            <v>31.498711199999999</v>
          </cell>
          <cell r="NJ34">
            <v>157.73091213000001</v>
          </cell>
          <cell r="NL34">
            <v>65.415912130000009</v>
          </cell>
          <cell r="NO34">
            <v>50.120912130000008</v>
          </cell>
          <cell r="NP34">
            <v>104.995704</v>
          </cell>
          <cell r="NQ34">
            <v>12964.142</v>
          </cell>
          <cell r="NS34">
            <v>59.976999999999997</v>
          </cell>
          <cell r="NT34">
            <v>12117.571</v>
          </cell>
          <cell r="NU34">
            <v>846.57100000000003</v>
          </cell>
          <cell r="OA34">
            <v>47.248066799999997</v>
          </cell>
          <cell r="OB34">
            <v>143.9</v>
          </cell>
          <cell r="OD34">
            <v>46.670000000000023</v>
          </cell>
          <cell r="OG34">
            <v>42.145000000000017</v>
          </cell>
          <cell r="OH34">
            <v>104.995704</v>
          </cell>
          <cell r="OI34">
            <v>15056.486999999999</v>
          </cell>
          <cell r="OK34">
            <v>57.850999999999999</v>
          </cell>
          <cell r="OL34">
            <v>14251.897000000001</v>
          </cell>
          <cell r="OM34">
            <v>804.59</v>
          </cell>
          <cell r="OS34">
            <v>18.889266719999998</v>
          </cell>
          <cell r="OT34">
            <v>127.4856252199999</v>
          </cell>
          <cell r="OV34">
            <v>54.242625219999908</v>
          </cell>
          <cell r="OY34">
            <v>43.122625219999911</v>
          </cell>
          <cell r="OZ34">
            <v>104.995704</v>
          </cell>
          <cell r="PA34">
            <v>15457.571</v>
          </cell>
          <cell r="PC34">
            <v>63.005000000000003</v>
          </cell>
          <cell r="PD34">
            <v>14661.492</v>
          </cell>
          <cell r="PE34">
            <v>796.07899999999995</v>
          </cell>
          <cell r="PK34">
            <v>31.498711199999999</v>
          </cell>
          <cell r="PL34">
            <v>139.28918385999989</v>
          </cell>
          <cell r="PN34">
            <v>63.864183859999898</v>
          </cell>
          <cell r="PQ34">
            <v>45.192183859999901</v>
          </cell>
          <cell r="PR34">
            <v>104.995705</v>
          </cell>
          <cell r="PS34">
            <v>15480.371999999999</v>
          </cell>
          <cell r="PU34">
            <v>60.988999999999997</v>
          </cell>
          <cell r="PV34">
            <v>14673.231</v>
          </cell>
          <cell r="PW34">
            <v>807.14099999999996</v>
          </cell>
          <cell r="QC34">
            <v>37.798453440000003</v>
          </cell>
          <cell r="QD34">
            <v>133.28690248999999</v>
          </cell>
          <cell r="QF34">
            <v>64.360902489999987</v>
          </cell>
          <cell r="QI34">
            <v>42.223902489999993</v>
          </cell>
          <cell r="QJ34">
            <v>104.995704</v>
          </cell>
          <cell r="QK34">
            <v>16954.313999999998</v>
          </cell>
          <cell r="QM34">
            <v>58.774000000000001</v>
          </cell>
          <cell r="QN34">
            <v>16144.709000000001</v>
          </cell>
          <cell r="QO34">
            <v>809.60500000000002</v>
          </cell>
          <cell r="QU34">
            <v>107.1</v>
          </cell>
          <cell r="QV34">
            <v>131.31828268000001</v>
          </cell>
          <cell r="QX34">
            <v>50.183282679999998</v>
          </cell>
          <cell r="RA34">
            <v>44.534282679999997</v>
          </cell>
          <cell r="RB34">
            <v>104.995704</v>
          </cell>
          <cell r="RC34">
            <v>17482.582999999999</v>
          </cell>
          <cell r="RE34">
            <v>56.548000000000002</v>
          </cell>
          <cell r="RF34">
            <v>16699.285</v>
          </cell>
          <cell r="RG34">
            <v>783.298</v>
          </cell>
          <cell r="RM34">
            <v>0</v>
          </cell>
          <cell r="RN34">
            <v>134.80744023</v>
          </cell>
          <cell r="RP34">
            <v>43.75644023000001</v>
          </cell>
          <cell r="RS34">
            <v>37.714440230000008</v>
          </cell>
          <cell r="RT34">
            <v>104.995704</v>
          </cell>
          <cell r="RU34">
            <v>18173.37</v>
          </cell>
          <cell r="RW34">
            <v>59.320999999999998</v>
          </cell>
          <cell r="RX34">
            <v>17379.935000000001</v>
          </cell>
          <cell r="RY34">
            <v>793.43499999999995</v>
          </cell>
          <cell r="SE34">
            <v>18.899226720000001</v>
          </cell>
          <cell r="SF34">
            <v>130.09855865</v>
          </cell>
          <cell r="SH34">
            <v>41.765558650000003</v>
          </cell>
          <cell r="SK34">
            <v>35.086558650000001</v>
          </cell>
          <cell r="SL34">
            <v>104.995704</v>
          </cell>
          <cell r="SM34">
            <v>18461.806</v>
          </cell>
          <cell r="SO34">
            <v>57.365000000000002</v>
          </cell>
          <cell r="SP34">
            <v>17652.03</v>
          </cell>
          <cell r="SQ34">
            <v>809.77599999999995</v>
          </cell>
          <cell r="SW34">
            <v>18.899226720000001</v>
          </cell>
          <cell r="SX34">
            <v>108.18822100967181</v>
          </cell>
          <cell r="SZ34">
            <v>35.140814687813688</v>
          </cell>
          <cell r="TC34">
            <v>27.40983545649468</v>
          </cell>
          <cell r="TD34">
            <v>104.995704</v>
          </cell>
          <cell r="TE34">
            <v>18699.459964764341</v>
          </cell>
          <cell r="TG34">
            <v>58.117723587162232</v>
          </cell>
          <cell r="TH34">
            <v>17883.653800963919</v>
          </cell>
          <cell r="TI34">
            <v>815.80616380042875</v>
          </cell>
          <cell r="TO34">
            <v>21.379671656065849</v>
          </cell>
          <cell r="TP34">
            <v>139.183032326599</v>
          </cell>
          <cell r="TR34">
            <v>61.326683478019227</v>
          </cell>
          <cell r="TU34">
            <v>49.061346782415377</v>
          </cell>
          <cell r="TV34">
            <v>104.995704</v>
          </cell>
          <cell r="TW34">
            <v>18941.8772620204</v>
          </cell>
          <cell r="TY34">
            <v>58.870447174324468</v>
          </cell>
          <cell r="TZ34">
            <v>18115.277601927839</v>
          </cell>
          <cell r="UA34">
            <v>826.59966009256016</v>
          </cell>
          <cell r="UG34">
            <v>38.267850490283998</v>
          </cell>
          <cell r="UH34">
            <v>947.99232981481225</v>
          </cell>
          <cell r="UJ34">
            <v>383.09115906380453</v>
          </cell>
          <cell r="UM34">
            <v>297.93924730908549</v>
          </cell>
          <cell r="UN34">
            <v>104.995704</v>
          </cell>
          <cell r="UO34">
            <v>23227.93500857722</v>
          </cell>
          <cell r="UQ34">
            <v>71.790876938196334</v>
          </cell>
          <cell r="UR34">
            <v>22091.078417839279</v>
          </cell>
          <cell r="US34">
            <v>1136.856590737942</v>
          </cell>
          <cell r="UY34">
            <v>224.29085243620531</v>
          </cell>
          <cell r="WD34">
            <v>144.495958733474</v>
          </cell>
          <cell r="WF34">
            <v>56.27165642596205</v>
          </cell>
          <cell r="WI34">
            <v>45.592655180967263</v>
          </cell>
          <cell r="WJ34">
            <v>104.995704</v>
          </cell>
          <cell r="WK34">
            <v>19149.735723708211</v>
          </cell>
          <cell r="WM34">
            <v>59.494496935426923</v>
          </cell>
          <cell r="WN34">
            <v>18307.306628415659</v>
          </cell>
          <cell r="WO34">
            <v>842.42909529255678</v>
          </cell>
          <cell r="WR34">
            <v>29.763219980970579</v>
          </cell>
          <cell r="WS34">
            <v>143.7083499862199</v>
          </cell>
          <cell r="WU34">
            <v>55.716848065217768</v>
          </cell>
          <cell r="WX34">
            <v>45.14313604665471</v>
          </cell>
          <cell r="WY34">
            <v>104.995704</v>
          </cell>
          <cell r="WZ34">
            <v>19357.438115652341</v>
          </cell>
          <cell r="XB34">
            <v>60.118546696529393</v>
          </cell>
          <cell r="XC34">
            <v>18499.335654903469</v>
          </cell>
          <cell r="XD34">
            <v>858.10246074887402</v>
          </cell>
          <cell r="XG34">
            <v>29.469770590337479</v>
          </cell>
          <cell r="XH34">
            <v>143.38101540170081</v>
          </cell>
          <cell r="XJ34">
            <v>55.486266618674549</v>
          </cell>
          <cell r="XM34">
            <v>44.956313389368873</v>
          </cell>
          <cell r="XN34">
            <v>104.995704</v>
          </cell>
          <cell r="XO34">
            <v>19565.07564414126</v>
          </cell>
          <cell r="XQ34">
            <v>60.742596457631848</v>
          </cell>
          <cell r="XR34">
            <v>18691.364681391289</v>
          </cell>
          <cell r="XS34">
            <v>873.71096274997774</v>
          </cell>
          <cell r="XV34">
            <v>29.347811388265189</v>
          </cell>
          <cell r="XW34">
            <v>144.08983227571699</v>
          </cell>
          <cell r="XY34">
            <v>55.985572307332568</v>
          </cell>
          <cell r="YB34">
            <v>45.360862918185973</v>
          </cell>
          <cell r="YC34">
            <v>104.995704</v>
          </cell>
          <cell r="YD34">
            <v>19772.853629256941</v>
          </cell>
          <cell r="YF34">
            <v>61.366646218734303</v>
          </cell>
          <cell r="YG34">
            <v>18883.393707879099</v>
          </cell>
          <cell r="YH34">
            <v>889.4599213778381</v>
          </cell>
          <cell r="YK34">
            <v>29.611904290325601</v>
          </cell>
          <cell r="YR34">
            <v>0.1020717747081723</v>
          </cell>
          <cell r="YS34">
            <v>0.22583678408511421</v>
          </cell>
          <cell r="YV34">
            <v>9.9658858138294615E-2</v>
          </cell>
          <cell r="YW34">
            <v>0.215182387176618</v>
          </cell>
          <cell r="YZ34">
            <v>0.1023405630656221</v>
          </cell>
          <cell r="ZA34">
            <v>0.2125886802114805</v>
          </cell>
          <cell r="ZD34">
            <v>0.10517058212837491</v>
          </cell>
          <cell r="ZE34">
            <v>0.21233196557303829</v>
          </cell>
          <cell r="ZH34">
            <v>0.1081615692166933</v>
          </cell>
          <cell r="ZI34">
            <v>0.21200020048594451</v>
          </cell>
          <cell r="ZL34">
            <v>0.11132765983246221</v>
          </cell>
          <cell r="ZM34">
            <v>0.21165851805107461</v>
          </cell>
          <cell r="ZP34">
            <v>0.1146846944759327</v>
          </cell>
          <cell r="ZQ34">
            <v>0.21134530656800909</v>
          </cell>
          <cell r="AAR34">
            <v>0.1008034371799555</v>
          </cell>
          <cell r="AAS34">
            <v>0.1950960775790786</v>
          </cell>
          <cell r="AAV34">
            <v>0.1119479768550755</v>
          </cell>
          <cell r="AAW34">
            <v>0.2136968764124553</v>
          </cell>
          <cell r="AAZ34">
            <v>0.1064708311213355</v>
          </cell>
          <cell r="ABA34">
            <v>0.20359754304765071</v>
          </cell>
          <cell r="ABD34">
            <v>0.1020717747081723</v>
          </cell>
          <cell r="ABE34">
            <v>0.22583678408511421</v>
          </cell>
          <cell r="ABH34">
            <v>9.915278702432645E-2</v>
          </cell>
          <cell r="ABI34">
            <v>0.22443138202179819</v>
          </cell>
          <cell r="ABL34">
            <v>9.4257691808599567E-2</v>
          </cell>
          <cell r="ABM34">
            <v>0.21592879071348911</v>
          </cell>
          <cell r="ABP34">
            <v>9.9658858138294587E-2</v>
          </cell>
          <cell r="ABQ34">
            <v>0.21671081738180351</v>
          </cell>
          <cell r="ABT34">
            <v>9.9658858138294615E-2</v>
          </cell>
          <cell r="ABU34">
            <v>0.215182387176618</v>
          </cell>
          <cell r="ABY34">
            <v>0.1023405630656221</v>
          </cell>
          <cell r="ABZ34">
            <v>0.21874357212189821</v>
          </cell>
          <cell r="ACD34">
            <v>0.1023405630656221</v>
          </cell>
          <cell r="ACE34">
            <v>0.21661745433922469</v>
          </cell>
          <cell r="ACI34">
            <v>0.1023405630656221</v>
          </cell>
          <cell r="ACJ34">
            <v>0.21457594271562119</v>
          </cell>
          <cell r="ACN34">
            <v>0.1023405630656221</v>
          </cell>
          <cell r="ACO34">
            <v>0.2125886802114805</v>
          </cell>
          <cell r="AEY34">
            <v>0.18162502756350291</v>
          </cell>
          <cell r="AEZ34">
            <v>0.18162502756350291</v>
          </cell>
          <cell r="AFA34">
            <v>0.18162502756350291</v>
          </cell>
          <cell r="AFC34">
            <v>0.10238386925208021</v>
          </cell>
          <cell r="AFD34">
            <v>0.13910507151507631</v>
          </cell>
          <cell r="AFE34">
            <v>0.1798157715162278</v>
          </cell>
          <cell r="AFF34">
            <v>0.17803736983049059</v>
          </cell>
          <cell r="AFG34">
            <v>0.1705659236991173</v>
          </cell>
          <cell r="AFH34">
            <v>0.17000963910142541</v>
          </cell>
          <cell r="AFI34">
            <v>0.17094505512753769</v>
          </cell>
          <cell r="AFJ34">
            <v>0.17189657364780231</v>
          </cell>
          <cell r="AFK34">
            <v>0.17290963192682851</v>
          </cell>
          <cell r="AFM34">
            <v>0.16051688830107461</v>
          </cell>
          <cell r="AFN34">
            <v>0.16051688830107461</v>
          </cell>
          <cell r="AFO34">
            <v>0.17819396957352979</v>
          </cell>
          <cell r="AFQ34">
            <v>0.16392796435541229</v>
          </cell>
          <cell r="AFR34">
            <v>0.16392796435541229</v>
          </cell>
          <cell r="AFS34">
            <v>0.18081187944294641</v>
          </cell>
          <cell r="AFU34">
            <v>0.1552582772285438</v>
          </cell>
          <cell r="AFV34">
            <v>0.20078041616211181</v>
          </cell>
          <cell r="AFW34">
            <v>0.25189707636734182</v>
          </cell>
          <cell r="AFY34">
            <v>0.10238386925208021</v>
          </cell>
          <cell r="AFZ34">
            <v>0.13910507151507631</v>
          </cell>
          <cell r="AGA34">
            <v>0.1798157715162278</v>
          </cell>
          <cell r="AGB34">
            <v>0.15346127596681841</v>
          </cell>
          <cell r="AGC34">
            <v>0.1717387604190844</v>
          </cell>
          <cell r="AGD34">
            <v>0.16273369252673181</v>
          </cell>
          <cell r="AGE34">
            <v>0.17803736983049059</v>
          </cell>
          <cell r="AGF34">
            <v>0.17502038669037631</v>
          </cell>
          <cell r="AGG34">
            <v>0.16794941499383209</v>
          </cell>
          <cell r="AGH34">
            <v>0.17150405726953721</v>
          </cell>
          <cell r="AGI34">
            <v>0.1705659236991173</v>
          </cell>
          <cell r="AGJ34">
            <v>0.17378744374299751</v>
          </cell>
          <cell r="AGK34">
            <v>0.17248245614210761</v>
          </cell>
          <cell r="AGL34">
            <v>0.1712293988667363</v>
          </cell>
          <cell r="AGM34">
            <v>0.17000963910142541</v>
          </cell>
          <cell r="AOL34">
            <v>0.17401391005493749</v>
          </cell>
          <cell r="BBM34">
            <v>1957.1199226000001</v>
          </cell>
          <cell r="BBN34">
            <v>18.64</v>
          </cell>
          <cell r="BBO34">
            <v>0.1802575107296136</v>
          </cell>
          <cell r="BBP34">
            <v>1.421697987937774</v>
          </cell>
          <cell r="BBQ34">
            <v>13.11108277463274</v>
          </cell>
          <cell r="BBT34">
            <v>2.3676756924638069</v>
          </cell>
          <cell r="BBU34">
            <v>0.18058582446331389</v>
          </cell>
          <cell r="BBV34">
            <v>4.9790497997125573E-2</v>
          </cell>
          <cell r="BBW34">
            <v>1.7243845284867729</v>
          </cell>
          <cell r="BBX34">
            <v>10.809653933011351</v>
          </cell>
          <cell r="BCA34">
            <v>2.20034638499313</v>
          </cell>
          <cell r="BCB34">
            <v>0.20355382315002191</v>
          </cell>
          <cell r="BCC34">
            <v>6.0391141536631977E-2</v>
          </cell>
          <cell r="BCD34">
            <v>1.962118671904453</v>
          </cell>
          <cell r="BCE34">
            <v>9.4999350789974297</v>
          </cell>
          <cell r="BCH34">
            <v>2.0811898967100602</v>
          </cell>
          <cell r="BCI34">
            <v>0.2190741178127816</v>
          </cell>
          <cell r="BCJ34">
            <v>7.9243419493972594E-2</v>
          </cell>
          <cell r="BCK34">
            <v>2.2228154523926258</v>
          </cell>
          <cell r="BCL34">
            <v>8.3857613911748619</v>
          </cell>
          <cell r="BCO34">
            <v>1.960891890800228</v>
          </cell>
          <cell r="BCP34">
            <v>0.23383587957366189</v>
          </cell>
          <cell r="BCQ34">
            <v>8.977209170567986E-2</v>
          </cell>
          <cell r="BCR34">
            <v>2.5094927289389548</v>
          </cell>
          <cell r="BCS34">
            <v>7.4277959786168397</v>
          </cell>
          <cell r="BCV34">
            <v>1.8407682805789709</v>
          </cell>
          <cell r="BCW34">
            <v>0.2478215995536468</v>
          </cell>
          <cell r="BCX34">
            <v>0.1013500293758314</v>
          </cell>
        </row>
        <row r="35">
          <cell r="A35" t="str">
            <v>BRKM5</v>
          </cell>
          <cell r="B35" t="str">
            <v>Braskem</v>
          </cell>
          <cell r="C35" t="str">
            <v>Oil, Gas &amp; Petrochemicals</v>
          </cell>
          <cell r="D35" t="str">
            <v>Regis Cardoso</v>
          </cell>
          <cell r="E35">
            <v>45707</v>
          </cell>
          <cell r="F35" t="str">
            <v>Neutral</v>
          </cell>
          <cell r="G35" t="b">
            <v>0</v>
          </cell>
          <cell r="H35" t="str">
            <v>BRL</v>
          </cell>
          <cell r="I35" t="str">
            <v>BRL</v>
          </cell>
          <cell r="J35">
            <v>14</v>
          </cell>
          <cell r="K35">
            <v>0.20814512482192479</v>
          </cell>
          <cell r="L35">
            <v>0.105</v>
          </cell>
          <cell r="M35">
            <v>0.13050804992876991</v>
          </cell>
          <cell r="N35">
            <v>105625.19969645</v>
          </cell>
          <cell r="O35">
            <v>32056.968582239999</v>
          </cell>
          <cell r="P35">
            <v>26043.545867426561</v>
          </cell>
          <cell r="Q35">
            <v>30221.978592212479</v>
          </cell>
          <cell r="R35">
            <v>30329.37655665592</v>
          </cell>
          <cell r="S35">
            <v>13961.6189755</v>
          </cell>
          <cell r="T35">
            <v>796.23302999999999</v>
          </cell>
          <cell r="U35">
            <v>92564.368000223782</v>
          </cell>
          <cell r="V35">
            <v>8680.6861199918621</v>
          </cell>
          <cell r="W35">
            <v>40102.428574290003</v>
          </cell>
          <cell r="X35">
            <v>86360.53973062805</v>
          </cell>
          <cell r="Y35">
            <v>6203.8282696079978</v>
          </cell>
          <cell r="Z35">
            <v>50562.127260160007</v>
          </cell>
          <cell r="AA35">
            <v>51388.160455060002</v>
          </cell>
          <cell r="AB35">
            <v>3380.971</v>
          </cell>
          <cell r="AC35">
            <v>10792.346598688409</v>
          </cell>
          <cell r="AD35">
            <v>-4600.7126166378348</v>
          </cell>
          <cell r="AE35">
            <v>-5993.2649999999994</v>
          </cell>
          <cell r="AF35">
            <v>96519.283210451511</v>
          </cell>
          <cell r="AG35">
            <v>11358.73517321928</v>
          </cell>
          <cell r="AH35">
            <v>4272.0708565288287</v>
          </cell>
          <cell r="AI35">
            <v>9005.2360549451532</v>
          </cell>
          <cell r="AJ35">
            <v>10570.692248277021</v>
          </cell>
          <cell r="AK35">
            <v>-820.39079130865457</v>
          </cell>
          <cell r="AL35">
            <v>796.48323649999998</v>
          </cell>
          <cell r="AM35">
            <v>88048.858000000007</v>
          </cell>
          <cell r="AN35">
            <v>12466.474</v>
          </cell>
          <cell r="AO35">
            <v>40785.438999999998</v>
          </cell>
          <cell r="AP35">
            <v>81940.641000000003</v>
          </cell>
          <cell r="AQ35">
            <v>6108.2169999999978</v>
          </cell>
          <cell r="AR35">
            <v>51327.583000000013</v>
          </cell>
          <cell r="AS35">
            <v>46641.039000000012</v>
          </cell>
          <cell r="AT35">
            <v>4952.9333999999999</v>
          </cell>
          <cell r="AU35">
            <v>6597.8020858118452</v>
          </cell>
          <cell r="AV35">
            <v>3939.128902013988</v>
          </cell>
          <cell r="AW35">
            <v>-1350.2929999999999</v>
          </cell>
          <cell r="AX35">
            <v>70568.725310475143</v>
          </cell>
          <cell r="AY35">
            <v>3020.5175112279248</v>
          </cell>
          <cell r="AZ35">
            <v>-2792.9410620398062</v>
          </cell>
          <cell r="BA35">
            <v>2412.775218781183</v>
          </cell>
          <cell r="BB35">
            <v>3736.7398501702228</v>
          </cell>
          <cell r="BC35">
            <v>-4889.9085498423638</v>
          </cell>
          <cell r="BD35">
            <v>796.56266749999998</v>
          </cell>
          <cell r="BE35">
            <v>91741</v>
          </cell>
          <cell r="BF35">
            <v>14187</v>
          </cell>
          <cell r="BG35">
            <v>41513</v>
          </cell>
          <cell r="BH35">
            <v>88462</v>
          </cell>
          <cell r="BI35">
            <v>3279</v>
          </cell>
          <cell r="BJ35">
            <v>57419</v>
          </cell>
          <cell r="BK35">
            <v>45858</v>
          </cell>
          <cell r="BL35">
            <v>4219.2479999999996</v>
          </cell>
          <cell r="BM35">
            <v>226.94774195337459</v>
          </cell>
          <cell r="BN35">
            <v>3928.6645065129542</v>
          </cell>
          <cell r="BO35">
            <v>-6.6210000000000004</v>
          </cell>
          <cell r="BP35">
            <v>77842.086150440839</v>
          </cell>
          <cell r="BQ35">
            <v>6659.9751990696786</v>
          </cell>
          <cell r="BR35">
            <v>1278.019567783188</v>
          </cell>
          <cell r="BS35">
            <v>6358.510865440925</v>
          </cell>
          <cell r="BT35">
            <v>6928.951026625562</v>
          </cell>
          <cell r="BU35">
            <v>-9129.4151691569077</v>
          </cell>
          <cell r="BV35">
            <v>797.08812550000005</v>
          </cell>
          <cell r="BW35">
            <v>90242.743678981773</v>
          </cell>
          <cell r="BX35">
            <v>11408.89928143947</v>
          </cell>
          <cell r="BY35">
            <v>40875.084479992307</v>
          </cell>
          <cell r="BZ35">
            <v>94096.949572827609</v>
          </cell>
          <cell r="CA35">
            <v>-3854.205893845834</v>
          </cell>
          <cell r="CB35">
            <v>64360.566058002303</v>
          </cell>
          <cell r="CC35">
            <v>58595.443397119067</v>
          </cell>
          <cell r="CD35">
            <v>3208.0839180576372</v>
          </cell>
          <cell r="CE35">
            <v>336.93792901650522</v>
          </cell>
          <cell r="CF35">
            <v>-6250.4104459835016</v>
          </cell>
          <cell r="CG35">
            <v>-5.6750000000000007</v>
          </cell>
          <cell r="CH35">
            <v>86196.117566826273</v>
          </cell>
          <cell r="CI35">
            <v>7648.544753747974</v>
          </cell>
          <cell r="CJ35">
            <v>2231.744089641596</v>
          </cell>
          <cell r="CK35">
            <v>7237.8678789871356</v>
          </cell>
          <cell r="CL35">
            <v>7237.8678789871356</v>
          </cell>
          <cell r="CM35">
            <v>-2105.3750459512962</v>
          </cell>
          <cell r="CN35">
            <v>797.20783400000005</v>
          </cell>
          <cell r="CO35">
            <v>87260.163507164951</v>
          </cell>
          <cell r="CP35">
            <v>8100.1576380842534</v>
          </cell>
          <cell r="CQ35">
            <v>39343.418101939948</v>
          </cell>
          <cell r="CR35">
            <v>92493.882707099459</v>
          </cell>
          <cell r="CS35">
            <v>-5233.7191999345296</v>
          </cell>
          <cell r="CT35">
            <v>63892.436374748097</v>
          </cell>
          <cell r="CU35">
            <v>59261.737663296262</v>
          </cell>
          <cell r="CV35">
            <v>3350.3483004047539</v>
          </cell>
          <cell r="CW35">
            <v>724.61535662173947</v>
          </cell>
          <cell r="CX35">
            <v>-4051.6412450365792</v>
          </cell>
          <cell r="CY35">
            <v>0</v>
          </cell>
          <cell r="CZ35">
            <v>85390.065999405546</v>
          </cell>
          <cell r="DA35">
            <v>10890.11423667091</v>
          </cell>
          <cell r="DB35">
            <v>5285.4664209626208</v>
          </cell>
          <cell r="DC35">
            <v>10291.590210308161</v>
          </cell>
          <cell r="DD35">
            <v>10291.590210308161</v>
          </cell>
          <cell r="DE35">
            <v>-770.76156083853584</v>
          </cell>
          <cell r="DF35">
            <v>797.20783400000005</v>
          </cell>
          <cell r="DG35">
            <v>85282.965649580699</v>
          </cell>
          <cell r="DH35">
            <v>6765.0319212229861</v>
          </cell>
          <cell r="DI35">
            <v>38601.43261452709</v>
          </cell>
          <cell r="DJ35">
            <v>91287.446410353761</v>
          </cell>
          <cell r="DK35">
            <v>-6004.4807607730672</v>
          </cell>
          <cell r="DL35">
            <v>64992.564559359504</v>
          </cell>
          <cell r="DM35">
            <v>59602.532638136523</v>
          </cell>
          <cell r="DN35">
            <v>4204.01609747976</v>
          </cell>
          <cell r="DO35">
            <v>2440.5279953673389</v>
          </cell>
          <cell r="DP35">
            <v>-2244.434312326634</v>
          </cell>
          <cell r="DQ35">
            <v>0</v>
          </cell>
          <cell r="DR35">
            <v>92113.924975747155</v>
          </cell>
          <cell r="DS35">
            <v>14878.06449955266</v>
          </cell>
          <cell r="DT35">
            <v>8972.8811978065551</v>
          </cell>
          <cell r="DU35">
            <v>13979.00498715209</v>
          </cell>
          <cell r="DV35">
            <v>13979.00498715209</v>
          </cell>
          <cell r="DW35">
            <v>1944.131087721526</v>
          </cell>
          <cell r="DX35">
            <v>797.20783400000005</v>
          </cell>
          <cell r="DY35">
            <v>88798.463301959331</v>
          </cell>
          <cell r="DZ35">
            <v>8944.4639924657149</v>
          </cell>
          <cell r="EA35">
            <v>38245.093062297186</v>
          </cell>
          <cell r="EB35">
            <v>92858.81297501082</v>
          </cell>
          <cell r="EC35">
            <v>-4060.349673051544</v>
          </cell>
          <cell r="ED35">
            <v>66064.989416560784</v>
          </cell>
          <cell r="EE35">
            <v>58429.525424095067</v>
          </cell>
          <cell r="EF35">
            <v>4620.9104656237814</v>
          </cell>
          <cell r="EG35">
            <v>6086.9501334469905</v>
          </cell>
          <cell r="EH35">
            <v>1419.1253591030511</v>
          </cell>
          <cell r="EI35">
            <v>0</v>
          </cell>
          <cell r="EJ35">
            <v>95895.322985572086</v>
          </cell>
          <cell r="EK35">
            <v>15793.98176700458</v>
          </cell>
          <cell r="EL35">
            <v>9622.5487744256279</v>
          </cell>
          <cell r="EM35">
            <v>14628.672563771161</v>
          </cell>
          <cell r="EN35">
            <v>14628.672563771161</v>
          </cell>
          <cell r="EO35">
            <v>-22.622607443150969</v>
          </cell>
          <cell r="EP35">
            <v>797.20783400000005</v>
          </cell>
          <cell r="EQ35">
            <v>93595.690572094754</v>
          </cell>
          <cell r="ER35">
            <v>12977.86363935285</v>
          </cell>
          <cell r="ES35">
            <v>38152.515170127008</v>
          </cell>
          <cell r="ET35">
            <v>94695.351642252572</v>
          </cell>
          <cell r="EU35">
            <v>-1099.6610701578591</v>
          </cell>
          <cell r="EV35">
            <v>67156.208653246664</v>
          </cell>
          <cell r="EW35">
            <v>55645.345013893813</v>
          </cell>
          <cell r="EX35">
            <v>4906.0444203199422</v>
          </cell>
          <cell r="EY35">
            <v>7342.401203190223</v>
          </cell>
          <cell r="EZ35">
            <v>2594.6853773497969</v>
          </cell>
          <cell r="FA35">
            <v>-461.73113333386232</v>
          </cell>
          <cell r="FB35">
            <v>99836.931440057451</v>
          </cell>
          <cell r="FC35">
            <v>16948.04850119512</v>
          </cell>
          <cell r="FD35">
            <v>10538.64264102312</v>
          </cell>
          <cell r="FE35">
            <v>15544.76643036866</v>
          </cell>
          <cell r="FF35">
            <v>15544.76643036866</v>
          </cell>
          <cell r="FG35">
            <v>1214.5261008031721</v>
          </cell>
          <cell r="FH35">
            <v>797.20783400000005</v>
          </cell>
          <cell r="FI35">
            <v>99685.214288981661</v>
          </cell>
          <cell r="FJ35">
            <v>18192.875456902271</v>
          </cell>
          <cell r="FK35">
            <v>38175.839640674378</v>
          </cell>
          <cell r="FL35">
            <v>96556.015594264274</v>
          </cell>
          <cell r="FM35">
            <v>3129.1986947173082</v>
          </cell>
          <cell r="FN35">
            <v>68266.551643263534</v>
          </cell>
          <cell r="FO35">
            <v>51698.676186361263</v>
          </cell>
          <cell r="FP35">
            <v>5031.3382140911781</v>
          </cell>
          <cell r="FQ35">
            <v>7901.243653505041</v>
          </cell>
          <cell r="FR35">
            <v>3068.577336002882</v>
          </cell>
          <cell r="FS35">
            <v>0</v>
          </cell>
          <cell r="FT35">
            <v>103808.98184447089</v>
          </cell>
          <cell r="FU35">
            <v>18150.65913915027</v>
          </cell>
          <cell r="FV35">
            <v>11481.84716491576</v>
          </cell>
          <cell r="FW35">
            <v>16487.970954261302</v>
          </cell>
          <cell r="FX35">
            <v>16487.970954261302</v>
          </cell>
          <cell r="FY35">
            <v>3305.285272610156</v>
          </cell>
          <cell r="FZ35">
            <v>797.20783400000005</v>
          </cell>
          <cell r="GA35">
            <v>105814.7531944465</v>
          </cell>
          <cell r="GB35">
            <v>22172.93940095486</v>
          </cell>
          <cell r="GC35">
            <v>39266.510643048648</v>
          </cell>
          <cell r="GD35">
            <v>97944.14279559601</v>
          </cell>
          <cell r="GE35">
            <v>7870.6103988503728</v>
          </cell>
          <cell r="GF35">
            <v>69161.614434652409</v>
          </cell>
          <cell r="GG35">
            <v>48613.675033697553</v>
          </cell>
          <cell r="GH35">
            <v>6185.1705700982302</v>
          </cell>
          <cell r="GI35">
            <v>7285.5033494784821</v>
          </cell>
          <cell r="GJ35">
            <v>2374.5834278007619</v>
          </cell>
          <cell r="GK35">
            <v>-288.44994894075342</v>
          </cell>
          <cell r="GL35">
            <v>26731.443861579999</v>
          </cell>
          <cell r="GM35">
            <v>5130.0151168100019</v>
          </cell>
          <cell r="GN35">
            <v>3770.28243255902</v>
          </cell>
          <cell r="GO35">
            <v>4780.2268867902358</v>
          </cell>
          <cell r="GP35">
            <v>4845.069070711218</v>
          </cell>
          <cell r="GQ35">
            <v>3947.3785795299991</v>
          </cell>
          <cell r="GR35">
            <v>796.30566799999997</v>
          </cell>
          <cell r="GS35">
            <v>86931.427110532721</v>
          </cell>
          <cell r="GT35">
            <v>10114.755811139819</v>
          </cell>
          <cell r="GU35">
            <v>36992.634492189987</v>
          </cell>
          <cell r="GV35">
            <v>76641.724832754233</v>
          </cell>
          <cell r="GW35">
            <v>10289.706482938</v>
          </cell>
          <cell r="GX35">
            <v>44285.311210339991</v>
          </cell>
          <cell r="GY35">
            <v>42993.994631610003</v>
          </cell>
          <cell r="GZ35">
            <v>711.83600000000001</v>
          </cell>
          <cell r="HC35">
            <v>-0.156</v>
          </cell>
          <cell r="HD35">
            <v>25411.299200429999</v>
          </cell>
          <cell r="HE35">
            <v>4078.501110019999</v>
          </cell>
          <cell r="HF35">
            <v>1654.582607988224</v>
          </cell>
          <cell r="HG35">
            <v>2770.2410301104192</v>
          </cell>
          <cell r="HH35">
            <v>3927.311982422194</v>
          </cell>
          <cell r="HI35">
            <v>-1462.699029519998</v>
          </cell>
          <cell r="HJ35">
            <v>796.54242599999998</v>
          </cell>
          <cell r="HK35">
            <v>91769.438037451735</v>
          </cell>
          <cell r="HL35">
            <v>9527.7446817205382</v>
          </cell>
          <cell r="HM35">
            <v>39086.931859279997</v>
          </cell>
          <cell r="HN35">
            <v>83781.619701359508</v>
          </cell>
          <cell r="HO35">
            <v>7987.8191699380004</v>
          </cell>
          <cell r="HP35">
            <v>49306.652979359998</v>
          </cell>
          <cell r="HQ35">
            <v>48137.553038849997</v>
          </cell>
          <cell r="HR35">
            <v>1150.4290000000001</v>
          </cell>
          <cell r="HU35">
            <v>-1350.0640000000001</v>
          </cell>
          <cell r="HV35">
            <v>25386.783570657601</v>
          </cell>
          <cell r="HW35">
            <v>2228.5276106067981</v>
          </cell>
          <cell r="HX35">
            <v>690.26605559073687</v>
          </cell>
          <cell r="HY35">
            <v>1866.5777166246739</v>
          </cell>
          <cell r="HZ35">
            <v>1966.5349436415349</v>
          </cell>
          <cell r="IA35">
            <v>-1421.790639992882</v>
          </cell>
          <cell r="IB35">
            <v>796.54242599999998</v>
          </cell>
          <cell r="IC35">
            <v>92208.921489995162</v>
          </cell>
          <cell r="ID35">
            <v>11737.160377308001</v>
          </cell>
          <cell r="IE35">
            <v>40516.905253381439</v>
          </cell>
          <cell r="IF35">
            <v>85380.012994089193</v>
          </cell>
          <cell r="IG35">
            <v>6828.9098353631998</v>
          </cell>
          <cell r="IH35">
            <v>51930.837043090003</v>
          </cell>
          <cell r="II35">
            <v>49598.955493812013</v>
          </cell>
          <cell r="IJ35">
            <v>1551.3924</v>
          </cell>
          <cell r="IM35">
            <v>-4.5999999999999999E-2</v>
          </cell>
          <cell r="IN35">
            <v>18989.756577783901</v>
          </cell>
          <cell r="IO35">
            <v>-78.308664217522164</v>
          </cell>
          <cell r="IP35">
            <v>-1843.0602396091531</v>
          </cell>
          <cell r="IQ35">
            <v>-411.80957858017467</v>
          </cell>
          <cell r="IR35">
            <v>-168.2237484979245</v>
          </cell>
          <cell r="IS35">
            <v>-1883.279701325773</v>
          </cell>
          <cell r="IT35">
            <v>796.54242599999998</v>
          </cell>
          <cell r="IU35">
            <v>88048.858000000007</v>
          </cell>
          <cell r="IV35">
            <v>12466.474</v>
          </cell>
          <cell r="IW35">
            <v>40785.438999999998</v>
          </cell>
          <cell r="IX35">
            <v>81940.641000000003</v>
          </cell>
          <cell r="IY35">
            <v>6108.2169999999978</v>
          </cell>
          <cell r="IZ35">
            <v>51327.583000000013</v>
          </cell>
          <cell r="JA35">
            <v>46641.039000000012</v>
          </cell>
          <cell r="JB35">
            <v>1539.2760000000001</v>
          </cell>
          <cell r="JE35">
            <v>-2.7E-2</v>
          </cell>
          <cell r="JF35">
            <v>19446.04766718976</v>
          </cell>
          <cell r="JG35">
            <v>984.83151587213069</v>
          </cell>
          <cell r="JH35">
            <v>496.07054384417478</v>
          </cell>
          <cell r="JI35">
            <v>1726.507367393712</v>
          </cell>
          <cell r="JJ35">
            <v>1062.903659361948</v>
          </cell>
          <cell r="JK35">
            <v>242.4488967188253</v>
          </cell>
          <cell r="JL35">
            <v>796.06363600000009</v>
          </cell>
          <cell r="JM35">
            <v>90449.47100000002</v>
          </cell>
          <cell r="JN35">
            <v>12383.166999999999</v>
          </cell>
          <cell r="JO35">
            <v>41421.127999999997</v>
          </cell>
          <cell r="JP35">
            <v>83296.546000000002</v>
          </cell>
          <cell r="JQ35">
            <v>7152.9249999999984</v>
          </cell>
          <cell r="JR35">
            <v>53735.19200000001</v>
          </cell>
          <cell r="JS35">
            <v>46541.422000000013</v>
          </cell>
          <cell r="JT35">
            <v>924.88599999999997</v>
          </cell>
          <cell r="JW35">
            <v>-0.13700000000000001</v>
          </cell>
          <cell r="JX35">
            <v>17756.17664328538</v>
          </cell>
          <cell r="JY35">
            <v>458.57599535579362</v>
          </cell>
          <cell r="JZ35">
            <v>-1640.2126699817691</v>
          </cell>
          <cell r="KA35">
            <v>-336.13431466329018</v>
          </cell>
          <cell r="KB35">
            <v>703.36376177969203</v>
          </cell>
          <cell r="KC35">
            <v>-823.34925166800952</v>
          </cell>
          <cell r="KD35">
            <v>796.729017</v>
          </cell>
          <cell r="KE35">
            <v>88009.25</v>
          </cell>
          <cell r="KF35">
            <v>13240.168</v>
          </cell>
          <cell r="KG35">
            <v>41005.896000000001</v>
          </cell>
          <cell r="KH35">
            <v>81266.186999999976</v>
          </cell>
          <cell r="KI35">
            <v>6743.0629999999983</v>
          </cell>
          <cell r="KJ35">
            <v>51734.995999999999</v>
          </cell>
          <cell r="KK35">
            <v>45341.896999999997</v>
          </cell>
          <cell r="KL35">
            <v>874.524</v>
          </cell>
          <cell r="KO35">
            <v>-2.657</v>
          </cell>
          <cell r="KP35">
            <v>16675.501</v>
          </cell>
          <cell r="KQ35">
            <v>569.11000000000058</v>
          </cell>
          <cell r="KR35">
            <v>-620.11799999999926</v>
          </cell>
          <cell r="KS35">
            <v>665</v>
          </cell>
          <cell r="KT35">
            <v>921</v>
          </cell>
          <cell r="KU35">
            <v>-2558</v>
          </cell>
          <cell r="KV35">
            <v>796.729017</v>
          </cell>
          <cell r="KW35">
            <v>92016</v>
          </cell>
          <cell r="KX35">
            <v>13637</v>
          </cell>
          <cell r="KY35">
            <v>41532</v>
          </cell>
          <cell r="KZ35">
            <v>87636</v>
          </cell>
          <cell r="LA35">
            <v>4377.4499999999989</v>
          </cell>
          <cell r="LB35">
            <v>57446</v>
          </cell>
          <cell r="LC35">
            <v>47421</v>
          </cell>
          <cell r="LD35">
            <v>1224</v>
          </cell>
          <cell r="LG35">
            <v>-3.8</v>
          </cell>
          <cell r="LH35">
            <v>16691</v>
          </cell>
          <cell r="LI35">
            <v>1008</v>
          </cell>
          <cell r="LJ35">
            <v>-1028.6809359022129</v>
          </cell>
          <cell r="LK35">
            <v>357.40216605076142</v>
          </cell>
          <cell r="LL35">
            <v>1049.4724290285831</v>
          </cell>
          <cell r="LM35">
            <v>-1751.0081948931791</v>
          </cell>
          <cell r="LN35">
            <v>796.72900000000004</v>
          </cell>
          <cell r="LO35">
            <v>91741</v>
          </cell>
          <cell r="LP35">
            <v>14187</v>
          </cell>
          <cell r="LQ35">
            <v>41513</v>
          </cell>
          <cell r="LR35">
            <v>88462</v>
          </cell>
          <cell r="LS35">
            <v>3279</v>
          </cell>
          <cell r="LT35">
            <v>57419</v>
          </cell>
          <cell r="LU35">
            <v>45858</v>
          </cell>
          <cell r="LV35">
            <v>1195.838</v>
          </cell>
          <cell r="LY35">
            <v>-2.7E-2</v>
          </cell>
          <cell r="LZ35">
            <v>17919.658290744559</v>
          </cell>
          <cell r="MA35">
            <v>1210.8058583503041</v>
          </cell>
          <cell r="MB35">
            <v>-40.544388633487067</v>
          </cell>
          <cell r="MC35">
            <v>1188.7856438420849</v>
          </cell>
          <cell r="MD35">
            <v>1140.4099117980761</v>
          </cell>
          <cell r="ME35">
            <v>-1390.100327216004</v>
          </cell>
          <cell r="MF35">
            <v>796.72900000000004</v>
          </cell>
          <cell r="MG35">
            <v>93542</v>
          </cell>
          <cell r="MH35">
            <v>14215</v>
          </cell>
          <cell r="MI35">
            <v>41989</v>
          </cell>
          <cell r="MJ35">
            <v>91174</v>
          </cell>
          <cell r="MK35">
            <v>2368</v>
          </cell>
          <cell r="ML35">
            <v>58377</v>
          </cell>
          <cell r="MM35">
            <v>48381</v>
          </cell>
          <cell r="MN35">
            <v>869.53499999999997</v>
          </cell>
          <cell r="MQ35">
            <v>-0.107</v>
          </cell>
          <cell r="MR35">
            <v>19074.825390384289</v>
          </cell>
          <cell r="MS35">
            <v>1390.2580898183189</v>
          </cell>
          <cell r="MT35">
            <v>-157.63913856080609</v>
          </cell>
          <cell r="MU35">
            <v>1130.24277302618</v>
          </cell>
          <cell r="MV35">
            <v>1667.3917422191951</v>
          </cell>
          <cell r="MW35">
            <v>-3906.2503564313261</v>
          </cell>
          <cell r="MX35">
            <v>797.20783400000005</v>
          </cell>
          <cell r="MY35">
            <v>97061</v>
          </cell>
          <cell r="MZ35">
            <v>14213</v>
          </cell>
          <cell r="NA35">
            <v>43067</v>
          </cell>
          <cell r="NB35">
            <v>98027</v>
          </cell>
          <cell r="NC35">
            <v>-966</v>
          </cell>
          <cell r="ND35">
            <v>63857</v>
          </cell>
          <cell r="NE35">
            <v>55192</v>
          </cell>
          <cell r="NF35">
            <v>966.04100000000005</v>
          </cell>
          <cell r="NI35">
            <v>-5.1890000000000001</v>
          </cell>
          <cell r="NJ35">
            <v>21264.675011658652</v>
          </cell>
          <cell r="NK35">
            <v>2249.4275839228499</v>
          </cell>
          <cell r="NL35">
            <v>1020.07723265982</v>
          </cell>
          <cell r="NM35">
            <v>2312.607787933779</v>
          </cell>
          <cell r="NN35">
            <v>2394.2747119694091</v>
          </cell>
          <cell r="NO35">
            <v>-868.21093849624435</v>
          </cell>
          <cell r="NP35">
            <v>797.20783400000005</v>
          </cell>
          <cell r="NQ35">
            <v>92650</v>
          </cell>
          <cell r="NR35">
            <v>11919</v>
          </cell>
          <cell r="NS35">
            <v>41368</v>
          </cell>
          <cell r="NT35">
            <v>94143</v>
          </cell>
          <cell r="NU35">
            <v>-1493</v>
          </cell>
          <cell r="NV35">
            <v>61683</v>
          </cell>
          <cell r="NW35">
            <v>55954</v>
          </cell>
          <cell r="NX35">
            <v>634.61500000000001</v>
          </cell>
          <cell r="OA35">
            <v>-0.379</v>
          </cell>
          <cell r="OB35">
            <v>19582.92745765335</v>
          </cell>
          <cell r="OC35">
            <v>1809.4836669782051</v>
          </cell>
          <cell r="OD35">
            <v>456.12586231766068</v>
          </cell>
          <cell r="OE35">
            <v>1726.874660638882</v>
          </cell>
          <cell r="OF35">
            <v>1726.874660638882</v>
          </cell>
          <cell r="OG35">
            <v>-2964.8535470133338</v>
          </cell>
          <cell r="OH35">
            <v>797.20783400000005</v>
          </cell>
          <cell r="OI35">
            <v>90242.743678981773</v>
          </cell>
          <cell r="OJ35">
            <v>11408.89928143947</v>
          </cell>
          <cell r="OK35">
            <v>40875.084479992307</v>
          </cell>
          <cell r="OL35">
            <v>94096.949572827609</v>
          </cell>
          <cell r="OM35">
            <v>-3854.205893845834</v>
          </cell>
          <cell r="ON35">
            <v>64360.566058002303</v>
          </cell>
          <cell r="OO35">
            <v>58595.443397119067</v>
          </cell>
          <cell r="OP35">
            <v>737.89291805763708</v>
          </cell>
          <cell r="OS35">
            <v>0</v>
          </cell>
          <cell r="OT35">
            <v>21702.53139833231</v>
          </cell>
          <cell r="OU35">
            <v>1869.8480481258739</v>
          </cell>
          <cell r="OV35">
            <v>466.01060422847291</v>
          </cell>
          <cell r="OW35">
            <v>1717.5415515648569</v>
          </cell>
          <cell r="OX35">
            <v>1717.5415515648569</v>
          </cell>
          <cell r="OY35">
            <v>265.64829558253388</v>
          </cell>
          <cell r="OZ35">
            <v>797.20783400000005</v>
          </cell>
          <cell r="PA35">
            <v>90508.755803792097</v>
          </cell>
          <cell r="PB35">
            <v>10173.61456853141</v>
          </cell>
          <cell r="PC35">
            <v>40517.07645033225</v>
          </cell>
          <cell r="PD35">
            <v>93915.847967089736</v>
          </cell>
          <cell r="PE35">
            <v>-3407.0921632976501</v>
          </cell>
          <cell r="PF35">
            <v>63092.983288082192</v>
          </cell>
          <cell r="PG35">
            <v>57967.493878891793</v>
          </cell>
          <cell r="PH35">
            <v>864.51395143621426</v>
          </cell>
          <cell r="PK35">
            <v>0</v>
          </cell>
          <cell r="PL35">
            <v>21482.012330573139</v>
          </cell>
          <cell r="PM35">
            <v>1907.890818205698</v>
          </cell>
          <cell r="PN35">
            <v>556.32900004541148</v>
          </cell>
          <cell r="PO35">
            <v>1807.859947381796</v>
          </cell>
          <cell r="PP35">
            <v>1807.859947381796</v>
          </cell>
          <cell r="PQ35">
            <v>-898.35078081594133</v>
          </cell>
          <cell r="PR35">
            <v>797.20783400000005</v>
          </cell>
          <cell r="PS35">
            <v>89453.734662806906</v>
          </cell>
          <cell r="PT35">
            <v>9450.1963522159622</v>
          </cell>
          <cell r="PU35">
            <v>40142.572859611348</v>
          </cell>
          <cell r="PV35">
            <v>93577.71217195483</v>
          </cell>
          <cell r="PW35">
            <v>-4123.9775091479414</v>
          </cell>
          <cell r="PX35">
            <v>63492.281180695238</v>
          </cell>
          <cell r="PY35">
            <v>58563.987910250748</v>
          </cell>
          <cell r="PZ35">
            <v>846.68177461740402</v>
          </cell>
          <cell r="QC35">
            <v>0</v>
          </cell>
          <cell r="QD35">
            <v>22030.45331846513</v>
          </cell>
          <cell r="QE35">
            <v>1935.521973725401</v>
          </cell>
          <cell r="QF35">
            <v>564.29762925337218</v>
          </cell>
          <cell r="QG35">
            <v>1815.8285765897569</v>
          </cell>
          <cell r="QH35">
            <v>1815.8285765897569</v>
          </cell>
          <cell r="QI35">
            <v>-708.16959039310132</v>
          </cell>
          <cell r="QJ35">
            <v>797.20783400000005</v>
          </cell>
          <cell r="QK35">
            <v>88964.073436934676</v>
          </cell>
          <cell r="QL35">
            <v>8655.5261292114847</v>
          </cell>
          <cell r="QM35">
            <v>39768.893359951107</v>
          </cell>
          <cell r="QN35">
            <v>93614.755101510062</v>
          </cell>
          <cell r="QO35">
            <v>-4650.6816645753934</v>
          </cell>
          <cell r="QP35">
            <v>63630.111853768743</v>
          </cell>
          <cell r="QQ35">
            <v>58970.266728759198</v>
          </cell>
          <cell r="QR35">
            <v>847.57264079978779</v>
          </cell>
          <cell r="QU35">
            <v>0</v>
          </cell>
          <cell r="QV35">
            <v>20981.120519455701</v>
          </cell>
          <cell r="QW35">
            <v>1935.2839136910011</v>
          </cell>
          <cell r="QX35">
            <v>645.10685611434019</v>
          </cell>
          <cell r="QY35">
            <v>1896.637803450725</v>
          </cell>
          <cell r="QZ35">
            <v>1896.637803450725</v>
          </cell>
          <cell r="RA35">
            <v>-764.50297032478716</v>
          </cell>
          <cell r="RB35">
            <v>797.20783400000005</v>
          </cell>
          <cell r="RC35">
            <v>87260.163507164951</v>
          </cell>
          <cell r="RD35">
            <v>8100.1576380842534</v>
          </cell>
          <cell r="RE35">
            <v>39343.418101939948</v>
          </cell>
          <cell r="RF35">
            <v>92493.882707099459</v>
          </cell>
          <cell r="RG35">
            <v>-5233.7191999345296</v>
          </cell>
          <cell r="RH35">
            <v>63892.436374748097</v>
          </cell>
          <cell r="RI35">
            <v>59261.737663296262</v>
          </cell>
          <cell r="RJ35">
            <v>791.57993355134772</v>
          </cell>
          <cell r="RM35">
            <v>0</v>
          </cell>
          <cell r="BBM35">
            <v>3251.114838</v>
          </cell>
          <cell r="BBN35">
            <v>4.05</v>
          </cell>
          <cell r="BBO35">
            <v>2.4567901234567899</v>
          </cell>
          <cell r="BBP35">
            <v>-0.96682637571589114</v>
          </cell>
          <cell r="BBQ35">
            <v>-4.2180552367751831</v>
          </cell>
          <cell r="BBR35">
            <v>6.1072823724735654</v>
          </cell>
          <cell r="BBS35">
            <v>5.7913822276403923</v>
          </cell>
          <cell r="BBT35">
            <v>-0.5414481230815742</v>
          </cell>
          <cell r="BBU35">
            <v>0.12836439844621991</v>
          </cell>
          <cell r="BBV35">
            <v>0</v>
          </cell>
          <cell r="BBW35">
            <v>2.4386753426227941</v>
          </cell>
          <cell r="BBX35">
            <v>1.6722714113945001</v>
          </cell>
          <cell r="BBY35">
            <v>4.4123770124400759</v>
          </cell>
          <cell r="BBZ35">
            <v>4.1798057499655252</v>
          </cell>
          <cell r="BCA35">
            <v>-0.80069824024703629</v>
          </cell>
          <cell r="BCB35">
            <v>-0.47880878354509299</v>
          </cell>
          <cell r="BCC35">
            <v>0</v>
          </cell>
          <cell r="BCD35">
            <v>-2.8377301976125549E-2</v>
          </cell>
          <cell r="BCE35">
            <v>-143.71088063875149</v>
          </cell>
          <cell r="BCF35">
            <v>4.0260973506068236</v>
          </cell>
          <cell r="BCG35">
            <v>3.803854708711099</v>
          </cell>
          <cell r="BCH35">
            <v>-2.9564698853377558</v>
          </cell>
          <cell r="BCI35">
            <v>2.0572345477232759E-2</v>
          </cell>
          <cell r="BCJ35">
            <v>0.14202240042000711</v>
          </cell>
          <cell r="BCK35">
            <v>1.5234748694192739</v>
          </cell>
          <cell r="BCL35">
            <v>2.6768587647890159</v>
          </cell>
          <cell r="BCM35">
            <v>3.534938351792146</v>
          </cell>
          <cell r="BCN35">
            <v>3.325793051824915</v>
          </cell>
          <cell r="BCO35">
            <v>1.038960818783579</v>
          </cell>
          <cell r="BCP35">
            <v>0.38812687185813</v>
          </cell>
          <cell r="BCQ35">
            <v>0</v>
          </cell>
          <cell r="BCR35">
            <v>4.1460772607136178</v>
          </cell>
          <cell r="BCS35">
            <v>0.98361096542587423</v>
          </cell>
          <cell r="BCT35">
            <v>3.145613854826276</v>
          </cell>
          <cell r="BCU35">
            <v>2.9484328404359181</v>
          </cell>
          <cell r="BCV35">
            <v>0.41307022876839089</v>
          </cell>
          <cell r="BCW35">
            <v>0.41995285055565013</v>
          </cell>
          <cell r="BCX35">
            <v>8.8723395916152942E-2</v>
          </cell>
        </row>
        <row r="36">
          <cell r="A36" t="str">
            <v>BRST3</v>
          </cell>
          <cell r="B36" t="str">
            <v>Brisanet</v>
          </cell>
          <cell r="C36" t="str">
            <v>TMT</v>
          </cell>
          <cell r="D36" t="str">
            <v>Bernardo Guttmann</v>
          </cell>
          <cell r="E36">
            <v>45721</v>
          </cell>
          <cell r="F36" t="str">
            <v>Neutral</v>
          </cell>
          <cell r="G36" t="b">
            <v>0</v>
          </cell>
          <cell r="H36" t="str">
            <v>BRL</v>
          </cell>
          <cell r="I36" t="str">
            <v>BRL</v>
          </cell>
          <cell r="J36">
            <v>4.2</v>
          </cell>
          <cell r="K36">
            <v>0.17649999999999999</v>
          </cell>
          <cell r="AF36">
            <v>985.24364100000003</v>
          </cell>
          <cell r="AG36">
            <v>412.40995359999999</v>
          </cell>
          <cell r="AH36">
            <v>166.61111600000001</v>
          </cell>
          <cell r="AI36">
            <v>435.762247</v>
          </cell>
          <cell r="AJ36">
            <v>435.762247</v>
          </cell>
          <cell r="AK36">
            <v>60.70726300000004</v>
          </cell>
          <cell r="AL36">
            <v>449.09491600000001</v>
          </cell>
          <cell r="AM36">
            <v>3078.2840000000001</v>
          </cell>
          <cell r="AN36">
            <v>203.542</v>
          </cell>
          <cell r="AO36">
            <v>2223.6460000000002</v>
          </cell>
          <cell r="AP36">
            <v>1699.6569999999999</v>
          </cell>
          <cell r="AQ36">
            <v>1378.6269</v>
          </cell>
          <cell r="AR36">
            <v>1338.903</v>
          </cell>
          <cell r="AS36">
            <v>743.82100000000003</v>
          </cell>
          <cell r="AT36">
            <v>857.05999999999983</v>
          </cell>
          <cell r="AW36">
            <v>0.53300000000000003</v>
          </cell>
          <cell r="AX36">
            <v>1227.8820000000001</v>
          </cell>
          <cell r="AY36">
            <v>570.32500000000005</v>
          </cell>
          <cell r="AZ36">
            <v>250.66739999999999</v>
          </cell>
          <cell r="BA36">
            <v>587.12040000000002</v>
          </cell>
          <cell r="BB36">
            <v>587.12040000000002</v>
          </cell>
          <cell r="BC36">
            <v>163.36099999999999</v>
          </cell>
          <cell r="BD36">
            <v>449.09491600000001</v>
          </cell>
          <cell r="BE36">
            <v>3196.2779999999998</v>
          </cell>
          <cell r="BF36">
            <v>323.22000000000003</v>
          </cell>
          <cell r="BG36">
            <v>2408.04</v>
          </cell>
          <cell r="BH36">
            <v>1688.22</v>
          </cell>
          <cell r="BI36">
            <v>1508.058</v>
          </cell>
          <cell r="BJ36">
            <v>1249.749</v>
          </cell>
          <cell r="BK36">
            <v>745.66200000000003</v>
          </cell>
          <cell r="BL36">
            <v>464.10700000000003</v>
          </cell>
          <cell r="BO36">
            <v>14.417999999999999</v>
          </cell>
          <cell r="BP36">
            <v>1426.4258764635169</v>
          </cell>
          <cell r="BQ36">
            <v>590.75982935004185</v>
          </cell>
          <cell r="BR36">
            <v>185.49843757277679</v>
          </cell>
          <cell r="BS36">
            <v>595.50413489687162</v>
          </cell>
          <cell r="BT36">
            <v>595.50413489687162</v>
          </cell>
          <cell r="BU36">
            <v>58.337026478188378</v>
          </cell>
          <cell r="BV36">
            <v>449.09491600000001</v>
          </cell>
          <cell r="BW36">
            <v>4123.7651976411471</v>
          </cell>
          <cell r="BX36">
            <v>722.90795754834573</v>
          </cell>
          <cell r="BY36">
            <v>3079.837940304596</v>
          </cell>
          <cell r="BZ36">
            <v>2557.3751711629588</v>
          </cell>
          <cell r="CA36">
            <v>1566.390026478188</v>
          </cell>
          <cell r="CB36">
            <v>2037.598212939055</v>
          </cell>
          <cell r="CC36">
            <v>1314.69025539071</v>
          </cell>
          <cell r="CD36">
            <v>970.51808881716534</v>
          </cell>
          <cell r="CG36">
            <v>38.866999999999997</v>
          </cell>
          <cell r="CH36">
            <v>1724.4893119461481</v>
          </cell>
          <cell r="CI36">
            <v>713.93857514570516</v>
          </cell>
          <cell r="CJ36">
            <v>283.62588046908388</v>
          </cell>
          <cell r="CK36">
            <v>784.01148874608305</v>
          </cell>
          <cell r="CL36">
            <v>784.01148874608305</v>
          </cell>
          <cell r="CM36">
            <v>39.861492207068032</v>
          </cell>
          <cell r="CN36">
            <v>438.00753700000001</v>
          </cell>
          <cell r="CO36">
            <v>4453.4174807281761</v>
          </cell>
          <cell r="CP36">
            <v>581.07901117181484</v>
          </cell>
          <cell r="CQ36">
            <v>3498.5415319007911</v>
          </cell>
          <cell r="CR36">
            <v>2850.656515764666</v>
          </cell>
          <cell r="CS36">
            <v>1602.760964963511</v>
          </cell>
          <cell r="CT36">
            <v>2266.8916880337911</v>
          </cell>
          <cell r="CU36">
            <v>1685.8126768619759</v>
          </cell>
          <cell r="CV36">
            <v>827.75486973415093</v>
          </cell>
          <cell r="CY36">
            <v>3.49055372174556</v>
          </cell>
          <cell r="CZ36">
            <v>2050.187584774736</v>
          </cell>
          <cell r="DA36">
            <v>852.87803526629</v>
          </cell>
          <cell r="DB36">
            <v>283.42058920573288</v>
          </cell>
          <cell r="DC36">
            <v>876.40118162311296</v>
          </cell>
          <cell r="DD36">
            <v>876.40118162311296</v>
          </cell>
          <cell r="DE36">
            <v>45.285651094435273</v>
          </cell>
          <cell r="DF36">
            <v>438.00753700000001</v>
          </cell>
          <cell r="DG36">
            <v>4800.3498079501778</v>
          </cell>
          <cell r="DH36">
            <v>517.4255772048906</v>
          </cell>
          <cell r="DI36">
            <v>3852.5727230941861</v>
          </cell>
          <cell r="DJ36">
            <v>3152.3031918922329</v>
          </cell>
          <cell r="DK36">
            <v>1648.046616057946</v>
          </cell>
          <cell r="DL36">
            <v>2501.4632859353451</v>
          </cell>
          <cell r="DM36">
            <v>1984.0377087304551</v>
          </cell>
          <cell r="DN36">
            <v>840.5769097576416</v>
          </cell>
          <cell r="DP36">
            <v>-63.653433966924382</v>
          </cell>
          <cell r="DQ36">
            <v>0</v>
          </cell>
          <cell r="DR36">
            <v>2389.131201219293</v>
          </cell>
          <cell r="DS36">
            <v>998.65684210966424</v>
          </cell>
          <cell r="DT36">
            <v>344.59582024020381</v>
          </cell>
          <cell r="DU36">
            <v>1033.3828278129531</v>
          </cell>
          <cell r="DV36">
            <v>1033.3828278129531</v>
          </cell>
          <cell r="DW36">
            <v>86.589475192319014</v>
          </cell>
          <cell r="DX36">
            <v>438.00753700000001</v>
          </cell>
          <cell r="DY36">
            <v>5115.6740212220166</v>
          </cell>
          <cell r="DZ36">
            <v>517.4255772048906</v>
          </cell>
          <cell r="EA36">
            <v>4109.0219992242073</v>
          </cell>
          <cell r="EB36">
            <v>3453.3808224483159</v>
          </cell>
          <cell r="EC36">
            <v>1662.2931987736999</v>
          </cell>
          <cell r="ED36">
            <v>2732.94662327385</v>
          </cell>
          <cell r="EE36">
            <v>2215.52104606896</v>
          </cell>
          <cell r="EF36">
            <v>824.25026442065587</v>
          </cell>
          <cell r="EH36">
            <v>72.342892476564941</v>
          </cell>
          <cell r="EI36">
            <v>72.342892476564941</v>
          </cell>
          <cell r="EJ36">
            <v>2819.2988207388571</v>
          </cell>
          <cell r="EK36">
            <v>1184.10550471032</v>
          </cell>
          <cell r="EL36">
            <v>423.54307199602363</v>
          </cell>
          <cell r="EM36">
            <v>1233.719460361616</v>
          </cell>
          <cell r="EN36">
            <v>1233.719460361616</v>
          </cell>
          <cell r="EO36">
            <v>112.6775081566275</v>
          </cell>
          <cell r="EP36">
            <v>438.00753700000001</v>
          </cell>
          <cell r="EQ36">
            <v>5427.6149039922411</v>
          </cell>
          <cell r="ER36">
            <v>517.4255772048906</v>
          </cell>
          <cell r="ES36">
            <v>4346.055757788572</v>
          </cell>
          <cell r="ET36">
            <v>3799.7493470186382</v>
          </cell>
          <cell r="EU36">
            <v>1627.8655569736</v>
          </cell>
          <cell r="EV36">
            <v>2990.753100396927</v>
          </cell>
          <cell r="EW36">
            <v>2473.3275231920361</v>
          </cell>
          <cell r="EX36">
            <v>902.17562263643435</v>
          </cell>
          <cell r="EZ36">
            <v>147.10514995672651</v>
          </cell>
          <cell r="FA36">
            <v>147.10514995672659</v>
          </cell>
          <cell r="FB36">
            <v>3203.3770930502601</v>
          </cell>
          <cell r="FC36">
            <v>1345.4183790811089</v>
          </cell>
          <cell r="FD36">
            <v>494.04319685806979</v>
          </cell>
          <cell r="FE36">
            <v>1414.591407189451</v>
          </cell>
          <cell r="FF36">
            <v>1414.591407189451</v>
          </cell>
          <cell r="FG36">
            <v>135.10927247117951</v>
          </cell>
          <cell r="FH36">
            <v>438.00753700000001</v>
          </cell>
          <cell r="FI36">
            <v>5723.7609404433133</v>
          </cell>
          <cell r="FJ36">
            <v>517.4255772048906</v>
          </cell>
          <cell r="FK36">
            <v>4575.4954004481369</v>
          </cell>
          <cell r="FL36">
            <v>4156.4606406063986</v>
          </cell>
          <cell r="FM36">
            <v>1567.3002998369129</v>
          </cell>
          <cell r="FN36">
            <v>3267.8206955316768</v>
          </cell>
          <cell r="FO36">
            <v>2750.3951183267859</v>
          </cell>
          <cell r="FP36">
            <v>993.04689884558047</v>
          </cell>
          <cell r="FR36">
            <v>195.67452960786679</v>
          </cell>
          <cell r="FS36">
            <v>195.6745296078669</v>
          </cell>
          <cell r="FT36">
            <v>3604.0863361452139</v>
          </cell>
          <cell r="FU36">
            <v>1513.7162611809899</v>
          </cell>
          <cell r="FV36">
            <v>566.64272215522055</v>
          </cell>
          <cell r="FW36">
            <v>1602.341964000992</v>
          </cell>
          <cell r="FX36">
            <v>1602.341964000992</v>
          </cell>
          <cell r="FY36">
            <v>165.38017400847031</v>
          </cell>
          <cell r="FZ36">
            <v>438.00753700000001</v>
          </cell>
          <cell r="GA36">
            <v>6031.115561904382</v>
          </cell>
          <cell r="GB36">
            <v>517.4255772048906</v>
          </cell>
          <cell r="GC36">
            <v>4813.2591378045863</v>
          </cell>
          <cell r="GD36">
            <v>4544.4108317715873</v>
          </cell>
          <cell r="GE36">
            <v>1486.7047301327921</v>
          </cell>
          <cell r="GF36">
            <v>3572.6854718948712</v>
          </cell>
          <cell r="GG36">
            <v>3055.2598946899811</v>
          </cell>
          <cell r="GH36">
            <v>1099.24633252429</v>
          </cell>
          <cell r="GJ36">
            <v>245.97574371259131</v>
          </cell>
          <cell r="GK36">
            <v>245.9757437125912</v>
          </cell>
          <cell r="GL36">
            <v>216.93264099999999</v>
          </cell>
          <cell r="GM36">
            <v>79.76193360000002</v>
          </cell>
          <cell r="GN36">
            <v>17.683096000000031</v>
          </cell>
          <cell r="GO36">
            <v>77.575227000000027</v>
          </cell>
          <cell r="GP36">
            <v>77.575227000000027</v>
          </cell>
          <cell r="GQ36">
            <v>9.4894830000000372</v>
          </cell>
          <cell r="GR36">
            <v>438.00753700000001</v>
          </cell>
          <cell r="GS36">
            <v>2846.3710850000002</v>
          </cell>
          <cell r="GT36">
            <v>505.87327499999998</v>
          </cell>
          <cell r="GU36">
            <v>2070.9979870000002</v>
          </cell>
          <cell r="GV36">
            <v>1496.3154790000001</v>
          </cell>
          <cell r="GW36">
            <v>1350.0553</v>
          </cell>
          <cell r="GX36">
            <v>1146.986081</v>
          </cell>
          <cell r="GY36">
            <v>624.77216799999997</v>
          </cell>
          <cell r="GZ36">
            <v>497.21199999999999</v>
          </cell>
          <cell r="HC36">
            <v>0</v>
          </cell>
          <cell r="HD36">
            <v>236.60300000000001</v>
          </cell>
          <cell r="HE36">
            <v>92.221000000000004</v>
          </cell>
          <cell r="HF36">
            <v>31.702999999999999</v>
          </cell>
          <cell r="HG36">
            <v>96.614000000000004</v>
          </cell>
          <cell r="HH36">
            <v>96.614000000000004</v>
          </cell>
          <cell r="HI36">
            <v>-1.2549999999999999</v>
          </cell>
          <cell r="HJ36">
            <v>438.00753700000001</v>
          </cell>
          <cell r="HK36">
            <v>2824.614</v>
          </cell>
          <cell r="HL36">
            <v>408.47800000000001</v>
          </cell>
          <cell r="HM36">
            <v>2136.1849999999999</v>
          </cell>
          <cell r="HN36">
            <v>1478.134</v>
          </cell>
          <cell r="HO36">
            <v>1346.48</v>
          </cell>
          <cell r="HP36">
            <v>1145.741</v>
          </cell>
          <cell r="HQ36">
            <v>717.85400000000004</v>
          </cell>
          <cell r="HR36">
            <v>129.958</v>
          </cell>
          <cell r="HU36">
            <v>0.53300000000000003</v>
          </cell>
          <cell r="HV36">
            <v>254.24700000000001</v>
          </cell>
          <cell r="HW36">
            <v>111.919</v>
          </cell>
          <cell r="HX36">
            <v>49.18</v>
          </cell>
          <cell r="HY36">
            <v>118.575</v>
          </cell>
          <cell r="HZ36">
            <v>118.575</v>
          </cell>
          <cell r="IA36">
            <v>22.007999999999999</v>
          </cell>
          <cell r="IB36">
            <v>438.00753700000001</v>
          </cell>
          <cell r="IC36">
            <v>3134.0630000000001</v>
          </cell>
          <cell r="ID36">
            <v>387.55500000000001</v>
          </cell>
          <cell r="IE36">
            <v>2184.06</v>
          </cell>
          <cell r="IF36">
            <v>1771.126</v>
          </cell>
          <cell r="IG36">
            <v>1362.9369999999999</v>
          </cell>
          <cell r="IH36">
            <v>1403.3240000000001</v>
          </cell>
          <cell r="II36">
            <v>710.452</v>
          </cell>
          <cell r="IJ36">
            <v>113.7450000000001</v>
          </cell>
          <cell r="IM36">
            <v>0</v>
          </cell>
          <cell r="IN36">
            <v>277.46100000000001</v>
          </cell>
          <cell r="IO36">
            <v>128.50801999999999</v>
          </cell>
          <cell r="IP36">
            <v>68.045020000000022</v>
          </cell>
          <cell r="IQ36">
            <v>142.99802</v>
          </cell>
          <cell r="IR36">
            <v>142.99802</v>
          </cell>
          <cell r="IS36">
            <v>30.464780000000012</v>
          </cell>
          <cell r="IT36">
            <v>438.00753700000001</v>
          </cell>
          <cell r="IU36">
            <v>3078.2840000000001</v>
          </cell>
          <cell r="IV36">
            <v>203.542</v>
          </cell>
          <cell r="IW36">
            <v>2223.6460000000002</v>
          </cell>
          <cell r="IX36">
            <v>1699.6569999999999</v>
          </cell>
          <cell r="IY36">
            <v>1378.6269</v>
          </cell>
          <cell r="IZ36">
            <v>1338.903</v>
          </cell>
          <cell r="JA36">
            <v>743.82100000000003</v>
          </cell>
          <cell r="JB36">
            <v>116.1449999999999</v>
          </cell>
          <cell r="JE36">
            <v>0</v>
          </cell>
          <cell r="JF36">
            <v>292.10000000000002</v>
          </cell>
          <cell r="JG36">
            <v>138.58500000000001</v>
          </cell>
          <cell r="JH36">
            <v>62.021000000000043</v>
          </cell>
          <cell r="JI36">
            <v>139.38399999999999</v>
          </cell>
          <cell r="JJ36">
            <v>139.38399999999999</v>
          </cell>
          <cell r="JK36">
            <v>25.20400000000004</v>
          </cell>
          <cell r="JL36">
            <v>438.00753700000001</v>
          </cell>
          <cell r="JM36">
            <v>2996.192</v>
          </cell>
          <cell r="JN36">
            <v>156.4</v>
          </cell>
          <cell r="JO36">
            <v>2260.6509999999998</v>
          </cell>
          <cell r="JP36">
            <v>1591.8520000000001</v>
          </cell>
          <cell r="JQ36">
            <v>1404.34</v>
          </cell>
          <cell r="JR36">
            <v>1228.296</v>
          </cell>
          <cell r="JS36">
            <v>761.81900000000007</v>
          </cell>
          <cell r="JT36">
            <v>106.69</v>
          </cell>
          <cell r="JW36">
            <v>0</v>
          </cell>
          <cell r="JX36">
            <v>300.2</v>
          </cell>
          <cell r="JY36">
            <v>141.751</v>
          </cell>
          <cell r="JZ36">
            <v>68.063999999999979</v>
          </cell>
          <cell r="KA36">
            <v>148.39500000000001</v>
          </cell>
          <cell r="KB36">
            <v>148.39500000000001</v>
          </cell>
          <cell r="KC36">
            <v>43.918999999999983</v>
          </cell>
          <cell r="KD36">
            <v>438.00753700000001</v>
          </cell>
          <cell r="KE36">
            <v>3029.3829999999998</v>
          </cell>
          <cell r="KF36">
            <v>197.12100000000001</v>
          </cell>
          <cell r="KG36">
            <v>2308.835</v>
          </cell>
          <cell r="KH36">
            <v>1581.125</v>
          </cell>
          <cell r="KI36">
            <v>1448.258</v>
          </cell>
          <cell r="KJ36">
            <v>1212.3699999999999</v>
          </cell>
          <cell r="KK36">
            <v>757.31600000000014</v>
          </cell>
          <cell r="KL36">
            <v>101.298</v>
          </cell>
          <cell r="KO36">
            <v>14.417999999999999</v>
          </cell>
          <cell r="KP36">
            <v>310.512</v>
          </cell>
          <cell r="KQ36">
            <v>143.45400000000001</v>
          </cell>
          <cell r="KR36">
            <v>53.02800000000002</v>
          </cell>
          <cell r="KS36">
            <v>147.762</v>
          </cell>
          <cell r="KT36">
            <v>147.762</v>
          </cell>
          <cell r="KU36">
            <v>31.73100000000003</v>
          </cell>
          <cell r="KV36">
            <v>438.00753700000001</v>
          </cell>
          <cell r="KW36">
            <v>3129.299</v>
          </cell>
          <cell r="KX36">
            <v>310.36</v>
          </cell>
          <cell r="KY36">
            <v>2349.3780000000002</v>
          </cell>
          <cell r="KZ36">
            <v>1634.89</v>
          </cell>
          <cell r="LA36">
            <v>1484.4090000000001</v>
          </cell>
          <cell r="LB36">
            <v>1238.4079999999999</v>
          </cell>
          <cell r="LC36">
            <v>738.03999999999985</v>
          </cell>
          <cell r="LD36">
            <v>123.717</v>
          </cell>
          <cell r="LG36">
            <v>0</v>
          </cell>
          <cell r="LH36">
            <v>325.07</v>
          </cell>
          <cell r="LI36">
            <v>146.535</v>
          </cell>
          <cell r="LJ36">
            <v>67.554399999999958</v>
          </cell>
          <cell r="LK36">
            <v>151.57939999999999</v>
          </cell>
          <cell r="LL36">
            <v>151.57939999999999</v>
          </cell>
          <cell r="LM36">
            <v>62.506999999999948</v>
          </cell>
          <cell r="LN36">
            <v>438.00753700000001</v>
          </cell>
          <cell r="LO36">
            <v>3196.2779999999998</v>
          </cell>
          <cell r="LP36">
            <v>323.22000000000003</v>
          </cell>
          <cell r="LQ36">
            <v>2408.04</v>
          </cell>
          <cell r="LR36">
            <v>1688.22</v>
          </cell>
          <cell r="LS36">
            <v>1508.058</v>
          </cell>
          <cell r="LT36">
            <v>1249.749</v>
          </cell>
          <cell r="LU36">
            <v>745.66200000000003</v>
          </cell>
          <cell r="LV36">
            <v>132.40199999999999</v>
          </cell>
          <cell r="LY36">
            <v>0</v>
          </cell>
          <cell r="LZ36">
            <v>334.41899999999998</v>
          </cell>
          <cell r="MA36">
            <v>142.94399999999999</v>
          </cell>
          <cell r="MB36">
            <v>47.317000000000029</v>
          </cell>
          <cell r="MC36">
            <v>141.268</v>
          </cell>
          <cell r="MD36">
            <v>141.268</v>
          </cell>
          <cell r="ME36">
            <v>20.11100000000004</v>
          </cell>
          <cell r="MF36">
            <v>438.00753700000001</v>
          </cell>
          <cell r="MG36">
            <v>3260.886</v>
          </cell>
          <cell r="MH36">
            <v>169.05099999999999</v>
          </cell>
          <cell r="MI36">
            <v>2527.2800000000002</v>
          </cell>
          <cell r="MJ36">
            <v>1732.7159999999999</v>
          </cell>
          <cell r="MK36">
            <v>1528.17</v>
          </cell>
          <cell r="ML36">
            <v>1269.7049999999999</v>
          </cell>
          <cell r="MM36">
            <v>833.56399999999996</v>
          </cell>
          <cell r="MN36">
            <v>165.34100000000001</v>
          </cell>
          <cell r="MQ36">
            <v>0</v>
          </cell>
          <cell r="MR36">
            <v>346.45299999999997</v>
          </cell>
          <cell r="MS36">
            <v>140.05600000000001</v>
          </cell>
          <cell r="MT36">
            <v>46.070999999999977</v>
          </cell>
          <cell r="MU36">
            <v>145.58000000000001</v>
          </cell>
          <cell r="MV36">
            <v>145.58000000000001</v>
          </cell>
          <cell r="MW36">
            <v>17.292999999999981</v>
          </cell>
          <cell r="MX36">
            <v>438.00753700000001</v>
          </cell>
          <cell r="MY36">
            <v>3300.4079999999999</v>
          </cell>
          <cell r="MZ36">
            <v>152.43299999999999</v>
          </cell>
          <cell r="NA36">
            <v>2615.985999999999</v>
          </cell>
          <cell r="NB36">
            <v>1754.9469999999999</v>
          </cell>
          <cell r="NC36">
            <v>1545.461</v>
          </cell>
          <cell r="ND36">
            <v>1266.0719999999999</v>
          </cell>
          <cell r="NE36">
            <v>885.00399999999991</v>
          </cell>
          <cell r="NF36">
            <v>180.202</v>
          </cell>
          <cell r="NI36">
            <v>38.866999999999997</v>
          </cell>
          <cell r="NJ36">
            <v>364.68599999999998</v>
          </cell>
          <cell r="NK36">
            <v>151.60400000000001</v>
          </cell>
          <cell r="NL36">
            <v>44.056999999999988</v>
          </cell>
          <cell r="NM36">
            <v>149.452</v>
          </cell>
          <cell r="NN36">
            <v>149.452</v>
          </cell>
          <cell r="NO36">
            <v>15.92999999999998</v>
          </cell>
          <cell r="NP36">
            <v>438.00753700000001</v>
          </cell>
          <cell r="NQ36">
            <v>4057.6880000000001</v>
          </cell>
          <cell r="NR36">
            <v>184.63300000000001</v>
          </cell>
          <cell r="NS36">
            <v>2827.6480000000001</v>
          </cell>
          <cell r="NT36">
            <v>2496.3009999999999</v>
          </cell>
          <cell r="NU36">
            <v>1561.3869999999999</v>
          </cell>
          <cell r="NV36">
            <v>1947.904</v>
          </cell>
          <cell r="NW36">
            <v>1030.2529999999999</v>
          </cell>
          <cell r="NX36">
            <v>282.19400000000007</v>
          </cell>
          <cell r="OA36">
            <v>0</v>
          </cell>
          <cell r="OB36">
            <v>380.86787646351701</v>
          </cell>
          <cell r="OC36">
            <v>156.1558293500419</v>
          </cell>
          <cell r="OD36">
            <v>48.053437572776808</v>
          </cell>
          <cell r="OE36">
            <v>159.20413489687161</v>
          </cell>
          <cell r="OF36">
            <v>159.20413489687161</v>
          </cell>
          <cell r="OG36">
            <v>5.0030264781883824</v>
          </cell>
          <cell r="OH36">
            <v>438.00753700000001</v>
          </cell>
          <cell r="OI36">
            <v>4123.7651976411471</v>
          </cell>
          <cell r="OJ36">
            <v>722.90795754834573</v>
          </cell>
          <cell r="OK36">
            <v>3079.837940304596</v>
          </cell>
          <cell r="OL36">
            <v>2557.3751711629588</v>
          </cell>
          <cell r="OM36">
            <v>1566.390026478188</v>
          </cell>
          <cell r="ON36">
            <v>2037.598212939055</v>
          </cell>
          <cell r="OO36">
            <v>1314.69025539071</v>
          </cell>
          <cell r="OP36">
            <v>342.78108881716531</v>
          </cell>
          <cell r="OS36">
            <v>0</v>
          </cell>
          <cell r="OT36">
            <v>401.20879281765559</v>
          </cell>
          <cell r="OU36">
            <v>166.10044022650939</v>
          </cell>
          <cell r="OV36">
            <v>108.822821947875</v>
          </cell>
          <cell r="OW36">
            <v>225.23937753300609</v>
          </cell>
          <cell r="OX36">
            <v>225.23937753300609</v>
          </cell>
          <cell r="OY36">
            <v>43.774978447428623</v>
          </cell>
          <cell r="OZ36">
            <v>438.00753700000001</v>
          </cell>
          <cell r="PA36">
            <v>4233.2889900719638</v>
          </cell>
          <cell r="PB36">
            <v>722.90795754834573</v>
          </cell>
          <cell r="PC36">
            <v>3177.0591914459701</v>
          </cell>
          <cell r="PD36">
            <v>2626.614538868092</v>
          </cell>
          <cell r="PE36">
            <v>1606.6744512038711</v>
          </cell>
          <cell r="PF36">
            <v>2090.752502538498</v>
          </cell>
          <cell r="PG36">
            <v>1367.8445449901531</v>
          </cell>
          <cell r="PH36">
            <v>192.58022055247471</v>
          </cell>
          <cell r="PK36">
            <v>3.49055372174556</v>
          </cell>
          <cell r="PL36">
            <v>421.19323513898672</v>
          </cell>
          <cell r="PM36">
            <v>174.37399934754049</v>
          </cell>
          <cell r="PN36">
            <v>54.162288013061719</v>
          </cell>
          <cell r="PO36">
            <v>176.37761965192809</v>
          </cell>
          <cell r="PP36">
            <v>176.37761965192809</v>
          </cell>
          <cell r="PQ36">
            <v>-2.71136751630491</v>
          </cell>
          <cell r="PR36">
            <v>438.00753700000001</v>
          </cell>
          <cell r="PS36">
            <v>4302.0268220814833</v>
          </cell>
          <cell r="PT36">
            <v>676.02368328708496</v>
          </cell>
          <cell r="PU36">
            <v>3279.4698597148008</v>
          </cell>
          <cell r="PV36">
            <v>2698.063738393917</v>
          </cell>
          <cell r="PW36">
            <v>1603.963083687566</v>
          </cell>
          <cell r="PX36">
            <v>2146.9012083906</v>
          </cell>
          <cell r="PY36">
            <v>1470.8775251035149</v>
          </cell>
          <cell r="PZ36">
            <v>202.17275286671361</v>
          </cell>
          <cell r="QC36">
            <v>0</v>
          </cell>
          <cell r="QD36">
            <v>441.0689523907879</v>
          </cell>
          <cell r="QE36">
            <v>182.6025462897862</v>
          </cell>
          <cell r="QF36">
            <v>58.37507467848878</v>
          </cell>
          <cell r="QG36">
            <v>186.35763421380429</v>
          </cell>
          <cell r="QH36">
            <v>186.35763421380429</v>
          </cell>
          <cell r="QI36">
            <v>-1.778031991930249</v>
          </cell>
          <cell r="QJ36">
            <v>438.00753700000001</v>
          </cell>
          <cell r="QK36">
            <v>4375.1878497413536</v>
          </cell>
          <cell r="QL36">
            <v>628.69047403723937</v>
          </cell>
          <cell r="QM36">
            <v>3386.5718768520042</v>
          </cell>
          <cell r="QN36">
            <v>2773.002798045718</v>
          </cell>
          <cell r="QO36">
            <v>1602.185051695636</v>
          </cell>
          <cell r="QP36">
            <v>2205.5582041068051</v>
          </cell>
          <cell r="QQ36">
            <v>1576.8677300695649</v>
          </cell>
          <cell r="QR36">
            <v>211.7130971475782</v>
          </cell>
          <cell r="QU36">
            <v>0</v>
          </cell>
          <cell r="QV36">
            <v>461.01833159871768</v>
          </cell>
          <cell r="QW36">
            <v>190.8615892818691</v>
          </cell>
          <cell r="QX36">
            <v>62.265695829658412</v>
          </cell>
          <cell r="QY36">
            <v>196.03685734734461</v>
          </cell>
          <cell r="QZ36">
            <v>196.03685734734461</v>
          </cell>
          <cell r="RA36">
            <v>0.57591326787456865</v>
          </cell>
          <cell r="RB36">
            <v>438.00753700000001</v>
          </cell>
          <cell r="RC36">
            <v>4453.4174807281761</v>
          </cell>
          <cell r="RD36">
            <v>581.07901117181484</v>
          </cell>
          <cell r="RE36">
            <v>3498.5415319007911</v>
          </cell>
          <cell r="RF36">
            <v>2850.656515764666</v>
          </cell>
          <cell r="RG36">
            <v>1602.760964963511</v>
          </cell>
          <cell r="RH36">
            <v>2266.8916880337911</v>
          </cell>
          <cell r="RI36">
            <v>1685.8126768619759</v>
          </cell>
          <cell r="RJ36">
            <v>221.2887991673845</v>
          </cell>
          <cell r="RM36">
            <v>0</v>
          </cell>
          <cell r="BBM36">
            <v>1436.6647214</v>
          </cell>
          <cell r="BBN36">
            <v>3.28</v>
          </cell>
          <cell r="BBO36">
            <v>0.28048780487804881</v>
          </cell>
          <cell r="BBP36">
            <v>0.1033901183632721</v>
          </cell>
          <cell r="BBQ36">
            <v>31.724501838431959</v>
          </cell>
          <cell r="BBR36">
            <v>3.903123936683019</v>
          </cell>
          <cell r="BBS36">
            <v>2.2638464556334532</v>
          </cell>
          <cell r="BBT36">
            <v>0.87173791530025913</v>
          </cell>
          <cell r="BBU36">
            <v>2.7478379951870861E-2</v>
          </cell>
          <cell r="BBV36">
            <v>0</v>
          </cell>
          <cell r="BBW36">
            <v>0.19768946394253259</v>
          </cell>
          <cell r="BBX36">
            <v>16.591678355933041</v>
          </cell>
          <cell r="BBY36">
            <v>3.5342040424635579</v>
          </cell>
          <cell r="BBZ36">
            <v>2.1439499345638251</v>
          </cell>
          <cell r="BCA36">
            <v>0.86426673853917624</v>
          </cell>
          <cell r="BCB36">
            <v>5.2090374463540763E-2</v>
          </cell>
          <cell r="BCC36">
            <v>5.0354749719244363E-2</v>
          </cell>
          <cell r="BCD36">
            <v>0.25725015813284402</v>
          </cell>
          <cell r="BCE36">
            <v>12.75023511704716</v>
          </cell>
          <cell r="BCF36">
            <v>3.1692717592749799</v>
          </cell>
          <cell r="BCG36">
            <v>2.0047730482155788</v>
          </cell>
          <cell r="BCH36">
            <v>0.88254506967450941</v>
          </cell>
          <cell r="BCI36">
            <v>6.9217944733782968E-2</v>
          </cell>
          <cell r="BCJ36">
            <v>0.102393514482193</v>
          </cell>
          <cell r="BCK36">
            <v>0.30846335064590341</v>
          </cell>
          <cell r="BCL36">
            <v>10.633353989130979</v>
          </cell>
          <cell r="BCM36">
            <v>2.9599075877646901</v>
          </cell>
          <cell r="BCN36">
            <v>1.9443035666329589</v>
          </cell>
          <cell r="BCO36">
            <v>0.91664929914802784</v>
          </cell>
          <cell r="BCP36">
            <v>8.6205095784922914E-2</v>
          </cell>
          <cell r="BCQ36">
            <v>0.13620055305401119</v>
          </cell>
          <cell r="BCR36">
            <v>0.37757380875496283</v>
          </cell>
          <cell r="BCS36">
            <v>8.6870432324398106</v>
          </cell>
          <cell r="BCT36">
            <v>2.803349545233031</v>
          </cell>
          <cell r="BCU36">
            <v>1.906746476926251</v>
          </cell>
          <cell r="BCV36">
            <v>0.96634166306289848</v>
          </cell>
          <cell r="BCW36">
            <v>0.1112394214241173</v>
          </cell>
          <cell r="BCX36">
            <v>0.1712130464739838</v>
          </cell>
        </row>
        <row r="37">
          <cell r="A37" t="str">
            <v>CAML3</v>
          </cell>
          <cell r="B37" t="str">
            <v>Camil</v>
          </cell>
          <cell r="C37" t="str">
            <v>Food &amp; Beverages</v>
          </cell>
          <cell r="D37" t="str">
            <v>Leonardo Alencar</v>
          </cell>
          <cell r="E37">
            <v>46128</v>
          </cell>
          <cell r="F37" t="str">
            <v>Buy</v>
          </cell>
          <cell r="G37" t="b">
            <v>0</v>
          </cell>
          <cell r="H37" t="str">
            <v>BRL</v>
          </cell>
          <cell r="I37" t="str">
            <v>BRL</v>
          </cell>
          <cell r="J37">
            <v>8.3000000000000007</v>
          </cell>
          <cell r="K37">
            <v>0.17979999999999999</v>
          </cell>
          <cell r="L37">
            <v>0.1121855659542032</v>
          </cell>
          <cell r="M37">
            <v>0.13034539001912071</v>
          </cell>
          <cell r="AF37">
            <v>10205.486999999999</v>
          </cell>
          <cell r="AG37">
            <v>2119.8629999999989</v>
          </cell>
          <cell r="AH37">
            <v>685.79099999999971</v>
          </cell>
          <cell r="AI37">
            <v>951.80499999999972</v>
          </cell>
          <cell r="AJ37">
            <v>778.10530000000017</v>
          </cell>
          <cell r="AK37">
            <v>353.68299999999988</v>
          </cell>
          <cell r="AL37">
            <v>350</v>
          </cell>
          <cell r="AM37">
            <v>9213.8280000000013</v>
          </cell>
          <cell r="AN37">
            <v>1225.614</v>
          </cell>
          <cell r="AO37">
            <v>3267.2170000000001</v>
          </cell>
          <cell r="AP37">
            <v>6214.4719999999998</v>
          </cell>
          <cell r="AQ37">
            <v>2999.4279999999999</v>
          </cell>
          <cell r="AR37">
            <v>3982.201</v>
          </cell>
          <cell r="AS37">
            <v>2756.587</v>
          </cell>
          <cell r="AT37">
            <v>521.84352133978393</v>
          </cell>
          <cell r="AU37">
            <v>-399.03322133978378</v>
          </cell>
          <cell r="AV37">
            <v>-689.60022133978384</v>
          </cell>
          <cell r="AW37">
            <v>-230</v>
          </cell>
          <cell r="AX37">
            <v>11252.76999831755</v>
          </cell>
          <cell r="AY37">
            <v>2275.9581650877408</v>
          </cell>
          <cell r="AZ37">
            <v>652.03110787171704</v>
          </cell>
          <cell r="BA37">
            <v>935.93698728732625</v>
          </cell>
          <cell r="BB37">
            <v>914.04310787171846</v>
          </cell>
          <cell r="BC37">
            <v>360.41286890970071</v>
          </cell>
          <cell r="BD37">
            <v>350</v>
          </cell>
          <cell r="BE37">
            <v>10621.358</v>
          </cell>
          <cell r="BF37">
            <v>2800.2559999999999</v>
          </cell>
          <cell r="BG37">
            <v>3362.5889999999999</v>
          </cell>
          <cell r="BH37">
            <v>7533.9790000000003</v>
          </cell>
          <cell r="BI37">
            <v>3087.3789999999999</v>
          </cell>
          <cell r="BJ37">
            <v>5486.0349999999999</v>
          </cell>
          <cell r="BK37">
            <v>2685.779</v>
          </cell>
          <cell r="BL37">
            <v>277.14100000000002</v>
          </cell>
          <cell r="BM37">
            <v>934.74210787171762</v>
          </cell>
          <cell r="BN37">
            <v>511.03010787171758</v>
          </cell>
          <cell r="BO37">
            <v>-100</v>
          </cell>
          <cell r="BP37">
            <v>12262.960999999999</v>
          </cell>
          <cell r="BQ37">
            <v>2390.007000000001</v>
          </cell>
          <cell r="BR37">
            <v>641.05900000000133</v>
          </cell>
          <cell r="BS37">
            <v>910.84801792765165</v>
          </cell>
          <cell r="BT37">
            <v>964.95100000000025</v>
          </cell>
          <cell r="BU37">
            <v>217.06100000000049</v>
          </cell>
          <cell r="BV37">
            <v>350</v>
          </cell>
          <cell r="BW37">
            <v>11106.594999999999</v>
          </cell>
          <cell r="BX37">
            <v>2531.944</v>
          </cell>
          <cell r="BY37">
            <v>3788.3890000000001</v>
          </cell>
          <cell r="BZ37">
            <v>7649.0049999999992</v>
          </cell>
          <cell r="CA37">
            <v>3457.5900000000011</v>
          </cell>
          <cell r="CB37">
            <v>5237.674</v>
          </cell>
          <cell r="CC37">
            <v>2705.73</v>
          </cell>
          <cell r="CD37">
            <v>213.02600000000001</v>
          </cell>
          <cell r="CE37">
            <v>1026.9159999999999</v>
          </cell>
          <cell r="CF37">
            <v>515.77498498000011</v>
          </cell>
          <cell r="CG37">
            <v>-74.998999999999995</v>
          </cell>
          <cell r="CH37">
            <v>11128.0507391016</v>
          </cell>
          <cell r="CI37">
            <v>2467.8106462669002</v>
          </cell>
          <cell r="CJ37">
            <v>626.81131043082655</v>
          </cell>
          <cell r="CK37">
            <v>914.29543036630241</v>
          </cell>
          <cell r="CL37">
            <v>910.71718984643439</v>
          </cell>
          <cell r="CM37">
            <v>124.3809644308257</v>
          </cell>
          <cell r="CN37">
            <v>350</v>
          </cell>
          <cell r="CO37">
            <v>12039.81964165707</v>
          </cell>
          <cell r="CP37">
            <v>3599.0844250949381</v>
          </cell>
          <cell r="CQ37">
            <v>4048.4635304971362</v>
          </cell>
          <cell r="CR37">
            <v>8655.7692408064195</v>
          </cell>
          <cell r="CS37">
            <v>3384.050913120825</v>
          </cell>
          <cell r="CT37">
            <v>6375.2493999999997</v>
          </cell>
          <cell r="CU37">
            <v>2776.1649749050621</v>
          </cell>
          <cell r="CV37">
            <v>392.20100000000002</v>
          </cell>
          <cell r="CW37">
            <v>694.39635815237307</v>
          </cell>
          <cell r="CX37">
            <v>108.04301215237319</v>
          </cell>
          <cell r="CY37">
            <v>-75</v>
          </cell>
          <cell r="CZ37">
            <v>11124.817102072149</v>
          </cell>
          <cell r="DA37">
            <v>2443.3962891201299</v>
          </cell>
          <cell r="DB37">
            <v>661.76809786853846</v>
          </cell>
          <cell r="DC37">
            <v>962.78435097676675</v>
          </cell>
          <cell r="DD37">
            <v>931.55711579618946</v>
          </cell>
          <cell r="DE37">
            <v>41.918021099307303</v>
          </cell>
          <cell r="DF37">
            <v>350</v>
          </cell>
          <cell r="DG37">
            <v>11936.762042060351</v>
          </cell>
          <cell r="DH37">
            <v>3569.064857775697</v>
          </cell>
          <cell r="DI37">
            <v>4003.6745125694852</v>
          </cell>
          <cell r="DJ37">
            <v>8650.7936201103912</v>
          </cell>
          <cell r="DK37">
            <v>3285.9689342201332</v>
          </cell>
          <cell r="DL37">
            <v>6375.2493999999997</v>
          </cell>
          <cell r="DM37">
            <v>2806.1845422243032</v>
          </cell>
          <cell r="DN37">
            <v>225</v>
          </cell>
          <cell r="DO37">
            <v>723.91548845752732</v>
          </cell>
          <cell r="DP37">
            <v>109.980432680758</v>
          </cell>
          <cell r="DQ37">
            <v>-140</v>
          </cell>
          <cell r="DR37">
            <v>11815.91250245909</v>
          </cell>
          <cell r="DS37">
            <v>2597.291476092254</v>
          </cell>
          <cell r="DT37">
            <v>734.1666837316634</v>
          </cell>
          <cell r="DU37">
            <v>1021.650803667139</v>
          </cell>
          <cell r="DV37">
            <v>1021.6508036671401</v>
          </cell>
          <cell r="DW37">
            <v>239.14919132514069</v>
          </cell>
          <cell r="DX37">
            <v>350</v>
          </cell>
          <cell r="DY37">
            <v>12177.71501663241</v>
          </cell>
          <cell r="DZ37">
            <v>3449.5426881969011</v>
          </cell>
          <cell r="EA37">
            <v>4003.6745125694852</v>
          </cell>
          <cell r="EB37">
            <v>8792.5974033573184</v>
          </cell>
          <cell r="EC37">
            <v>3385.1181255452739</v>
          </cell>
          <cell r="ED37">
            <v>6375.2493999999997</v>
          </cell>
          <cell r="EE37">
            <v>2925.7067118030991</v>
          </cell>
          <cell r="EF37">
            <v>287.48411993547592</v>
          </cell>
          <cell r="EG37">
            <v>488.92319045826702</v>
          </cell>
          <cell r="EH37">
            <v>20.47783042120432</v>
          </cell>
          <cell r="EI37">
            <v>-140</v>
          </cell>
          <cell r="EJ37">
            <v>12358.52646123058</v>
          </cell>
          <cell r="EK37">
            <v>2713.853740376966</v>
          </cell>
          <cell r="EL37">
            <v>766.94448110017561</v>
          </cell>
          <cell r="EM37">
            <v>1067.9607342084039</v>
          </cell>
          <cell r="EN37">
            <v>1067.9607342084039</v>
          </cell>
          <cell r="EO37">
            <v>386.34688435359988</v>
          </cell>
          <cell r="EP37">
            <v>350</v>
          </cell>
          <cell r="EQ37">
            <v>12495.683474705629</v>
          </cell>
          <cell r="ER37">
            <v>3178.9955101945461</v>
          </cell>
          <cell r="ES37">
            <v>4013.142317912198</v>
          </cell>
          <cell r="ET37">
            <v>8864.218977076931</v>
          </cell>
          <cell r="EU37">
            <v>3631.4650098988741</v>
          </cell>
          <cell r="EV37">
            <v>6375.2493999999997</v>
          </cell>
          <cell r="EW37">
            <v>3196.253889805454</v>
          </cell>
          <cell r="EX37">
            <v>310.48405845094152</v>
          </cell>
          <cell r="EY37">
            <v>207.1229871493762</v>
          </cell>
          <cell r="EZ37">
            <v>-130.54717800235511</v>
          </cell>
          <cell r="FA37">
            <v>-140</v>
          </cell>
          <cell r="FB37">
            <v>12911.21204271508</v>
          </cell>
          <cell r="FC37">
            <v>2835.786942182172</v>
          </cell>
          <cell r="FD37">
            <v>803.02483205195654</v>
          </cell>
          <cell r="FE37">
            <v>1117.771623140047</v>
          </cell>
          <cell r="FF37">
            <v>1117.7716231400459</v>
          </cell>
          <cell r="FG37">
            <v>337.70457344406788</v>
          </cell>
          <cell r="FH37">
            <v>350</v>
          </cell>
          <cell r="FI37">
            <v>12752.50254824586</v>
          </cell>
          <cell r="FJ37">
            <v>3170.795719537487</v>
          </cell>
          <cell r="FK37">
            <v>4033.7196155904858</v>
          </cell>
          <cell r="FL37">
            <v>8952.1857638951296</v>
          </cell>
          <cell r="FM37">
            <v>3800.3172966209081</v>
          </cell>
          <cell r="FN37">
            <v>6375.2493999999988</v>
          </cell>
          <cell r="FO37">
            <v>3204.4536804625109</v>
          </cell>
          <cell r="FP37">
            <v>335.32408876637822</v>
          </cell>
          <cell r="FQ37">
            <v>588.45002429019041</v>
          </cell>
          <cell r="FR37">
            <v>160.65249606497591</v>
          </cell>
          <cell r="FS37">
            <v>-168.85228672203391</v>
          </cell>
          <cell r="FT37">
            <v>13489.208586500739</v>
          </cell>
          <cell r="FU37">
            <v>2959.4810160874822</v>
          </cell>
          <cell r="FV37">
            <v>837.00626097949635</v>
          </cell>
          <cell r="FW37">
            <v>1166.125960718897</v>
          </cell>
          <cell r="FX37">
            <v>1166.1259607188961</v>
          </cell>
          <cell r="FY37">
            <v>367.72699379791112</v>
          </cell>
          <cell r="FZ37">
            <v>350</v>
          </cell>
          <cell r="GA37">
            <v>13029.78434238937</v>
          </cell>
          <cell r="GB37">
            <v>3155.8845600359109</v>
          </cell>
          <cell r="GC37">
            <v>4066.7513418147751</v>
          </cell>
          <cell r="GD37">
            <v>9045.6040611396893</v>
          </cell>
          <cell r="GE37">
            <v>3984.1807935198631</v>
          </cell>
          <cell r="GF37">
            <v>6375.2493999999988</v>
          </cell>
          <cell r="GG37">
            <v>3219.364839964087</v>
          </cell>
          <cell r="GH37">
            <v>362.15142596368929</v>
          </cell>
          <cell r="GI37">
            <v>597.37304971253002</v>
          </cell>
          <cell r="GJ37">
            <v>168.9523373973793</v>
          </cell>
          <cell r="GK37">
            <v>-183.8634968989555</v>
          </cell>
          <cell r="GL37">
            <v>2396.625</v>
          </cell>
          <cell r="GM37">
            <v>547.38999999999987</v>
          </cell>
          <cell r="GN37">
            <v>190.00897482588019</v>
          </cell>
          <cell r="GO37">
            <v>244.60997482588019</v>
          </cell>
          <cell r="GP37">
            <v>244.6099748258803</v>
          </cell>
          <cell r="GQ37">
            <v>96.824974825880133</v>
          </cell>
          <cell r="GR37">
            <v>350</v>
          </cell>
          <cell r="GS37">
            <v>8624.9179999999997</v>
          </cell>
          <cell r="GT37">
            <v>1342.144</v>
          </cell>
          <cell r="GU37">
            <v>2646.009</v>
          </cell>
          <cell r="GV37">
            <v>5823.268</v>
          </cell>
          <cell r="GW37">
            <v>2801.607</v>
          </cell>
          <cell r="GX37">
            <v>3440.2660000000001</v>
          </cell>
          <cell r="GY37">
            <v>2098.1219999999998</v>
          </cell>
          <cell r="GZ37">
            <v>422.41671273521013</v>
          </cell>
          <cell r="HA37">
            <v>-245.17745317401139</v>
          </cell>
          <cell r="HB37">
            <v>-330.09845317401141</v>
          </cell>
          <cell r="HC37">
            <v>-25</v>
          </cell>
          <cell r="HD37">
            <v>2696.509</v>
          </cell>
          <cell r="HE37">
            <v>571.13299999999981</v>
          </cell>
          <cell r="HF37">
            <v>154.8100251741196</v>
          </cell>
          <cell r="HG37">
            <v>208.46002517411961</v>
          </cell>
          <cell r="HH37">
            <v>208.46002517411969</v>
          </cell>
          <cell r="HI37">
            <v>93.916025174119582</v>
          </cell>
          <cell r="HJ37">
            <v>350</v>
          </cell>
          <cell r="HK37">
            <v>8511.1811725300013</v>
          </cell>
          <cell r="HL37">
            <v>1474.03317253</v>
          </cell>
          <cell r="HM37">
            <v>2759.2869999999998</v>
          </cell>
          <cell r="HN37">
            <v>5618.7533665000001</v>
          </cell>
          <cell r="HO37">
            <v>2892.3980000000001</v>
          </cell>
          <cell r="HP37">
            <v>3820.3690000000001</v>
          </cell>
          <cell r="HQ37">
            <v>2346.3358274699999</v>
          </cell>
          <cell r="HR37">
            <v>456.21182608962948</v>
          </cell>
          <cell r="HS37">
            <v>-66.272974825880141</v>
          </cell>
          <cell r="HT37">
            <v>-117.8099748258801</v>
          </cell>
          <cell r="HU37">
            <v>-55</v>
          </cell>
          <cell r="HV37">
            <v>2600.1129999999998</v>
          </cell>
          <cell r="HW37">
            <v>520.64699999999993</v>
          </cell>
          <cell r="HX37">
            <v>250.73</v>
          </cell>
          <cell r="HY37">
            <v>309.79099999999988</v>
          </cell>
          <cell r="HZ37">
            <v>168.06830000000011</v>
          </cell>
          <cell r="IA37">
            <v>147.08000000000001</v>
          </cell>
          <cell r="IB37">
            <v>350</v>
          </cell>
          <cell r="IC37">
            <v>8560.3682089604063</v>
          </cell>
          <cell r="ID37">
            <v>812.09788300000002</v>
          </cell>
          <cell r="IE37">
            <v>3154.277</v>
          </cell>
          <cell r="IF37">
            <v>5549.3539999999994</v>
          </cell>
          <cell r="IG37">
            <v>3008.001999999999</v>
          </cell>
          <cell r="IH37">
            <v>3629.1840000000002</v>
          </cell>
          <cell r="II37">
            <v>2817.0861169999998</v>
          </cell>
          <cell r="IJ37">
            <v>492.71069062672052</v>
          </cell>
          <cell r="IK37">
            <v>-129.9578586304072</v>
          </cell>
          <cell r="IL37">
            <v>-203.79185863040721</v>
          </cell>
          <cell r="IM37">
            <v>-20</v>
          </cell>
          <cell r="IN37">
            <v>2512.2399999999998</v>
          </cell>
          <cell r="IO37">
            <v>480.69300000000021</v>
          </cell>
          <cell r="IP37">
            <v>90.242000000000303</v>
          </cell>
          <cell r="IQ37">
            <v>156.9670000000003</v>
          </cell>
          <cell r="IR37">
            <v>156.96700000000021</v>
          </cell>
          <cell r="IS37">
            <v>15.8620000000003</v>
          </cell>
          <cell r="IT37">
            <v>350</v>
          </cell>
          <cell r="IU37">
            <v>9213.8280000000013</v>
          </cell>
          <cell r="IV37">
            <v>1225.614</v>
          </cell>
          <cell r="IW37">
            <v>3267.2170000000001</v>
          </cell>
          <cell r="IX37">
            <v>6214.4719999999998</v>
          </cell>
          <cell r="IY37">
            <v>2999.4279999999999</v>
          </cell>
          <cell r="IZ37">
            <v>3982.201</v>
          </cell>
          <cell r="JA37">
            <v>2756.587</v>
          </cell>
          <cell r="JB37">
            <v>532.12961781083982</v>
          </cell>
          <cell r="JC37">
            <v>0.83406529051495681</v>
          </cell>
          <cell r="JD37">
            <v>-79.440934709485049</v>
          </cell>
          <cell r="JE37">
            <v>-130</v>
          </cell>
          <cell r="JF37">
            <v>2654.027</v>
          </cell>
          <cell r="JG37">
            <v>549.99099999999999</v>
          </cell>
          <cell r="JH37">
            <v>133.70699999999991</v>
          </cell>
          <cell r="JI37">
            <v>198.5319999999999</v>
          </cell>
          <cell r="JJ37">
            <v>198.5319999999999</v>
          </cell>
          <cell r="JK37">
            <v>64.022840886089583</v>
          </cell>
          <cell r="JL37">
            <v>350</v>
          </cell>
          <cell r="JM37">
            <v>9938.4412463073331</v>
          </cell>
          <cell r="JN37">
            <v>906.97399999999993</v>
          </cell>
          <cell r="JO37">
            <v>3336.58</v>
          </cell>
          <cell r="JP37">
            <v>6936.3687602087648</v>
          </cell>
          <cell r="JQ37">
            <v>3001.971</v>
          </cell>
          <cell r="JR37">
            <v>4017.8988010061698</v>
          </cell>
          <cell r="JS37">
            <v>3110.9248010061701</v>
          </cell>
          <cell r="JT37">
            <v>574.70222493312008</v>
          </cell>
          <cell r="JU37">
            <v>-87.808669407559748</v>
          </cell>
          <cell r="JV37">
            <v>-192.99066940755981</v>
          </cell>
          <cell r="JW37">
            <v>-25</v>
          </cell>
          <cell r="JX37">
            <v>2912.8534220004831</v>
          </cell>
          <cell r="JY37">
            <v>573.65410859931217</v>
          </cell>
          <cell r="JZ37">
            <v>147.08210859931219</v>
          </cell>
          <cell r="KA37">
            <v>212.3821085993122</v>
          </cell>
          <cell r="KB37">
            <v>212.38210859931189</v>
          </cell>
          <cell r="KC37">
            <v>46.794108599312167</v>
          </cell>
          <cell r="KD37">
            <v>350</v>
          </cell>
          <cell r="KE37">
            <v>10533.242818870391</v>
          </cell>
          <cell r="KF37">
            <v>2062.991</v>
          </cell>
          <cell r="KG37">
            <v>3304.7</v>
          </cell>
          <cell r="KH37">
            <v>7584.1809999999996</v>
          </cell>
          <cell r="KI37">
            <v>2949.0590000000011</v>
          </cell>
          <cell r="KJ37">
            <v>5062.1000000000004</v>
          </cell>
          <cell r="KK37">
            <v>2999.1089999999999</v>
          </cell>
          <cell r="KM37">
            <v>365.73980002257667</v>
          </cell>
          <cell r="KN37">
            <v>257.8278000225767</v>
          </cell>
          <cell r="KO37">
            <v>-25</v>
          </cell>
          <cell r="KP37">
            <v>3003.5590000000002</v>
          </cell>
          <cell r="KQ37">
            <v>579.72500000000036</v>
          </cell>
          <cell r="KR37">
            <v>182.9290000000004</v>
          </cell>
          <cell r="KS37">
            <v>249.2800000000004</v>
          </cell>
          <cell r="KT37">
            <v>249.2800000000002</v>
          </cell>
          <cell r="KU37">
            <v>142.97500000000039</v>
          </cell>
          <cell r="KV37">
            <v>350</v>
          </cell>
          <cell r="KW37">
            <v>10333.582</v>
          </cell>
          <cell r="KX37">
            <v>1485.777</v>
          </cell>
          <cell r="KY37">
            <v>3304.554000000001</v>
          </cell>
          <cell r="KZ37">
            <v>7294.8860000000004</v>
          </cell>
          <cell r="LA37">
            <v>3038.643</v>
          </cell>
          <cell r="LB37">
            <v>5051.7969999999996</v>
          </cell>
          <cell r="LC37">
            <v>3566.02</v>
          </cell>
          <cell r="LD37">
            <v>0</v>
          </cell>
          <cell r="LE37">
            <v>-296.17618112961571</v>
          </cell>
          <cell r="LF37">
            <v>-406.19518112961572</v>
          </cell>
          <cell r="LG37">
            <v>-25</v>
          </cell>
          <cell r="LH37">
            <v>2682.3305763170688</v>
          </cell>
          <cell r="LI37">
            <v>572.58805648843008</v>
          </cell>
          <cell r="LJ37">
            <v>188.3129992724063</v>
          </cell>
          <cell r="LK37">
            <v>253.8489992724063</v>
          </cell>
          <cell r="LL37">
            <v>253.84899927240639</v>
          </cell>
          <cell r="LM37">
            <v>106.62091942429851</v>
          </cell>
          <cell r="LN37">
            <v>350</v>
          </cell>
          <cell r="LO37">
            <v>10621.358</v>
          </cell>
          <cell r="LP37">
            <v>2800.2559999999999</v>
          </cell>
          <cell r="LQ37">
            <v>3362.5889999999999</v>
          </cell>
          <cell r="LR37">
            <v>7533.9790000000003</v>
          </cell>
          <cell r="LS37">
            <v>3087.3789999999999</v>
          </cell>
          <cell r="LT37">
            <v>5486.0349999999999</v>
          </cell>
          <cell r="LU37">
            <v>2685.779</v>
          </cell>
          <cell r="LV37">
            <v>0</v>
          </cell>
          <cell r="LW37">
            <v>1085.0809194242979</v>
          </cell>
          <cell r="LX37">
            <v>984.4819194242981</v>
          </cell>
          <cell r="LY37">
            <v>-25</v>
          </cell>
          <cell r="LZ37">
            <v>2899.616</v>
          </cell>
          <cell r="MA37">
            <v>625.97000000000025</v>
          </cell>
          <cell r="MB37">
            <v>189.65300000000019</v>
          </cell>
          <cell r="MC37">
            <v>254.45300000000029</v>
          </cell>
          <cell r="MD37">
            <v>254.45300000000009</v>
          </cell>
          <cell r="ME37">
            <v>78.499000000000237</v>
          </cell>
          <cell r="MF37">
            <v>350</v>
          </cell>
          <cell r="MG37">
            <v>11655.512000000001</v>
          </cell>
          <cell r="MH37">
            <v>2027.37</v>
          </cell>
          <cell r="MI37">
            <v>3430.4479999999999</v>
          </cell>
          <cell r="MJ37">
            <v>8428</v>
          </cell>
          <cell r="MK37">
            <v>3227.4140000000002</v>
          </cell>
          <cell r="ML37">
            <v>5205.5</v>
          </cell>
          <cell r="MM37">
            <v>3178.13</v>
          </cell>
          <cell r="MN37">
            <v>0</v>
          </cell>
          <cell r="MO37">
            <v>-458.31299999999908</v>
          </cell>
          <cell r="MP37">
            <v>-556.93899999999906</v>
          </cell>
          <cell r="MQ37">
            <v>-25</v>
          </cell>
          <cell r="MR37">
            <v>3261.5590000000002</v>
          </cell>
          <cell r="MS37">
            <v>698.26300000000037</v>
          </cell>
          <cell r="MT37">
            <v>221.42800000000031</v>
          </cell>
          <cell r="MU37">
            <v>287.55400000000031</v>
          </cell>
          <cell r="MV37">
            <v>287.55400000000009</v>
          </cell>
          <cell r="MW37">
            <v>118.7620000000003</v>
          </cell>
          <cell r="MX37">
            <v>350</v>
          </cell>
          <cell r="MY37">
            <v>12083.226000000001</v>
          </cell>
          <cell r="MZ37">
            <v>2648.3879999999999</v>
          </cell>
          <cell r="NA37">
            <v>3566.8319999999999</v>
          </cell>
          <cell r="NB37">
            <v>8642.6725302744562</v>
          </cell>
          <cell r="NC37">
            <v>3440.552999999999</v>
          </cell>
          <cell r="ND37">
            <v>6269.3016056025408</v>
          </cell>
          <cell r="NE37">
            <v>3620.9136056025409</v>
          </cell>
          <cell r="NF37">
            <v>0</v>
          </cell>
          <cell r="NG37">
            <v>-307.06734288999968</v>
          </cell>
          <cell r="NH37">
            <v>-396.52034288999971</v>
          </cell>
          <cell r="NI37">
            <v>-25</v>
          </cell>
          <cell r="NJ37">
            <v>3104.6149999999998</v>
          </cell>
          <cell r="NK37">
            <v>534.23499999999967</v>
          </cell>
          <cell r="NL37">
            <v>103.0819999999997</v>
          </cell>
          <cell r="NM37">
            <v>171.1509999999997</v>
          </cell>
          <cell r="NN37">
            <v>195.62899999999999</v>
          </cell>
          <cell r="NO37">
            <v>44.360999999999692</v>
          </cell>
          <cell r="NP37">
            <v>350</v>
          </cell>
          <cell r="NQ37">
            <v>11894.521000000001</v>
          </cell>
          <cell r="NR37">
            <v>1831.08</v>
          </cell>
          <cell r="NS37">
            <v>3871.4749999999999</v>
          </cell>
          <cell r="NT37">
            <v>8341.2330000000002</v>
          </cell>
          <cell r="NU37">
            <v>3553.2719999999999</v>
          </cell>
          <cell r="NV37">
            <v>5930.0690000000004</v>
          </cell>
          <cell r="NW37">
            <v>4098.9889999999996</v>
          </cell>
          <cell r="NX37">
            <v>0</v>
          </cell>
          <cell r="NY37">
            <v>57.731342890000313</v>
          </cell>
          <cell r="NZ37">
            <v>-57.50765710999967</v>
          </cell>
          <cell r="OA37">
            <v>-24.998999999999999</v>
          </cell>
          <cell r="OB37">
            <v>2997.1709999999998</v>
          </cell>
          <cell r="OC37">
            <v>531.53900000000021</v>
          </cell>
          <cell r="OD37">
            <v>126.8960000000002</v>
          </cell>
          <cell r="OE37">
            <v>193.91500000000019</v>
          </cell>
          <cell r="OF37">
            <v>227.31500000000011</v>
          </cell>
          <cell r="OG37">
            <v>-24.56099999999979</v>
          </cell>
          <cell r="OH37">
            <v>350</v>
          </cell>
          <cell r="OI37">
            <v>11106.594999999999</v>
          </cell>
          <cell r="OJ37">
            <v>2531.944</v>
          </cell>
          <cell r="OK37">
            <v>3788.3890000000001</v>
          </cell>
          <cell r="OL37">
            <v>7649.0049999999992</v>
          </cell>
          <cell r="OM37">
            <v>3457.5900000000011</v>
          </cell>
          <cell r="ON37">
            <v>5237.674</v>
          </cell>
          <cell r="OO37">
            <v>2705.73</v>
          </cell>
          <cell r="OP37">
            <v>0</v>
          </cell>
          <cell r="OQ37">
            <v>1774.9339999999991</v>
          </cell>
          <cell r="OR37">
            <v>1567.1109849799991</v>
          </cell>
          <cell r="OS37">
            <v>0</v>
          </cell>
          <cell r="OT37">
            <v>2687.4</v>
          </cell>
          <cell r="OU37">
            <v>606.20000000000027</v>
          </cell>
          <cell r="OV37">
            <v>166.40000000000029</v>
          </cell>
          <cell r="OW37">
            <v>233.3000000000003</v>
          </cell>
          <cell r="OX37">
            <v>233.30000000000021</v>
          </cell>
          <cell r="OY37">
            <v>66.10000000000025</v>
          </cell>
          <cell r="OZ37">
            <v>350</v>
          </cell>
          <cell r="PA37">
            <v>12142.388999999999</v>
          </cell>
          <cell r="PB37">
            <v>1624.3</v>
          </cell>
          <cell r="PC37">
            <v>3814.6170000000002</v>
          </cell>
          <cell r="PD37">
            <v>8652.2999999999993</v>
          </cell>
          <cell r="PE37">
            <v>3489.2</v>
          </cell>
          <cell r="PF37">
            <v>5241</v>
          </cell>
          <cell r="PG37">
            <v>3616.7</v>
          </cell>
          <cell r="PH37">
            <v>0</v>
          </cell>
          <cell r="PI37">
            <v>-762.58699999999942</v>
          </cell>
          <cell r="PJ37">
            <v>-880.9869999999994</v>
          </cell>
          <cell r="PK37">
            <v>-25</v>
          </cell>
          <cell r="PL37">
            <v>2979.6680000000001</v>
          </cell>
          <cell r="PM37">
            <v>673.78099999999995</v>
          </cell>
          <cell r="PN37">
            <v>183.679</v>
          </cell>
          <cell r="PO37">
            <v>250.578</v>
          </cell>
          <cell r="PP37">
            <v>250.57799999999989</v>
          </cell>
          <cell r="PQ37">
            <v>78.703999999999979</v>
          </cell>
          <cell r="PR37">
            <v>350</v>
          </cell>
          <cell r="PS37">
            <v>11340.162</v>
          </cell>
          <cell r="PT37">
            <v>1907.191</v>
          </cell>
          <cell r="PU37">
            <v>3821.9630000000002</v>
          </cell>
          <cell r="PV37">
            <v>7909.9260000000013</v>
          </cell>
          <cell r="PW37">
            <v>3430.036000000001</v>
          </cell>
          <cell r="PX37">
            <v>5376.1190000000006</v>
          </cell>
          <cell r="PY37">
            <v>3468.9280000000008</v>
          </cell>
          <cell r="PZ37">
            <v>0</v>
          </cell>
          <cell r="QA37">
            <v>398.75900000000013</v>
          </cell>
          <cell r="QB37">
            <v>257.17700000000008</v>
          </cell>
          <cell r="QC37">
            <v>-25</v>
          </cell>
          <cell r="QD37">
            <v>2945.3</v>
          </cell>
          <cell r="QE37">
            <v>669.20000000000027</v>
          </cell>
          <cell r="QF37">
            <v>162.10000000000031</v>
          </cell>
          <cell r="QG37">
            <v>238.70000000000019</v>
          </cell>
          <cell r="QH37">
            <v>238.6999999999999</v>
          </cell>
          <cell r="QI37">
            <v>44.000000000000242</v>
          </cell>
          <cell r="QJ37">
            <v>350</v>
          </cell>
          <cell r="QK37">
            <v>12320.155823011461</v>
          </cell>
          <cell r="QL37">
            <v>2531.8209999999999</v>
          </cell>
          <cell r="QM37">
            <v>4086.9704099127448</v>
          </cell>
          <cell r="QN37">
            <v>8871.6823865916413</v>
          </cell>
          <cell r="QO37">
            <v>3448.4739486899998</v>
          </cell>
          <cell r="QP37">
            <v>6375.2493999999997</v>
          </cell>
          <cell r="QQ37">
            <v>3843.4283999999998</v>
          </cell>
          <cell r="QR37">
            <v>0</v>
          </cell>
          <cell r="QS37">
            <v>-101.58741294256581</v>
          </cell>
          <cell r="QT37">
            <v>-248.90341294256581</v>
          </cell>
          <cell r="QU37">
            <v>-25</v>
          </cell>
          <cell r="QV37">
            <v>2515.682739101595</v>
          </cell>
          <cell r="QW37">
            <v>518.62964626689882</v>
          </cell>
          <cell r="QX37">
            <v>114.6323104308252</v>
          </cell>
          <cell r="QY37">
            <v>188.13918984643439</v>
          </cell>
          <cell r="QZ37">
            <v>188.13918984643439</v>
          </cell>
          <cell r="RA37">
            <v>-64.423035569174829</v>
          </cell>
          <cell r="RB37">
            <v>350</v>
          </cell>
          <cell r="RC37">
            <v>12039.81964165707</v>
          </cell>
          <cell r="RD37">
            <v>3599.0844250949381</v>
          </cell>
          <cell r="RE37">
            <v>4048.4635304971362</v>
          </cell>
          <cell r="RF37">
            <v>8655.7692408064195</v>
          </cell>
          <cell r="RG37">
            <v>3384.050913120825</v>
          </cell>
          <cell r="RH37">
            <v>6375.2493999999997</v>
          </cell>
          <cell r="RI37">
            <v>2776.1649749050621</v>
          </cell>
          <cell r="RJ37">
            <v>0</v>
          </cell>
          <cell r="RK37">
            <v>1246.318771094938</v>
          </cell>
          <cell r="RL37">
            <v>1067.2634250949379</v>
          </cell>
          <cell r="RM37">
            <v>0</v>
          </cell>
          <cell r="RN37">
            <v>2464.3425176173482</v>
          </cell>
          <cell r="RO37">
            <v>535.56911979553297</v>
          </cell>
          <cell r="RP37">
            <v>134.99194586014369</v>
          </cell>
          <cell r="RQ37">
            <v>199.48374291816231</v>
          </cell>
          <cell r="RR37">
            <v>199.48374291816199</v>
          </cell>
          <cell r="RS37">
            <v>-11.317167832857249</v>
          </cell>
          <cell r="RT37">
            <v>350</v>
          </cell>
          <cell r="RU37">
            <v>13008.62949199988</v>
          </cell>
          <cell r="RV37">
            <v>2729.9131019631282</v>
          </cell>
          <cell r="RW37">
            <v>4040.221733439118</v>
          </cell>
          <cell r="RX37">
            <v>9670.8962589820894</v>
          </cell>
          <cell r="RY37">
            <v>3337.7337452879678</v>
          </cell>
          <cell r="RZ37">
            <v>6375.2493999999997</v>
          </cell>
          <cell r="SA37">
            <v>3645.336298036872</v>
          </cell>
          <cell r="SB37">
            <v>0</v>
          </cell>
          <cell r="SC37">
            <v>-687.86220943880937</v>
          </cell>
          <cell r="SD37">
            <v>-834.17132313181037</v>
          </cell>
          <cell r="SE37">
            <v>-35</v>
          </cell>
          <cell r="SF37">
            <v>2780.5542582120979</v>
          </cell>
          <cell r="SG37">
            <v>628.39642820587324</v>
          </cell>
          <cell r="SH37">
            <v>171.79195686066109</v>
          </cell>
          <cell r="SI37">
            <v>242.10039119545931</v>
          </cell>
          <cell r="SJ37">
            <v>242.10039119545951</v>
          </cell>
          <cell r="SK37">
            <v>7.4560317968602758</v>
          </cell>
          <cell r="SL37">
            <v>350</v>
          </cell>
          <cell r="SM37">
            <v>12178.98716354588</v>
          </cell>
          <cell r="SN37">
            <v>2928.2878209761661</v>
          </cell>
          <cell r="SO37">
            <v>4026.1632991043189</v>
          </cell>
          <cell r="SP37">
            <v>8868.7978987312272</v>
          </cell>
          <cell r="SQ37">
            <v>3310.1897770848291</v>
          </cell>
          <cell r="SR37">
            <v>6375.2493999999997</v>
          </cell>
          <cell r="SS37">
            <v>3446.961579023834</v>
          </cell>
          <cell r="ST37">
            <v>0</v>
          </cell>
          <cell r="SU37">
            <v>396.88219609941029</v>
          </cell>
          <cell r="SV37">
            <v>233.3747190130384</v>
          </cell>
          <cell r="SW37">
            <v>-35</v>
          </cell>
          <cell r="SX37">
            <v>2899.4642342428979</v>
          </cell>
          <cell r="SY37">
            <v>659.17175529423912</v>
          </cell>
          <cell r="SZ37">
            <v>197.03739925152871</v>
          </cell>
          <cell r="TA37">
            <v>272.23035306730281</v>
          </cell>
          <cell r="TB37">
            <v>272.23035306730259</v>
          </cell>
          <cell r="TC37">
            <v>42.76688996915734</v>
          </cell>
          <cell r="TD37">
            <v>350</v>
          </cell>
          <cell r="TE37">
            <v>12167.340934597671</v>
          </cell>
          <cell r="TF37">
            <v>2531.3476763425542</v>
          </cell>
          <cell r="TG37">
            <v>4007.2203452885451</v>
          </cell>
          <cell r="TH37">
            <v>8849.3847798138613</v>
          </cell>
          <cell r="TI37">
            <v>3317.9566670539862</v>
          </cell>
          <cell r="TJ37">
            <v>6375.2493999999997</v>
          </cell>
          <cell r="TK37">
            <v>3843.901723657445</v>
          </cell>
          <cell r="TL37">
            <v>0</v>
          </cell>
          <cell r="TM37">
            <v>-212.4215120144805</v>
          </cell>
          <cell r="TN37">
            <v>-361.94014463361208</v>
          </cell>
          <cell r="TO37">
            <v>-35</v>
          </cell>
          <cell r="TP37">
            <v>2980.4560919998089</v>
          </cell>
          <cell r="TQ37">
            <v>620.25898582448553</v>
          </cell>
          <cell r="TR37">
            <v>157.94679589620591</v>
          </cell>
          <cell r="TS37">
            <v>217.74262861526529</v>
          </cell>
          <cell r="TT37">
            <v>217.74262861526549</v>
          </cell>
          <cell r="TU37">
            <v>3.0122671661469438</v>
          </cell>
          <cell r="TV37">
            <v>350</v>
          </cell>
          <cell r="TW37">
            <v>11936.762042060351</v>
          </cell>
          <cell r="TX37">
            <v>3569.064857775697</v>
          </cell>
          <cell r="TY37">
            <v>4003.6745125694852</v>
          </cell>
          <cell r="TZ37">
            <v>8650.7936201103912</v>
          </cell>
          <cell r="UA37">
            <v>3285.9689342201332</v>
          </cell>
          <cell r="UB37">
            <v>6375.2493999999997</v>
          </cell>
          <cell r="UC37">
            <v>2806.1845422243032</v>
          </cell>
          <cell r="UD37">
            <v>0</v>
          </cell>
          <cell r="UE37">
            <v>1227.3170138114069</v>
          </cell>
          <cell r="UF37">
            <v>1072.7171814331421</v>
          </cell>
          <cell r="UG37">
            <v>-35</v>
          </cell>
          <cell r="BBM37">
            <v>2216.9630080000002</v>
          </cell>
          <cell r="BBN37">
            <v>6.5</v>
          </cell>
          <cell r="BBO37">
            <v>0.27692307692307699</v>
          </cell>
          <cell r="BBP37">
            <v>0.1197657745694494</v>
          </cell>
          <cell r="BBQ37">
            <v>52.888064604667981</v>
          </cell>
          <cell r="BBR37">
            <v>5.3922056576542658</v>
          </cell>
          <cell r="BBS37">
            <v>3.0123590863517742</v>
          </cell>
          <cell r="BBT37">
            <v>0.67467558348239753</v>
          </cell>
          <cell r="BBU37">
            <v>1.2756669931590759E-2</v>
          </cell>
          <cell r="BBV37">
            <v>6.3149452424241803E-2</v>
          </cell>
          <cell r="BBW37">
            <v>0.68328340378611629</v>
          </cell>
          <cell r="BBX37">
            <v>9.2702090929752625</v>
          </cell>
          <cell r="BBY37">
            <v>5.0336863646011611</v>
          </cell>
          <cell r="BBZ37">
            <v>2.8637051929108179</v>
          </cell>
          <cell r="BCA37">
            <v>0.65491451871945894</v>
          </cell>
          <cell r="BCB37">
            <v>7.0647221885829642E-2</v>
          </cell>
          <cell r="BCC37">
            <v>6.3149452424241803E-2</v>
          </cell>
          <cell r="BCD37">
            <v>1.103848241010285</v>
          </cell>
          <cell r="BCE37">
            <v>5.7382707038241527</v>
          </cell>
          <cell r="BCF37">
            <v>5.0687415037013022</v>
          </cell>
          <cell r="BCG37">
            <v>2.9928571223871701</v>
          </cell>
          <cell r="BCH37">
            <v>0.61048722814535294</v>
          </cell>
          <cell r="BCI37">
            <v>0.1063887118010146</v>
          </cell>
          <cell r="BCJ37">
            <v>6.3149452424241803E-2</v>
          </cell>
          <cell r="BCK37">
            <v>0.96487020984019389</v>
          </cell>
          <cell r="BCL37">
            <v>6.5648000718213053</v>
          </cell>
          <cell r="BCM37">
            <v>4.8502006816317786</v>
          </cell>
          <cell r="BCN37">
            <v>2.8668232527325692</v>
          </cell>
          <cell r="BCO37">
            <v>0.58336260763574566</v>
          </cell>
          <cell r="BCP37">
            <v>8.886220467547315E-2</v>
          </cell>
          <cell r="BCQ37">
            <v>7.6163781764839414E-2</v>
          </cell>
          <cell r="BCR37">
            <v>1.050648553708317</v>
          </cell>
          <cell r="BCS37">
            <v>6.0288285749790784</v>
          </cell>
          <cell r="BCT37">
            <v>4.6618701847720541</v>
          </cell>
          <cell r="BCU37">
            <v>2.7607350735759342</v>
          </cell>
          <cell r="BCV37">
            <v>0.55644136722053794</v>
          </cell>
          <cell r="BCW37">
            <v>9.2296763840638646E-2</v>
          </cell>
          <cell r="BCX37">
            <v>8.29348510712523E-2</v>
          </cell>
        </row>
        <row r="38">
          <cell r="A38" t="str">
            <v>CASH3</v>
          </cell>
          <cell r="B38" t="str">
            <v>Méliuz</v>
          </cell>
          <cell r="C38" t="str">
            <v>Financials Non-Banks</v>
          </cell>
          <cell r="D38" t="str">
            <v>Bernardo Guttmann</v>
          </cell>
          <cell r="E38">
            <v>45607</v>
          </cell>
          <cell r="F38" t="str">
            <v>Under Review</v>
          </cell>
          <cell r="G38" t="b">
            <v>0</v>
          </cell>
          <cell r="H38" t="str">
            <v>BRL</v>
          </cell>
          <cell r="I38" t="str">
            <v>BRL</v>
          </cell>
          <cell r="J38">
            <v>5.2</v>
          </cell>
          <cell r="K38">
            <v>0.17870210258679289</v>
          </cell>
          <cell r="AF38">
            <v>368.2</v>
          </cell>
          <cell r="AH38">
            <v>-141.521749</v>
          </cell>
          <cell r="AI38">
            <v>-156.68923599999999</v>
          </cell>
          <cell r="AK38">
            <v>-58.148000000000003</v>
          </cell>
          <cell r="AL38">
            <v>864.92425400000002</v>
          </cell>
          <cell r="AM38">
            <v>1357.951</v>
          </cell>
          <cell r="AN38">
            <v>455.77199999999999</v>
          </cell>
          <cell r="AO38">
            <v>4.6050000000000004</v>
          </cell>
          <cell r="AP38">
            <v>1357.951</v>
          </cell>
          <cell r="AQ38">
            <v>786.45600000000002</v>
          </cell>
          <cell r="AR38">
            <v>0.13200000000000001</v>
          </cell>
          <cell r="AS38">
            <v>-743.25400000000002</v>
          </cell>
          <cell r="AW38">
            <v>0</v>
          </cell>
          <cell r="AX38">
            <v>341.62900000000002</v>
          </cell>
          <cell r="AZ38">
            <v>-89.325999999999993</v>
          </cell>
          <cell r="BA38">
            <v>-77.180000000000007</v>
          </cell>
          <cell r="BC38">
            <v>-31.24</v>
          </cell>
          <cell r="BD38">
            <v>86.48</v>
          </cell>
          <cell r="BE38">
            <v>978.995</v>
          </cell>
          <cell r="BF38">
            <v>69.361000000000004</v>
          </cell>
          <cell r="BG38">
            <v>2.2000000000000002</v>
          </cell>
          <cell r="BH38">
            <v>978.995</v>
          </cell>
          <cell r="BI38">
            <v>776.47900000000004</v>
          </cell>
          <cell r="BJ38">
            <v>0</v>
          </cell>
          <cell r="BK38">
            <v>-664.34799999999996</v>
          </cell>
          <cell r="BO38">
            <v>0</v>
          </cell>
          <cell r="BP38">
            <v>358.98236766778911</v>
          </cell>
          <cell r="BR38">
            <v>-57.518503936865393</v>
          </cell>
          <cell r="BS38">
            <v>-45.566417053153877</v>
          </cell>
          <cell r="BU38">
            <v>-25.210559664546349</v>
          </cell>
          <cell r="BV38">
            <v>86.48</v>
          </cell>
          <cell r="BW38">
            <v>474.57761913754462</v>
          </cell>
          <cell r="BX38">
            <v>37.334111364631973</v>
          </cell>
          <cell r="BY38">
            <v>1.429296294059538</v>
          </cell>
          <cell r="BZ38">
            <v>474.5776191375445</v>
          </cell>
          <cell r="CA38">
            <v>327.56337033545373</v>
          </cell>
          <cell r="CB38">
            <v>0</v>
          </cell>
          <cell r="CC38">
            <v>-244.67011136463199</v>
          </cell>
          <cell r="CG38">
            <v>0</v>
          </cell>
          <cell r="CH38">
            <v>383.45976090407709</v>
          </cell>
          <cell r="CJ38">
            <v>50.154012054608977</v>
          </cell>
          <cell r="CK38">
            <v>66.376913001242954</v>
          </cell>
          <cell r="CM38">
            <v>54.171246015647689</v>
          </cell>
          <cell r="CN38">
            <v>86.48</v>
          </cell>
          <cell r="CO38">
            <v>517.59155900528003</v>
          </cell>
          <cell r="CP38">
            <v>79.965348042640713</v>
          </cell>
          <cell r="CQ38">
            <v>1.360621138366563</v>
          </cell>
          <cell r="CR38">
            <v>517.59155900528003</v>
          </cell>
          <cell r="CS38">
            <v>365.48324254640698</v>
          </cell>
          <cell r="CT38">
            <v>0</v>
          </cell>
          <cell r="CU38">
            <v>-287.30134804264071</v>
          </cell>
          <cell r="CY38">
            <v>16.2513738046943</v>
          </cell>
          <cell r="CZ38">
            <v>407.05015623237603</v>
          </cell>
          <cell r="DB38">
            <v>67.513376747801573</v>
          </cell>
          <cell r="DC38">
            <v>82.956796034172172</v>
          </cell>
          <cell r="DE38">
            <v>63.211193260693292</v>
          </cell>
          <cell r="DF38">
            <v>86.48</v>
          </cell>
          <cell r="DG38">
            <v>563.41081600505049</v>
          </cell>
          <cell r="DH38">
            <v>125.5459191764964</v>
          </cell>
          <cell r="DI38">
            <v>1.2952457022831989</v>
          </cell>
          <cell r="DJ38">
            <v>563.41081600505061</v>
          </cell>
          <cell r="DK38">
            <v>406.57051816585778</v>
          </cell>
          <cell r="DL38">
            <v>0</v>
          </cell>
          <cell r="DM38">
            <v>-332.88191917649652</v>
          </cell>
          <cell r="DQ38">
            <v>22.123917641242649</v>
          </cell>
          <cell r="DR38">
            <v>431.58492698409248</v>
          </cell>
          <cell r="DT38">
            <v>82.2213760555356</v>
          </cell>
          <cell r="DU38">
            <v>96.922766394982176</v>
          </cell>
          <cell r="DW38">
            <v>73.725871114131195</v>
          </cell>
          <cell r="DX38">
            <v>86.48</v>
          </cell>
          <cell r="DY38">
            <v>616.25390281417003</v>
          </cell>
          <cell r="DZ38">
            <v>177.7156472098699</v>
          </cell>
          <cell r="EA38">
            <v>1.2330114401259</v>
          </cell>
          <cell r="EB38">
            <v>616.25390281417003</v>
          </cell>
          <cell r="EC38">
            <v>454.49233439004303</v>
          </cell>
          <cell r="ED38">
            <v>0</v>
          </cell>
          <cell r="EE38">
            <v>-385.05164720986988</v>
          </cell>
          <cell r="EI38">
            <v>25.804054889945931</v>
          </cell>
          <cell r="EJ38">
            <v>457.42643718277009</v>
          </cell>
          <cell r="EL38">
            <v>93.646766657319091</v>
          </cell>
          <cell r="EM38">
            <v>107.6417812266326</v>
          </cell>
          <cell r="EO38">
            <v>84.21160898348927</v>
          </cell>
          <cell r="EP38">
            <v>86.48</v>
          </cell>
          <cell r="EQ38">
            <v>671.8989999599936</v>
          </cell>
          <cell r="ER38">
            <v>232.25575134187221</v>
          </cell>
          <cell r="ES38">
            <v>1.1737674240504341</v>
          </cell>
          <cell r="ET38">
            <v>671.8989999599936</v>
          </cell>
          <cell r="EU38">
            <v>505.01929978013658</v>
          </cell>
          <cell r="EV38">
            <v>0</v>
          </cell>
          <cell r="EW38">
            <v>-439.59175134187223</v>
          </cell>
          <cell r="FA38">
            <v>33.68464359339572</v>
          </cell>
          <cell r="FB38">
            <v>484.76057606867698</v>
          </cell>
          <cell r="FD38">
            <v>105.95285791795089</v>
          </cell>
          <cell r="FE38">
            <v>119.27543682191801</v>
          </cell>
          <cell r="FG38">
            <v>95.288359397044374</v>
          </cell>
          <cell r="FH38">
            <v>86.48</v>
          </cell>
          <cell r="FI38">
            <v>724.86604744579154</v>
          </cell>
          <cell r="FJ38">
            <v>283.68835034353748</v>
          </cell>
          <cell r="FK38">
            <v>1.117369978028196</v>
          </cell>
          <cell r="FL38">
            <v>724.86604744579142</v>
          </cell>
          <cell r="FM38">
            <v>552.66347947865893</v>
          </cell>
          <cell r="FN38">
            <v>0</v>
          </cell>
          <cell r="FO38">
            <v>-491.02435034353749</v>
          </cell>
          <cell r="FS38">
            <v>47.644179698522201</v>
          </cell>
          <cell r="FT38">
            <v>513.65889825749787</v>
          </cell>
          <cell r="FV38">
            <v>119.2061384963425</v>
          </cell>
          <cell r="FW38">
            <v>131.88859107782159</v>
          </cell>
          <cell r="FY38">
            <v>106.98231699483981</v>
          </cell>
          <cell r="FZ38">
            <v>86.48</v>
          </cell>
          <cell r="GA38">
            <v>783.89299963376948</v>
          </cell>
          <cell r="GB38">
            <v>340.75273020016022</v>
          </cell>
          <cell r="GC38">
            <v>1.063682329409311</v>
          </cell>
          <cell r="GD38">
            <v>783.89299963376936</v>
          </cell>
          <cell r="GE38">
            <v>606.1546379760789</v>
          </cell>
          <cell r="GF38">
            <v>0</v>
          </cell>
          <cell r="GG38">
            <v>-548.08873020016017</v>
          </cell>
          <cell r="GK38">
            <v>53.491158497419939</v>
          </cell>
          <cell r="GL38">
            <v>90.046000000000006</v>
          </cell>
          <cell r="GN38">
            <v>-18.832999999999998</v>
          </cell>
          <cell r="GO38">
            <v>-17.146999999999998</v>
          </cell>
          <cell r="GQ38">
            <v>-6.5449999999999999</v>
          </cell>
          <cell r="GR38">
            <v>801.59938</v>
          </cell>
          <cell r="GS38">
            <v>863.49099999999999</v>
          </cell>
          <cell r="GT38">
            <v>504.29700000000003</v>
          </cell>
          <cell r="GU38">
            <v>6.1769999999999996</v>
          </cell>
          <cell r="GV38">
            <v>863.49099999999999</v>
          </cell>
          <cell r="GW38">
            <v>670.35299999999995</v>
          </cell>
          <cell r="GX38">
            <v>0.314</v>
          </cell>
          <cell r="GY38">
            <v>-503.983</v>
          </cell>
          <cell r="HC38">
            <v>0</v>
          </cell>
          <cell r="HD38">
            <v>79.075000000000003</v>
          </cell>
          <cell r="HF38">
            <v>-54.837000000000003</v>
          </cell>
          <cell r="HG38">
            <v>-52.006999999999998</v>
          </cell>
          <cell r="HI38">
            <v>-28.152000000000001</v>
          </cell>
          <cell r="HJ38">
            <v>864.91607099999999</v>
          </cell>
          <cell r="HK38">
            <v>1323.0440000000001</v>
          </cell>
          <cell r="HL38">
            <v>404.94299999999998</v>
          </cell>
          <cell r="HM38">
            <v>7.02</v>
          </cell>
          <cell r="HN38">
            <v>1323.0440000000001</v>
          </cell>
          <cell r="HO38">
            <v>789.98199999999997</v>
          </cell>
          <cell r="HP38">
            <v>0.25800000000000001</v>
          </cell>
          <cell r="HQ38">
            <v>-776.17</v>
          </cell>
          <cell r="HU38">
            <v>0</v>
          </cell>
          <cell r="HV38">
            <v>97.790999999999997</v>
          </cell>
          <cell r="HX38">
            <v>-44.978000000000002</v>
          </cell>
          <cell r="HY38">
            <v>-39.929487000000002</v>
          </cell>
          <cell r="IA38">
            <v>-18.005251000000001</v>
          </cell>
          <cell r="IB38">
            <v>864.92425400000002</v>
          </cell>
          <cell r="IC38">
            <v>1322.924</v>
          </cell>
          <cell r="ID38">
            <v>486.57600000000002</v>
          </cell>
          <cell r="IE38">
            <v>5.5640000000000001</v>
          </cell>
          <cell r="IF38">
            <v>1322.924</v>
          </cell>
          <cell r="IG38">
            <v>776.48500000000001</v>
          </cell>
          <cell r="IH38">
            <v>0.18099999999999999</v>
          </cell>
          <cell r="II38">
            <v>-749.76300000000003</v>
          </cell>
          <cell r="IM38">
            <v>0</v>
          </cell>
          <cell r="IN38">
            <v>101.19499999999999</v>
          </cell>
          <cell r="IP38">
            <v>-22.873749</v>
          </cell>
          <cell r="IQ38">
            <v>-47.605749000000003</v>
          </cell>
          <cell r="IS38">
            <v>-5.4457489999999957</v>
          </cell>
          <cell r="IT38">
            <v>864.92425400000002</v>
          </cell>
          <cell r="IU38">
            <v>1357.951</v>
          </cell>
          <cell r="IV38">
            <v>455.77199999999999</v>
          </cell>
          <cell r="IW38">
            <v>4.6050000000000004</v>
          </cell>
          <cell r="IX38">
            <v>1357.951</v>
          </cell>
          <cell r="IY38">
            <v>786.45600000000002</v>
          </cell>
          <cell r="IZ38">
            <v>0.13200000000000001</v>
          </cell>
          <cell r="JA38">
            <v>-743.25400000000002</v>
          </cell>
          <cell r="JE38">
            <v>0</v>
          </cell>
          <cell r="JF38">
            <v>98.677000000000007</v>
          </cell>
          <cell r="JH38">
            <v>-32.963999999999999</v>
          </cell>
          <cell r="JI38">
            <v>-28.443000000000001</v>
          </cell>
          <cell r="JK38">
            <v>-11.869</v>
          </cell>
          <cell r="JL38">
            <v>865.90760799999998</v>
          </cell>
          <cell r="JM38">
            <v>1247.0340000000001</v>
          </cell>
          <cell r="JN38">
            <v>196.07300000000001</v>
          </cell>
          <cell r="JO38">
            <v>3.7839999999999998</v>
          </cell>
          <cell r="JP38">
            <v>1247.0340000000001</v>
          </cell>
          <cell r="JQ38">
            <v>779.34100000000001</v>
          </cell>
          <cell r="JR38">
            <v>6.5000000000000002E-2</v>
          </cell>
          <cell r="JS38">
            <v>-627.54999999999995</v>
          </cell>
          <cell r="JW38">
            <v>0</v>
          </cell>
          <cell r="JX38">
            <v>72.152000000000001</v>
          </cell>
          <cell r="JZ38">
            <v>-16.407</v>
          </cell>
          <cell r="KA38">
            <v>-14.092000000000001</v>
          </cell>
          <cell r="KC38">
            <v>-6.31</v>
          </cell>
          <cell r="KD38">
            <v>86.518044000000003</v>
          </cell>
          <cell r="KE38">
            <v>1173.421</v>
          </cell>
          <cell r="KF38">
            <v>59.704000000000001</v>
          </cell>
          <cell r="KG38">
            <v>2.7080000000000002</v>
          </cell>
          <cell r="KH38">
            <v>1173.421</v>
          </cell>
          <cell r="KI38">
            <v>770.57299999999998</v>
          </cell>
          <cell r="KJ38">
            <v>0</v>
          </cell>
          <cell r="KK38">
            <v>-395.77499999999998</v>
          </cell>
          <cell r="KO38">
            <v>0</v>
          </cell>
          <cell r="KP38">
            <v>70.400000000000006</v>
          </cell>
          <cell r="KR38">
            <v>-3.6440000000000001</v>
          </cell>
          <cell r="KS38">
            <v>-0.92</v>
          </cell>
          <cell r="KU38">
            <v>7.5910000000000002</v>
          </cell>
          <cell r="KV38">
            <v>86.523397000000003</v>
          </cell>
          <cell r="KW38">
            <v>1201.373</v>
          </cell>
          <cell r="KX38">
            <v>165.68899999999999</v>
          </cell>
          <cell r="KY38">
            <v>2.4729999999999999</v>
          </cell>
          <cell r="KZ38">
            <v>1201.373</v>
          </cell>
          <cell r="LA38">
            <v>780.73400000000004</v>
          </cell>
          <cell r="LB38">
            <v>0</v>
          </cell>
          <cell r="LC38">
            <v>-418.87700000000001</v>
          </cell>
          <cell r="LG38">
            <v>0</v>
          </cell>
          <cell r="LH38">
            <v>100.369</v>
          </cell>
          <cell r="LJ38">
            <v>-36.311</v>
          </cell>
          <cell r="LK38">
            <v>-33.725000000000001</v>
          </cell>
          <cell r="LM38">
            <v>-20.652000000000001</v>
          </cell>
          <cell r="LN38">
            <v>86.48</v>
          </cell>
          <cell r="LO38">
            <v>978.995</v>
          </cell>
          <cell r="LP38">
            <v>69.361000000000004</v>
          </cell>
          <cell r="LQ38">
            <v>2.2000000000000002</v>
          </cell>
          <cell r="LR38">
            <v>978.995</v>
          </cell>
          <cell r="LS38">
            <v>776.47900000000004</v>
          </cell>
          <cell r="LT38">
            <v>0</v>
          </cell>
          <cell r="LU38">
            <v>-664.34799999999996</v>
          </cell>
          <cell r="LY38">
            <v>0</v>
          </cell>
          <cell r="LZ38">
            <v>82.412000000000006</v>
          </cell>
          <cell r="MB38">
            <v>2.9319999999999999</v>
          </cell>
          <cell r="MC38">
            <v>5.7640000000000002</v>
          </cell>
          <cell r="ME38">
            <v>19.080069999999999</v>
          </cell>
          <cell r="MF38">
            <v>86.48</v>
          </cell>
          <cell r="MG38">
            <v>972.952</v>
          </cell>
          <cell r="MH38">
            <v>74.902000000000001</v>
          </cell>
          <cell r="MI38">
            <v>1.887</v>
          </cell>
          <cell r="MJ38">
            <v>972.952</v>
          </cell>
          <cell r="MK38">
            <v>798.28399999999999</v>
          </cell>
          <cell r="ML38">
            <v>0</v>
          </cell>
          <cell r="MM38">
            <v>-676.69799999999998</v>
          </cell>
          <cell r="MQ38">
            <v>0</v>
          </cell>
          <cell r="MR38">
            <v>87.641000000000005</v>
          </cell>
          <cell r="MT38">
            <v>-69.459999999999994</v>
          </cell>
          <cell r="MU38">
            <v>-67.644000000000005</v>
          </cell>
          <cell r="MW38">
            <v>-60.76</v>
          </cell>
          <cell r="MX38">
            <v>86.48</v>
          </cell>
          <cell r="MY38">
            <v>673.29499999999996</v>
          </cell>
          <cell r="MZ38">
            <v>64.885999999999996</v>
          </cell>
          <cell r="NA38">
            <v>1.609</v>
          </cell>
          <cell r="NB38">
            <v>673.29499999999996</v>
          </cell>
          <cell r="NC38">
            <v>529.34500000000003</v>
          </cell>
          <cell r="ND38">
            <v>0</v>
          </cell>
          <cell r="NE38">
            <v>-451.37599999999998</v>
          </cell>
          <cell r="NI38">
            <v>0</v>
          </cell>
          <cell r="NJ38">
            <v>90.3</v>
          </cell>
          <cell r="NL38">
            <v>4.2839999999999998</v>
          </cell>
          <cell r="NM38">
            <v>7.4059999999999997</v>
          </cell>
          <cell r="NO38">
            <v>8.8109999999999999</v>
          </cell>
          <cell r="NP38">
            <v>86.48</v>
          </cell>
          <cell r="NQ38">
            <v>470.63799999999998</v>
          </cell>
          <cell r="NR38">
            <v>34.161000000000001</v>
          </cell>
          <cell r="NS38">
            <v>1.4470000000000001</v>
          </cell>
          <cell r="NT38">
            <v>470.63799999999998</v>
          </cell>
          <cell r="NU38">
            <v>319.90499999999997</v>
          </cell>
          <cell r="NV38">
            <v>0</v>
          </cell>
          <cell r="NW38">
            <v>-241.49700000000001</v>
          </cell>
          <cell r="OA38">
            <v>0</v>
          </cell>
          <cell r="OB38">
            <v>98.582367667789129</v>
          </cell>
          <cell r="OD38">
            <v>4.7254960631346039</v>
          </cell>
          <cell r="OE38">
            <v>8.9075829468461141</v>
          </cell>
          <cell r="OG38">
            <v>7.6583703354536494</v>
          </cell>
          <cell r="OH38">
            <v>86.48</v>
          </cell>
          <cell r="OI38">
            <v>474.57761913754462</v>
          </cell>
          <cell r="OJ38">
            <v>37.334111364631973</v>
          </cell>
          <cell r="OK38">
            <v>1.429296294059538</v>
          </cell>
          <cell r="OL38">
            <v>474.5776191375445</v>
          </cell>
          <cell r="OM38">
            <v>327.56337033545373</v>
          </cell>
          <cell r="ON38">
            <v>0</v>
          </cell>
          <cell r="OO38">
            <v>-244.67011136463199</v>
          </cell>
          <cell r="OS38">
            <v>0</v>
          </cell>
          <cell r="OT38">
            <v>93.004929605816542</v>
          </cell>
          <cell r="OV38">
            <v>12.762131741970011</v>
          </cell>
          <cell r="OW38">
            <v>16.89305177260157</v>
          </cell>
          <cell r="OY38">
            <v>13.31245575118148</v>
          </cell>
          <cell r="OZ38">
            <v>86.48</v>
          </cell>
          <cell r="PA38">
            <v>485.16985507756698</v>
          </cell>
          <cell r="PB38">
            <v>47.854180278619523</v>
          </cell>
          <cell r="PC38">
            <v>1.411809188812944</v>
          </cell>
          <cell r="PD38">
            <v>485.16985507756698</v>
          </cell>
          <cell r="PE38">
            <v>336.88208936128069</v>
          </cell>
          <cell r="PF38">
            <v>0</v>
          </cell>
          <cell r="PG38">
            <v>-255.19018027861949</v>
          </cell>
          <cell r="PK38">
            <v>3.9937367253544451</v>
          </cell>
          <cell r="PL38">
            <v>90.544697658174073</v>
          </cell>
          <cell r="PN38">
            <v>11.338661056579481</v>
          </cell>
          <cell r="PO38">
            <v>15.419040248589161</v>
          </cell>
          <cell r="PQ38">
            <v>12.81652778808847</v>
          </cell>
          <cell r="PR38">
            <v>86.48</v>
          </cell>
          <cell r="PS38">
            <v>495.41494144342448</v>
          </cell>
          <cell r="PT38">
            <v>58.011298617354363</v>
          </cell>
          <cell r="PU38">
            <v>1.3945360342014821</v>
          </cell>
          <cell r="PV38">
            <v>495.41494144342448</v>
          </cell>
          <cell r="PW38">
            <v>345.85365881294263</v>
          </cell>
          <cell r="PX38">
            <v>0</v>
          </cell>
          <cell r="PY38">
            <v>-265.34729861735428</v>
          </cell>
          <cell r="QC38">
            <v>3.8449583364265418</v>
          </cell>
          <cell r="QD38">
            <v>95.803869246738714</v>
          </cell>
          <cell r="QF38">
            <v>13.06268068327069</v>
          </cell>
          <cell r="QG38">
            <v>17.093137391976349</v>
          </cell>
          <cell r="QI38">
            <v>14.149631688316751</v>
          </cell>
          <cell r="QJ38">
            <v>86.48</v>
          </cell>
          <cell r="QK38">
            <v>506.5932005394418</v>
          </cell>
          <cell r="QL38">
            <v>69.085982006706999</v>
          </cell>
          <cell r="QM38">
            <v>1.3774742125892641</v>
          </cell>
          <cell r="QN38">
            <v>506.5932005394418</v>
          </cell>
          <cell r="QO38">
            <v>355.75840099476437</v>
          </cell>
          <cell r="QP38">
            <v>0</v>
          </cell>
          <cell r="QQ38">
            <v>-276.42198200670703</v>
          </cell>
          <cell r="QU38">
            <v>4.2448895064950252</v>
          </cell>
          <cell r="QV38">
            <v>104.1062643933478</v>
          </cell>
          <cell r="QX38">
            <v>12.99053857278879</v>
          </cell>
          <cell r="QY38">
            <v>16.971683588075869</v>
          </cell>
          <cell r="RA38">
            <v>13.89263078806097</v>
          </cell>
          <cell r="RB38">
            <v>86.48</v>
          </cell>
          <cell r="RC38">
            <v>517.59155900528003</v>
          </cell>
          <cell r="RD38">
            <v>79.965348042640713</v>
          </cell>
          <cell r="RE38">
            <v>1.360621138366563</v>
          </cell>
          <cell r="RF38">
            <v>517.59155900528003</v>
          </cell>
          <cell r="RG38">
            <v>365.48324254640698</v>
          </cell>
          <cell r="RH38">
            <v>0</v>
          </cell>
          <cell r="RI38">
            <v>-287.30134804264071</v>
          </cell>
          <cell r="RM38">
            <v>4.1677892364182902</v>
          </cell>
          <cell r="BBM38">
            <v>537.57100800000001</v>
          </cell>
          <cell r="BBN38">
            <v>5.15</v>
          </cell>
          <cell r="BBO38">
            <v>9.7087378640776656E-3</v>
          </cell>
          <cell r="BBP38">
            <v>0.73093424214492708</v>
          </cell>
          <cell r="BBQ38">
            <v>8.5043641840926707</v>
          </cell>
          <cell r="BBR38">
            <v>2.4674179646377201</v>
          </cell>
          <cell r="BBS38">
            <v>-4.0127142692368842</v>
          </cell>
          <cell r="BBT38">
            <v>1.3222085320527379</v>
          </cell>
          <cell r="BBU38">
            <v>0.15547411933815311</v>
          </cell>
          <cell r="BBV38">
            <v>4.1155340061126679E-2</v>
          </cell>
          <cell r="BBW38">
            <v>0.85251932370641992</v>
          </cell>
          <cell r="BBX38">
            <v>7.2914839780979221</v>
          </cell>
          <cell r="BBY38">
            <v>1.5736174942487631</v>
          </cell>
          <cell r="BBZ38">
            <v>-3.9727678184576098</v>
          </cell>
          <cell r="BCA38">
            <v>1.1827944440943181</v>
          </cell>
          <cell r="BCB38">
            <v>0.1622158737024155</v>
          </cell>
          <cell r="BCC38">
            <v>4.8001202642881227E-2</v>
          </cell>
          <cell r="BCD38">
            <v>0.97376976160371498</v>
          </cell>
          <cell r="BCE38">
            <v>6.3835736484431438</v>
          </cell>
          <cell r="BCF38">
            <v>0.91023444188311065</v>
          </cell>
          <cell r="BCG38">
            <v>-4.0838394379255138</v>
          </cell>
          <cell r="BCH38">
            <v>1.064456364804345</v>
          </cell>
          <cell r="BCI38">
            <v>0.166749288631447</v>
          </cell>
          <cell r="BCJ38">
            <v>6.2660826369184922E-2</v>
          </cell>
          <cell r="BCK38">
            <v>1.1018542946004211</v>
          </cell>
          <cell r="BCL38">
            <v>5.6415181392730984</v>
          </cell>
          <cell r="BCM38">
            <v>0.39024512419902652</v>
          </cell>
          <cell r="BCN38">
            <v>-4.1167264897688236</v>
          </cell>
          <cell r="BCO38">
            <v>0.97269138989806958</v>
          </cell>
          <cell r="BCP38">
            <v>0.1724166023905401</v>
          </cell>
          <cell r="BCQ38">
            <v>8.8628625780581907E-2</v>
          </cell>
          <cell r="BCR38">
            <v>1.2370758209394059</v>
          </cell>
          <cell r="BCS38">
            <v>5.0248585289653898</v>
          </cell>
          <cell r="BCT38">
            <v>-7.9747020680159666E-2</v>
          </cell>
          <cell r="BCU38">
            <v>-4.1556947854326323</v>
          </cell>
          <cell r="BCV38">
            <v>0.88685456535468188</v>
          </cell>
          <cell r="BCW38">
            <v>0.17649343961476341</v>
          </cell>
          <cell r="BCX38">
            <v>9.9505288978344486E-2</v>
          </cell>
        </row>
        <row r="39">
          <cell r="A39" t="str">
            <v>CBAV3</v>
          </cell>
          <cell r="B39" t="str">
            <v>CBA</v>
          </cell>
          <cell r="C39" t="str">
            <v>Metals &amp; Mining</v>
          </cell>
          <cell r="D39" t="str">
            <v>Lucas Laghi</v>
          </cell>
          <cell r="E39">
            <v>46014</v>
          </cell>
          <cell r="F39" t="str">
            <v>Buy</v>
          </cell>
          <cell r="G39" t="b">
            <v>0</v>
          </cell>
          <cell r="H39" t="str">
            <v>BRL</v>
          </cell>
          <cell r="I39" t="str">
            <v>BRL</v>
          </cell>
          <cell r="J39">
            <v>9.5</v>
          </cell>
          <cell r="K39">
            <v>0.16433059552297111</v>
          </cell>
          <cell r="L39">
            <v>0.08</v>
          </cell>
          <cell r="M39">
            <v>0.12590057566271701</v>
          </cell>
          <cell r="AX39">
            <v>7348.8190000000004</v>
          </cell>
          <cell r="AY39">
            <v>75.576612918800492</v>
          </cell>
          <cell r="BA39">
            <v>-316.25900000000001</v>
          </cell>
          <cell r="BB39">
            <v>306.48399999999992</v>
          </cell>
          <cell r="BC39">
            <v>-809.95499999999993</v>
          </cell>
          <cell r="BD39">
            <v>608.24432999999999</v>
          </cell>
          <cell r="BE39">
            <v>13563.291999999999</v>
          </cell>
          <cell r="BF39">
            <v>1729.271</v>
          </cell>
          <cell r="BG39">
            <v>6878.009</v>
          </cell>
          <cell r="BH39">
            <v>8857.7800000000007</v>
          </cell>
          <cell r="BI39">
            <v>4704.152</v>
          </cell>
          <cell r="BJ39">
            <v>75.576612918800492</v>
          </cell>
          <cell r="BK39">
            <v>2663.694</v>
          </cell>
          <cell r="BL39">
            <v>760.89315138711663</v>
          </cell>
          <cell r="BM39">
            <v>-626.27265599330292</v>
          </cell>
          <cell r="BN39">
            <v>495.43234400669701</v>
          </cell>
          <cell r="BO39">
            <v>82.845694279999989</v>
          </cell>
          <cell r="BP39">
            <v>8174.2847040799998</v>
          </cell>
          <cell r="BQ39">
            <v>786.78070407999894</v>
          </cell>
          <cell r="BS39">
            <v>1303.173704079999</v>
          </cell>
          <cell r="BT39">
            <v>1380.302999999999</v>
          </cell>
          <cell r="BU39">
            <v>-72.818295920000821</v>
          </cell>
          <cell r="BV39">
            <v>651.07269699999995</v>
          </cell>
          <cell r="BW39">
            <v>13833.395</v>
          </cell>
          <cell r="BX39">
            <v>1527.087</v>
          </cell>
          <cell r="BY39">
            <v>7292.9449999999997</v>
          </cell>
          <cell r="BZ39">
            <v>9821.5970000000016</v>
          </cell>
          <cell r="CA39">
            <v>4011.797999999997</v>
          </cell>
          <cell r="CB39">
            <v>786.78070407999894</v>
          </cell>
          <cell r="CC39">
            <v>3286.1170000000011</v>
          </cell>
          <cell r="CD39">
            <v>770.78484464813801</v>
          </cell>
          <cell r="CE39">
            <v>95.7460272446597</v>
          </cell>
          <cell r="CF39">
            <v>212.5341872446599</v>
          </cell>
          <cell r="CG39">
            <v>129.815</v>
          </cell>
          <cell r="CH39">
            <v>8916.9766353083542</v>
          </cell>
          <cell r="CI39">
            <v>985.60796466068496</v>
          </cell>
          <cell r="CK39">
            <v>1657.1164552272489</v>
          </cell>
          <cell r="CL39">
            <v>1295.5172025118129</v>
          </cell>
          <cell r="CM39">
            <v>481.25130945655468</v>
          </cell>
          <cell r="CN39">
            <v>651.07269699999995</v>
          </cell>
          <cell r="CO39">
            <v>13912.875089758139</v>
          </cell>
          <cell r="CP39">
            <v>1378.9750639313179</v>
          </cell>
          <cell r="CQ39">
            <v>7527.1406418573597</v>
          </cell>
          <cell r="CR39">
            <v>9102.3105168499605</v>
          </cell>
          <cell r="CS39">
            <v>4810.564572908178</v>
          </cell>
          <cell r="CT39">
            <v>985.60796466068496</v>
          </cell>
          <cell r="CU39">
            <v>3021.2238412498332</v>
          </cell>
          <cell r="CV39">
            <v>816.75809442087257</v>
          </cell>
          <cell r="CW39">
            <v>366.36787717230408</v>
          </cell>
          <cell r="CX39">
            <v>-352.58697174122739</v>
          </cell>
          <cell r="CY39">
            <v>59</v>
          </cell>
          <cell r="CZ39">
            <v>9221.2608007618328</v>
          </cell>
          <cell r="DA39">
            <v>1418.0273555104691</v>
          </cell>
          <cell r="DC39">
            <v>1823.497271522355</v>
          </cell>
          <cell r="DD39">
            <v>1807.1032818932861</v>
          </cell>
          <cell r="DE39">
            <v>440.77503665207001</v>
          </cell>
          <cell r="DF39">
            <v>651.07269699999995</v>
          </cell>
          <cell r="DG39">
            <v>14322.61114856281</v>
          </cell>
          <cell r="DH39">
            <v>1662.9130246364789</v>
          </cell>
          <cell r="DI39">
            <v>7635.4082840486744</v>
          </cell>
          <cell r="DJ39">
            <v>9290.5090254119095</v>
          </cell>
          <cell r="DK39">
            <v>5032.102123150903</v>
          </cell>
          <cell r="DL39">
            <v>1418.0273555104691</v>
          </cell>
          <cell r="DM39">
            <v>2957.1509719616838</v>
          </cell>
          <cell r="DN39">
            <v>819.34453404414558</v>
          </cell>
          <cell r="DO39">
            <v>537.58524571300461</v>
          </cell>
          <cell r="DP39">
            <v>375.32079861583378</v>
          </cell>
          <cell r="DQ39">
            <v>110.1937591630175</v>
          </cell>
          <cell r="DR39">
            <v>9569.7247979579224</v>
          </cell>
          <cell r="DS39">
            <v>1497.424744726786</v>
          </cell>
          <cell r="DU39">
            <v>1899.535016374278</v>
          </cell>
          <cell r="DV39">
            <v>1882.4712621533081</v>
          </cell>
          <cell r="DW39">
            <v>529.9975452927049</v>
          </cell>
          <cell r="DX39">
            <v>651.07269699999995</v>
          </cell>
          <cell r="DY39">
            <v>14834.343598157029</v>
          </cell>
          <cell r="DZ39">
            <v>1931.5737664562901</v>
          </cell>
          <cell r="EA39">
            <v>7752.026255057156</v>
          </cell>
          <cell r="EB39">
            <v>9540.3251769645831</v>
          </cell>
          <cell r="EC39">
            <v>5294.0184211924434</v>
          </cell>
          <cell r="ED39">
            <v>1497.424744726786</v>
          </cell>
          <cell r="EE39">
            <v>2871.8108492695692</v>
          </cell>
          <cell r="EF39">
            <v>857.03570035238954</v>
          </cell>
          <cell r="EG39">
            <v>540.82122224852174</v>
          </cell>
          <cell r="EH39">
            <v>412.48502309213183</v>
          </cell>
          <cell r="EI39">
            <v>154.5826173770389</v>
          </cell>
          <cell r="EJ39">
            <v>9781.1513184070718</v>
          </cell>
          <cell r="EK39">
            <v>1378.1201381647011</v>
          </cell>
          <cell r="EM39">
            <v>1777.12622286494</v>
          </cell>
          <cell r="EN39">
            <v>1759.3653413039681</v>
          </cell>
          <cell r="EO39">
            <v>455.4093366719901</v>
          </cell>
          <cell r="EP39">
            <v>651.07269699999995</v>
          </cell>
          <cell r="EQ39">
            <v>15293.080546948049</v>
          </cell>
          <cell r="ER39">
            <v>2119.3016513113298</v>
          </cell>
          <cell r="ES39">
            <v>7895.3675211841492</v>
          </cell>
          <cell r="ET39">
            <v>9813.5914356350768</v>
          </cell>
          <cell r="EU39">
            <v>5479.4891113129688</v>
          </cell>
          <cell r="EV39">
            <v>1378.1201381647011</v>
          </cell>
          <cell r="EW39">
            <v>2875.614285608955</v>
          </cell>
          <cell r="EX39">
            <v>894.31255850887624</v>
          </cell>
          <cell r="EY39">
            <v>438.47824390084861</v>
          </cell>
          <cell r="EZ39">
            <v>328.25894161898799</v>
          </cell>
          <cell r="FA39">
            <v>151.80311222399669</v>
          </cell>
          <cell r="FB39">
            <v>10116.49027079754</v>
          </cell>
          <cell r="FC39">
            <v>1835.1194542477899</v>
          </cell>
          <cell r="FE39">
            <v>2233.0904279115362</v>
          </cell>
          <cell r="FF39">
            <v>2214.603938377174</v>
          </cell>
          <cell r="FG39">
            <v>746.07215699924188</v>
          </cell>
          <cell r="FH39">
            <v>651.07269699999995</v>
          </cell>
          <cell r="FI39">
            <v>15785.4683478691</v>
          </cell>
          <cell r="FJ39">
            <v>2557.8697194456499</v>
          </cell>
          <cell r="FK39">
            <v>7924.365744209701</v>
          </cell>
          <cell r="FL39">
            <v>9962.6460145909441</v>
          </cell>
          <cell r="FM39">
            <v>5822.8223332781599</v>
          </cell>
          <cell r="FN39">
            <v>1835.1194542477899</v>
          </cell>
          <cell r="FO39">
            <v>2616.1672202037739</v>
          </cell>
          <cell r="FP39">
            <v>793.24178924557646</v>
          </cell>
          <cell r="FQ39">
            <v>834.04464361933412</v>
          </cell>
          <cell r="FR39">
            <v>706.49900053810552</v>
          </cell>
          <cell r="FS39">
            <v>279.77705887471569</v>
          </cell>
          <cell r="FT39">
            <v>10645.582395667039</v>
          </cell>
          <cell r="FU39">
            <v>1992.695737513412</v>
          </cell>
          <cell r="FW39">
            <v>2377.5693967397642</v>
          </cell>
          <cell r="FX39">
            <v>2358.3276550429441</v>
          </cell>
          <cell r="FY39">
            <v>920.96370464028621</v>
          </cell>
          <cell r="FZ39">
            <v>651.07269699999995</v>
          </cell>
          <cell r="GA39">
            <v>16457.530159946589</v>
          </cell>
          <cell r="GB39">
            <v>3098.7679529949032</v>
          </cell>
          <cell r="GC39">
            <v>7879.8187934796997</v>
          </cell>
          <cell r="GD39">
            <v>10225.46439365844</v>
          </cell>
          <cell r="GE39">
            <v>6232.0657662881476</v>
          </cell>
          <cell r="GF39">
            <v>1992.695737513412</v>
          </cell>
          <cell r="GG39">
            <v>2246.2731347505592</v>
          </cell>
          <cell r="GH39">
            <v>721.56147304515002</v>
          </cell>
          <cell r="GI39">
            <v>970.60299289179352</v>
          </cell>
          <cell r="GJ39">
            <v>912.24290647493365</v>
          </cell>
          <cell r="GK39">
            <v>383.73487693345271</v>
          </cell>
          <cell r="JF39">
            <v>1915.819</v>
          </cell>
          <cell r="JG39">
            <v>60.014999999999873</v>
          </cell>
          <cell r="JI39">
            <v>257.15099999999978</v>
          </cell>
          <cell r="JJ39">
            <v>84.31006989999986</v>
          </cell>
          <cell r="JK39">
            <v>89.300999999999817</v>
          </cell>
          <cell r="JL39">
            <v>595.83333300000004</v>
          </cell>
          <cell r="JM39">
            <v>13163.654</v>
          </cell>
          <cell r="JN39">
            <v>1296.434</v>
          </cell>
          <cell r="JO39">
            <v>6757.6689999999999</v>
          </cell>
          <cell r="JP39">
            <v>7736.2269999999999</v>
          </cell>
          <cell r="JQ39">
            <v>5427.2190000000001</v>
          </cell>
          <cell r="JR39">
            <v>60.014999999999873</v>
          </cell>
          <cell r="JS39">
            <v>2363.518</v>
          </cell>
          <cell r="JT39">
            <v>233.88700020121951</v>
          </cell>
          <cell r="JW39">
            <v>0</v>
          </cell>
          <cell r="JX39">
            <v>1665</v>
          </cell>
          <cell r="JY39">
            <v>27</v>
          </cell>
          <cell r="KA39">
            <v>-41.999999999999993</v>
          </cell>
          <cell r="KB39">
            <v>74</v>
          </cell>
          <cell r="KC39">
            <v>-50</v>
          </cell>
          <cell r="KD39">
            <v>595.83333300000004</v>
          </cell>
          <cell r="KE39">
            <v>13606</v>
          </cell>
          <cell r="KF39">
            <v>1372</v>
          </cell>
          <cell r="KG39">
            <v>6782</v>
          </cell>
          <cell r="KH39">
            <v>8214</v>
          </cell>
          <cell r="KI39">
            <v>5392</v>
          </cell>
          <cell r="KJ39">
            <v>27</v>
          </cell>
          <cell r="KK39">
            <v>2618</v>
          </cell>
          <cell r="KL39">
            <v>185.28814258999989</v>
          </cell>
          <cell r="KO39">
            <v>0</v>
          </cell>
          <cell r="KP39">
            <v>1864</v>
          </cell>
          <cell r="KQ39">
            <v>-60.541387081199453</v>
          </cell>
          <cell r="KS39">
            <v>98.66800000000012</v>
          </cell>
          <cell r="KT39">
            <v>45.689930099999941</v>
          </cell>
          <cell r="KU39">
            <v>-263.48199999999991</v>
          </cell>
          <cell r="KV39">
            <v>595.83333300000004</v>
          </cell>
          <cell r="KW39">
            <v>13495</v>
          </cell>
          <cell r="KX39">
            <v>1327</v>
          </cell>
          <cell r="KY39">
            <v>6909</v>
          </cell>
          <cell r="KZ39">
            <v>8468</v>
          </cell>
          <cell r="LA39">
            <v>5027</v>
          </cell>
          <cell r="LB39">
            <v>-60.541387081199453</v>
          </cell>
          <cell r="LC39">
            <v>3143</v>
          </cell>
          <cell r="LD39">
            <v>197.36468952770551</v>
          </cell>
          <cell r="LG39">
            <v>0</v>
          </cell>
          <cell r="LH39">
            <v>1904</v>
          </cell>
          <cell r="LI39">
            <v>49.103000000000073</v>
          </cell>
          <cell r="LK39">
            <v>-630.07799999999997</v>
          </cell>
          <cell r="LL39">
            <v>102.48399999999999</v>
          </cell>
          <cell r="LM39">
            <v>-585.77399999999989</v>
          </cell>
          <cell r="LN39">
            <v>645.47732099999996</v>
          </cell>
          <cell r="LO39">
            <v>13563.291999999999</v>
          </cell>
          <cell r="LP39">
            <v>1729.271</v>
          </cell>
          <cell r="LQ39">
            <v>6878.009</v>
          </cell>
          <cell r="LR39">
            <v>8857.7800000000007</v>
          </cell>
          <cell r="LS39">
            <v>4704.152</v>
          </cell>
          <cell r="LT39">
            <v>49.103000000000073</v>
          </cell>
          <cell r="LU39">
            <v>2663.694</v>
          </cell>
          <cell r="LV39">
            <v>144.35331906819181</v>
          </cell>
          <cell r="LY39">
            <v>82.845694279999989</v>
          </cell>
          <cell r="BBM39">
            <v>7305.0390600000001</v>
          </cell>
          <cell r="BBN39">
            <v>11.22</v>
          </cell>
          <cell r="BBO39">
            <v>-0.15329768270944741</v>
          </cell>
          <cell r="BBP39">
            <v>0.67699818880912166</v>
          </cell>
          <cell r="BBQ39">
            <v>16.57316874268971</v>
          </cell>
          <cell r="BBR39">
            <v>5.6788065932845173</v>
          </cell>
          <cell r="BBS39">
            <v>1.636403962956396</v>
          </cell>
          <cell r="BBT39">
            <v>1.451687362701191</v>
          </cell>
          <cell r="BBU39">
            <v>8.7592625480357733E-2</v>
          </cell>
          <cell r="BBV39">
            <v>1.508462285525651E-2</v>
          </cell>
          <cell r="BBW39">
            <v>0.81403743043567522</v>
          </cell>
          <cell r="BBX39">
            <v>13.783156403046361</v>
          </cell>
          <cell r="BBY39">
            <v>5.4061116968280034</v>
          </cell>
          <cell r="BBZ39">
            <v>1.5255536203960871</v>
          </cell>
          <cell r="BCA39">
            <v>1.3798665737084059</v>
          </cell>
          <cell r="BCB39">
            <v>0.1001125238195387</v>
          </cell>
          <cell r="BCC39">
            <v>2.1161093884286351E-2</v>
          </cell>
          <cell r="BCD39">
            <v>0.69947540231746219</v>
          </cell>
          <cell r="BCE39">
            <v>16.0406001189683</v>
          </cell>
          <cell r="BCF39">
            <v>5.786548766536165</v>
          </cell>
          <cell r="BCG39">
            <v>1.6344611423785751</v>
          </cell>
          <cell r="BCH39">
            <v>1.3331606125319231</v>
          </cell>
          <cell r="BCI39">
            <v>8.3111641874011696E-2</v>
          </cell>
          <cell r="BCJ39">
            <v>2.07806024002282E-2</v>
          </cell>
          <cell r="BCK39">
            <v>1.145912216004416</v>
          </cell>
          <cell r="BCL39">
            <v>9.7913304919210695</v>
          </cell>
          <cell r="BCM39">
            <v>4.479900946746203</v>
          </cell>
          <cell r="BCN39">
            <v>1.1813251005599039</v>
          </cell>
          <cell r="BCO39">
            <v>1.2545529713745149</v>
          </cell>
          <cell r="BCP39">
            <v>0.12812895779686531</v>
          </cell>
          <cell r="BCQ39">
            <v>3.8299187256462898E-2</v>
          </cell>
          <cell r="BCR39">
            <v>1.414532830026332</v>
          </cell>
          <cell r="BCS39">
            <v>7.9319510890532134</v>
          </cell>
          <cell r="BCT39">
            <v>4.0500361238297211</v>
          </cell>
          <cell r="BCU39">
            <v>0.95248560137401916</v>
          </cell>
          <cell r="BCV39">
            <v>1.172169764240296</v>
          </cell>
          <cell r="BCW39">
            <v>0.14777823905873461</v>
          </cell>
          <cell r="BCX39">
            <v>5.2530160863158017E-2</v>
          </cell>
        </row>
        <row r="40">
          <cell r="A40" t="str">
            <v>CEAB3</v>
          </cell>
          <cell r="B40" t="str">
            <v>C&amp;A Modas</v>
          </cell>
          <cell r="C40" t="str">
            <v>Retail</v>
          </cell>
          <cell r="D40" t="str">
            <v>Pedro Caravina</v>
          </cell>
          <cell r="E40">
            <v>46313</v>
          </cell>
          <cell r="F40" t="str">
            <v>Buy</v>
          </cell>
          <cell r="G40" t="b">
            <v>0</v>
          </cell>
          <cell r="H40" t="str">
            <v>BRL</v>
          </cell>
          <cell r="I40" t="str">
            <v>BRL</v>
          </cell>
          <cell r="J40">
            <v>17</v>
          </cell>
          <cell r="K40">
            <v>0.17752288000000011</v>
          </cell>
          <cell r="L40">
            <v>6.9926999999999989E-2</v>
          </cell>
          <cell r="M40">
            <v>0.16952477786186221</v>
          </cell>
          <cell r="AF40">
            <v>6183.4770000000008</v>
          </cell>
          <cell r="AG40">
            <v>3106.036000000001</v>
          </cell>
          <cell r="AH40">
            <v>164.95800000000091</v>
          </cell>
          <cell r="AI40">
            <v>460.01800000000088</v>
          </cell>
          <cell r="AJ40">
            <v>750.06</v>
          </cell>
          <cell r="AK40">
            <v>35.658000000000918</v>
          </cell>
          <cell r="AL40">
            <v>308.245</v>
          </cell>
          <cell r="AM40">
            <v>9629.5930000000008</v>
          </cell>
          <cell r="AN40">
            <v>1682.826</v>
          </cell>
          <cell r="AO40">
            <v>295.06</v>
          </cell>
          <cell r="AP40">
            <v>6629.398000000001</v>
          </cell>
          <cell r="AQ40">
            <v>3000.1950000000002</v>
          </cell>
          <cell r="AR40">
            <v>2150.8319999999999</v>
          </cell>
          <cell r="AS40">
            <v>468.00600000000009</v>
          </cell>
          <cell r="AT40">
            <v>373.4</v>
          </cell>
          <cell r="AU40">
            <v>855.34361383281464</v>
          </cell>
          <cell r="AV40">
            <v>-1.082874639695774</v>
          </cell>
          <cell r="AW40">
            <v>5.4160000000000004</v>
          </cell>
          <cell r="AX40">
            <v>6719.7516304399996</v>
          </cell>
          <cell r="AY40">
            <v>3522.7032352800002</v>
          </cell>
          <cell r="AZ40">
            <v>255.3836673599896</v>
          </cell>
          <cell r="BA40">
            <v>623.03820602998951</v>
          </cell>
          <cell r="BB40">
            <v>1070.0587581899999</v>
          </cell>
          <cell r="BC40">
            <v>16.37838387998956</v>
          </cell>
          <cell r="BD40">
            <v>308.245068</v>
          </cell>
          <cell r="BE40">
            <v>9417.6549999999988</v>
          </cell>
          <cell r="BF40">
            <v>1347.173</v>
          </cell>
          <cell r="BG40">
            <v>367.65453867000002</v>
          </cell>
          <cell r="BH40">
            <v>6404.9369999999999</v>
          </cell>
          <cell r="BI40">
            <v>3012.7159999999999</v>
          </cell>
          <cell r="BJ40">
            <v>1687.854</v>
          </cell>
          <cell r="BK40">
            <v>340.68099999999981</v>
          </cell>
          <cell r="BL40">
            <v>215.3</v>
          </cell>
          <cell r="BM40">
            <v>-999.05315807371198</v>
          </cell>
          <cell r="BN40">
            <v>-870.08534193790388</v>
          </cell>
          <cell r="BO40">
            <v>5.16</v>
          </cell>
          <cell r="BP40">
            <v>7636.8807248309013</v>
          </cell>
          <cell r="BQ40">
            <v>4177.0445950909016</v>
          </cell>
          <cell r="BR40">
            <v>663.36707865949279</v>
          </cell>
          <cell r="BS40">
            <v>1012.494108599493</v>
          </cell>
          <cell r="BT40">
            <v>1449.4515477686391</v>
          </cell>
          <cell r="BU40">
            <v>469.69964477769281</v>
          </cell>
          <cell r="BV40">
            <v>308.245068</v>
          </cell>
          <cell r="BW40">
            <v>10053.892603140001</v>
          </cell>
          <cell r="BX40">
            <v>1572.5346119400001</v>
          </cell>
          <cell r="BY40">
            <v>349.12702993999989</v>
          </cell>
          <cell r="BZ40">
            <v>6745.3695017600012</v>
          </cell>
          <cell r="CA40">
            <v>3308.4883392449151</v>
          </cell>
          <cell r="CB40">
            <v>1498.01351559</v>
          </cell>
          <cell r="CC40">
            <v>-74.521096350000107</v>
          </cell>
          <cell r="CD40">
            <v>360</v>
          </cell>
          <cell r="CE40">
            <v>403.3716669418892</v>
          </cell>
          <cell r="CF40">
            <v>-121.7734353661552</v>
          </cell>
          <cell r="CG40">
            <v>0</v>
          </cell>
          <cell r="CH40">
            <v>7983.2845667120264</v>
          </cell>
          <cell r="CI40">
            <v>4432.898187432027</v>
          </cell>
          <cell r="CJ40">
            <v>882.21477014356788</v>
          </cell>
          <cell r="CK40">
            <v>1226.8272495135679</v>
          </cell>
          <cell r="CL40">
            <v>1576.293930583568</v>
          </cell>
          <cell r="CM40">
            <v>596.12682994496777</v>
          </cell>
          <cell r="CN40">
            <v>308.245068</v>
          </cell>
          <cell r="CO40">
            <v>9318.6329999999998</v>
          </cell>
          <cell r="CP40">
            <v>1043.375</v>
          </cell>
          <cell r="CQ40">
            <v>344.61247937000002</v>
          </cell>
          <cell r="CR40">
            <v>5611.5769999999993</v>
          </cell>
          <cell r="CS40">
            <v>3707.056</v>
          </cell>
          <cell r="CT40">
            <v>960.47199999999998</v>
          </cell>
          <cell r="CU40">
            <v>-82.90300000000002</v>
          </cell>
          <cell r="CV40">
            <v>544.75769083999978</v>
          </cell>
          <cell r="CW40">
            <v>612.32501661356866</v>
          </cell>
          <cell r="CX40">
            <v>-238.15345574835129</v>
          </cell>
          <cell r="CY40">
            <v>101.934</v>
          </cell>
          <cell r="CZ40">
            <v>8192.8863593024216</v>
          </cell>
          <cell r="DA40">
            <v>4615.1535665893543</v>
          </cell>
          <cell r="DB40">
            <v>789.70463057246434</v>
          </cell>
          <cell r="DC40">
            <v>1157.0660032273499</v>
          </cell>
          <cell r="DD40">
            <v>1620.974493243813</v>
          </cell>
          <cell r="DE40">
            <v>532.22462330446183</v>
          </cell>
          <cell r="DF40">
            <v>308.245068</v>
          </cell>
          <cell r="DG40">
            <v>9284.6949155401962</v>
          </cell>
          <cell r="DH40">
            <v>890.82367691067248</v>
          </cell>
          <cell r="DI40">
            <v>367.36137265488532</v>
          </cell>
          <cell r="DJ40">
            <v>5248.4865962480089</v>
          </cell>
          <cell r="DK40">
            <v>4036.2073192921871</v>
          </cell>
          <cell r="DL40">
            <v>953.42000000000007</v>
          </cell>
          <cell r="DM40">
            <v>62.596323089327598</v>
          </cell>
          <cell r="DN40">
            <v>601.20342828821049</v>
          </cell>
          <cell r="DO40">
            <v>256.29569153910791</v>
          </cell>
          <cell r="DP40">
            <v>25.34260060911814</v>
          </cell>
          <cell r="DQ40">
            <v>112.2593909619563</v>
          </cell>
          <cell r="DR40">
            <v>8735.7089681393063</v>
          </cell>
          <cell r="DS40">
            <v>4947.1007616662828</v>
          </cell>
          <cell r="DT40">
            <v>820.7342808429903</v>
          </cell>
          <cell r="DU40">
            <v>1212.9827293570529</v>
          </cell>
          <cell r="DV40">
            <v>1762.048306776042</v>
          </cell>
          <cell r="DW40">
            <v>534.24401299536169</v>
          </cell>
          <cell r="DX40">
            <v>308.245068</v>
          </cell>
          <cell r="DY40">
            <v>9785.7367248137743</v>
          </cell>
          <cell r="DZ40">
            <v>882.72040546457697</v>
          </cell>
          <cell r="EA40">
            <v>392.24844851406141</v>
          </cell>
          <cell r="EB40">
            <v>5352.1922725053582</v>
          </cell>
          <cell r="EC40">
            <v>4433.5434523084159</v>
          </cell>
          <cell r="ED40">
            <v>953.42000000000007</v>
          </cell>
          <cell r="EE40">
            <v>70.699594535424239</v>
          </cell>
          <cell r="EF40">
            <v>708.89977666185086</v>
          </cell>
          <cell r="EG40">
            <v>240.96395554225251</v>
          </cell>
          <cell r="EH40">
            <v>-4.1002417678079439</v>
          </cell>
          <cell r="EI40">
            <v>136.90787997913429</v>
          </cell>
          <cell r="EJ40">
            <v>9509.2740150268801</v>
          </cell>
          <cell r="EK40">
            <v>5400.9593574024557</v>
          </cell>
          <cell r="EL40">
            <v>946.94303200047261</v>
          </cell>
          <cell r="EM40">
            <v>1373.9258896590029</v>
          </cell>
          <cell r="EN40">
            <v>1971.612356428767</v>
          </cell>
          <cell r="EO40">
            <v>650.8313759153034</v>
          </cell>
          <cell r="EP40">
            <v>308.245068</v>
          </cell>
          <cell r="EQ40">
            <v>10324.209351080141</v>
          </cell>
          <cell r="ER40">
            <v>822.83033536846028</v>
          </cell>
          <cell r="ES40">
            <v>426.98285765853029</v>
          </cell>
          <cell r="ET40">
            <v>5509.4195809398834</v>
          </cell>
          <cell r="EU40">
            <v>4814.788770140256</v>
          </cell>
          <cell r="EV40">
            <v>953.42000000000007</v>
          </cell>
          <cell r="EW40">
            <v>130.58966463153979</v>
          </cell>
          <cell r="EX40">
            <v>801.41733067620964</v>
          </cell>
          <cell r="EY40">
            <v>313.27706005934249</v>
          </cell>
          <cell r="EZ40">
            <v>81.283005656483397</v>
          </cell>
          <cell r="FA40">
            <v>269.58605808346289</v>
          </cell>
          <cell r="FB40">
            <v>10453.870187969011</v>
          </cell>
          <cell r="FC40">
            <v>5991.940453060648</v>
          </cell>
          <cell r="FD40">
            <v>1167.4592018408971</v>
          </cell>
          <cell r="FE40">
            <v>1636.8560621476629</v>
          </cell>
          <cell r="FF40">
            <v>2293.9132388410098</v>
          </cell>
          <cell r="FG40">
            <v>784.16586438567151</v>
          </cell>
          <cell r="FH40">
            <v>308.245068</v>
          </cell>
          <cell r="FI40">
            <v>10955.711718883829</v>
          </cell>
          <cell r="FJ40">
            <v>813.44405989480697</v>
          </cell>
          <cell r="FK40">
            <v>469.39686030676552</v>
          </cell>
          <cell r="FL40">
            <v>5683.3226930697347</v>
          </cell>
          <cell r="FM40">
            <v>5272.3880258141016</v>
          </cell>
          <cell r="FN40">
            <v>953.42000000000007</v>
          </cell>
          <cell r="FO40">
            <v>139.9759401051931</v>
          </cell>
          <cell r="FP40">
            <v>846.83490520859436</v>
          </cell>
          <cell r="FQ40">
            <v>458.12113257439228</v>
          </cell>
          <cell r="FR40">
            <v>212.40084620901871</v>
          </cell>
          <cell r="FS40">
            <v>326.56660871182538</v>
          </cell>
          <cell r="FT40">
            <v>11444.49332038439</v>
          </cell>
          <cell r="FU40">
            <v>6619.8406015017381</v>
          </cell>
          <cell r="FV40">
            <v>1394.455452715621</v>
          </cell>
          <cell r="FW40">
            <v>1908.3330057937751</v>
          </cell>
          <cell r="FX40">
            <v>2627.6538252192709</v>
          </cell>
          <cell r="FY40">
            <v>922.35397051422672</v>
          </cell>
          <cell r="FZ40">
            <v>308.245068</v>
          </cell>
          <cell r="GA40">
            <v>11670.82659192714</v>
          </cell>
          <cell r="GB40">
            <v>994.05169271309228</v>
          </cell>
          <cell r="GC40">
            <v>513.87755307815428</v>
          </cell>
          <cell r="GD40">
            <v>5861.7049505194227</v>
          </cell>
          <cell r="GE40">
            <v>5809.1206414077187</v>
          </cell>
          <cell r="GF40">
            <v>953.42000000000007</v>
          </cell>
          <cell r="GG40">
            <v>-40.631692713092207</v>
          </cell>
          <cell r="GH40">
            <v>781.86291720728718</v>
          </cell>
          <cell r="GI40">
            <v>744.53995018240312</v>
          </cell>
          <cell r="GJ40">
            <v>484.14113230729708</v>
          </cell>
          <cell r="GK40">
            <v>385.62135492060969</v>
          </cell>
          <cell r="GL40">
            <v>1196.99</v>
          </cell>
          <cell r="GM40">
            <v>567.38499999999976</v>
          </cell>
          <cell r="GN40">
            <v>-195.27300000000031</v>
          </cell>
          <cell r="GO40">
            <v>-114.45700000000021</v>
          </cell>
          <cell r="GP40">
            <v>0.122</v>
          </cell>
          <cell r="GQ40">
            <v>-147.2500000000002</v>
          </cell>
          <cell r="GR40">
            <v>308.245</v>
          </cell>
          <cell r="GS40">
            <v>8256.1890000000003</v>
          </cell>
          <cell r="GT40">
            <v>664.351</v>
          </cell>
          <cell r="GU40">
            <v>80.816000000000003</v>
          </cell>
          <cell r="GV40">
            <v>5430.2430000000004</v>
          </cell>
          <cell r="GW40">
            <v>2825.9490000000001</v>
          </cell>
          <cell r="GX40">
            <v>1710.2449999999999</v>
          </cell>
          <cell r="GY40">
            <v>1045.894</v>
          </cell>
          <cell r="GZ40">
            <v>55.5</v>
          </cell>
          <cell r="HA40">
            <v>-181.54928711969359</v>
          </cell>
          <cell r="HB40">
            <v>107.6253114007442</v>
          </cell>
          <cell r="HC40">
            <v>0</v>
          </cell>
          <cell r="HD40">
            <v>1630.25</v>
          </cell>
          <cell r="HE40">
            <v>836.46599999999978</v>
          </cell>
          <cell r="HF40">
            <v>67.41899999999977</v>
          </cell>
          <cell r="HG40">
            <v>150.15699999999981</v>
          </cell>
          <cell r="HH40">
            <v>245.845</v>
          </cell>
          <cell r="HI40">
            <v>15.013999999999781</v>
          </cell>
          <cell r="HJ40">
            <v>308.245</v>
          </cell>
          <cell r="HK40">
            <v>9006.0889999999999</v>
          </cell>
          <cell r="HL40">
            <v>1117.672</v>
          </cell>
          <cell r="HM40">
            <v>82.738</v>
          </cell>
          <cell r="HN40">
            <v>6161.4609999999993</v>
          </cell>
          <cell r="HO40">
            <v>2844.6280000000002</v>
          </cell>
          <cell r="HP40">
            <v>2340.578</v>
          </cell>
          <cell r="HQ40">
            <v>1222.9059999999999</v>
          </cell>
          <cell r="HR40">
            <v>113.7</v>
          </cell>
          <cell r="HS40">
            <v>-31.437086395833159</v>
          </cell>
          <cell r="HT40">
            <v>463.72578815282691</v>
          </cell>
          <cell r="HU40">
            <v>2.895</v>
          </cell>
          <cell r="HV40">
            <v>1407.5350000000001</v>
          </cell>
          <cell r="HW40">
            <v>693.84500000000003</v>
          </cell>
          <cell r="HX40">
            <v>-22.86099999999988</v>
          </cell>
          <cell r="HY40">
            <v>61.28400000000012</v>
          </cell>
          <cell r="HZ40">
            <v>139.74700000000001</v>
          </cell>
          <cell r="IA40">
            <v>-47.068999999999889</v>
          </cell>
          <cell r="IB40">
            <v>308.245</v>
          </cell>
          <cell r="IC40">
            <v>9014.8590000000004</v>
          </cell>
          <cell r="ID40">
            <v>1236.68</v>
          </cell>
          <cell r="IE40">
            <v>84.144999999999996</v>
          </cell>
          <cell r="IF40">
            <v>6228.9869999999992</v>
          </cell>
          <cell r="IG40">
            <v>2785.8690000000001</v>
          </cell>
          <cell r="IH40">
            <v>2382.0500000000002</v>
          </cell>
          <cell r="II40">
            <v>1145.3699999999999</v>
          </cell>
          <cell r="IJ40">
            <v>93.4</v>
          </cell>
          <cell r="IK40">
            <v>84.195217217024151</v>
          </cell>
          <cell r="IL40">
            <v>49.558931602777527</v>
          </cell>
          <cell r="IM40">
            <v>3.8969999999999998</v>
          </cell>
          <cell r="IN40">
            <v>1948.8040000000001</v>
          </cell>
          <cell r="IO40">
            <v>1008.442</v>
          </cell>
          <cell r="IP40">
            <v>315.87500000000023</v>
          </cell>
          <cell r="IQ40">
            <v>363.23600000000022</v>
          </cell>
          <cell r="IR40">
            <v>364.34500000000003</v>
          </cell>
          <cell r="IS40">
            <v>215.1670000000002</v>
          </cell>
          <cell r="IT40">
            <v>308.245</v>
          </cell>
          <cell r="IU40">
            <v>9629.5930000000008</v>
          </cell>
          <cell r="IV40">
            <v>1682.826</v>
          </cell>
          <cell r="IW40">
            <v>47.360999999999997</v>
          </cell>
          <cell r="IX40">
            <v>6629.398000000001</v>
          </cell>
          <cell r="IY40">
            <v>3000.1950000000002</v>
          </cell>
          <cell r="IZ40">
            <v>2150.8319999999999</v>
          </cell>
          <cell r="JA40">
            <v>468.00600000000009</v>
          </cell>
          <cell r="JB40">
            <v>110.8</v>
          </cell>
          <cell r="JC40">
            <v>544.49671481044334</v>
          </cell>
          <cell r="JD40">
            <v>221.92093210724519</v>
          </cell>
          <cell r="JE40">
            <v>5.4160000000000004</v>
          </cell>
          <cell r="JF40">
            <v>1240.67753741</v>
          </cell>
          <cell r="JG40">
            <v>624.62114224999993</v>
          </cell>
          <cell r="JH40">
            <v>-124.80674535</v>
          </cell>
          <cell r="JI40">
            <v>-36.649206680000049</v>
          </cell>
          <cell r="JJ40">
            <v>76.86635663000034</v>
          </cell>
          <cell r="JK40">
            <v>-122.12202883</v>
          </cell>
          <cell r="JL40">
            <v>308.245068</v>
          </cell>
          <cell r="JM40">
            <v>9037.983492854306</v>
          </cell>
          <cell r="JN40">
            <v>1460.38700025</v>
          </cell>
          <cell r="JO40">
            <v>88.157538669999994</v>
          </cell>
          <cell r="JP40">
            <v>6166.8239791300002</v>
          </cell>
          <cell r="JQ40">
            <v>2871.159113724304</v>
          </cell>
          <cell r="JR40">
            <v>2222.0257086400002</v>
          </cell>
          <cell r="JS40">
            <v>761.63870839000015</v>
          </cell>
          <cell r="JT40">
            <v>49.8</v>
          </cell>
          <cell r="JU40">
            <v>-584.00146004120757</v>
          </cell>
          <cell r="JV40">
            <v>-597.95860647593736</v>
          </cell>
          <cell r="JW40">
            <v>1.72</v>
          </cell>
          <cell r="JX40">
            <v>1643.12921497</v>
          </cell>
          <cell r="JY40">
            <v>879.50921497000002</v>
          </cell>
          <cell r="JZ40">
            <v>66.612534649989996</v>
          </cell>
          <cell r="KA40">
            <v>156.68053464998999</v>
          </cell>
          <cell r="KB40">
            <v>273.96800000000002</v>
          </cell>
          <cell r="KC40">
            <v>7.1975346499899873</v>
          </cell>
          <cell r="KD40">
            <v>308.245068</v>
          </cell>
          <cell r="KE40">
            <v>8713.351999999999</v>
          </cell>
          <cell r="KF40">
            <v>965.35400000000004</v>
          </cell>
          <cell r="KG40">
            <v>90.067999999999998</v>
          </cell>
          <cell r="KH40">
            <v>5835.1479999999992</v>
          </cell>
          <cell r="KI40">
            <v>2878.2020000000002</v>
          </cell>
          <cell r="KJ40">
            <v>1710.76</v>
          </cell>
          <cell r="KK40">
            <v>745.40599999999995</v>
          </cell>
          <cell r="KL40">
            <v>55.7</v>
          </cell>
          <cell r="KM40">
            <v>292.51376639670087</v>
          </cell>
          <cell r="KN40">
            <v>-679.86279305183461</v>
          </cell>
          <cell r="KO40">
            <v>1.72</v>
          </cell>
          <cell r="KP40">
            <v>1542.84387806</v>
          </cell>
          <cell r="KQ40">
            <v>797.41087805999973</v>
          </cell>
          <cell r="KR40">
            <v>-4.7781219400002746</v>
          </cell>
          <cell r="KS40">
            <v>88.776878059999731</v>
          </cell>
          <cell r="KT40">
            <v>203.55190525</v>
          </cell>
          <cell r="KU40">
            <v>-39.19312194000026</v>
          </cell>
          <cell r="KV40">
            <v>308.245068</v>
          </cell>
          <cell r="KW40">
            <v>8752.4710000000014</v>
          </cell>
          <cell r="KX40">
            <v>1119.607</v>
          </cell>
          <cell r="KY40">
            <v>93.555000000000007</v>
          </cell>
          <cell r="KZ40">
            <v>5909.7689999999993</v>
          </cell>
          <cell r="LA40">
            <v>2842.692</v>
          </cell>
          <cell r="LB40">
            <v>1723.133</v>
          </cell>
          <cell r="LC40">
            <v>603.52600000000007</v>
          </cell>
          <cell r="LD40">
            <v>46.8</v>
          </cell>
          <cell r="LE40">
            <v>98.27775103818233</v>
          </cell>
          <cell r="LF40">
            <v>47.799888906053212</v>
          </cell>
          <cell r="LG40">
            <v>1.72</v>
          </cell>
          <cell r="LH40">
            <v>2293.1010000000001</v>
          </cell>
          <cell r="LI40">
            <v>1221.162</v>
          </cell>
          <cell r="LJ40">
            <v>318.35600000000011</v>
          </cell>
          <cell r="LK40">
            <v>414.23000000000008</v>
          </cell>
          <cell r="LL40">
            <v>515.67249631000004</v>
          </cell>
          <cell r="LM40">
            <v>170.49600000000009</v>
          </cell>
          <cell r="LN40">
            <v>308.245068</v>
          </cell>
          <cell r="LO40">
            <v>9417.6549999999988</v>
          </cell>
          <cell r="LP40">
            <v>1347.173</v>
          </cell>
          <cell r="LQ40">
            <v>95.873999999999995</v>
          </cell>
          <cell r="LR40">
            <v>6404.9369999999999</v>
          </cell>
          <cell r="LS40">
            <v>3012.7159999999999</v>
          </cell>
          <cell r="LT40">
            <v>1687.854</v>
          </cell>
          <cell r="LU40">
            <v>340.68099999999981</v>
          </cell>
          <cell r="LV40">
            <v>63</v>
          </cell>
          <cell r="LW40">
            <v>-78.995719253201173</v>
          </cell>
          <cell r="LX40">
            <v>-191.82219273757659</v>
          </cell>
          <cell r="LZ40">
            <v>1453.0077582800011</v>
          </cell>
          <cell r="MA40">
            <v>770.26575828000114</v>
          </cell>
          <cell r="MB40">
            <v>31.41208755859261</v>
          </cell>
          <cell r="MC40">
            <v>120.8170875585926</v>
          </cell>
          <cell r="MD40">
            <v>180.51599999999999</v>
          </cell>
          <cell r="ME40">
            <v>80.761087558592621</v>
          </cell>
          <cell r="MF40">
            <v>308.245068</v>
          </cell>
          <cell r="MG40">
            <v>8886.5289999999986</v>
          </cell>
          <cell r="MH40">
            <v>1202.6790000000001</v>
          </cell>
          <cell r="MI40">
            <v>89.405000000000001</v>
          </cell>
          <cell r="MJ40">
            <v>5806.2649999999994</v>
          </cell>
          <cell r="MK40">
            <v>3080.2579999999998</v>
          </cell>
          <cell r="ML40">
            <v>1694.0119999999999</v>
          </cell>
          <cell r="MM40">
            <v>491.33299999999991</v>
          </cell>
          <cell r="MN40">
            <v>33.799999999999997</v>
          </cell>
          <cell r="MO40">
            <v>49.319848579905397</v>
          </cell>
          <cell r="MP40">
            <v>-71.274619565066388</v>
          </cell>
          <cell r="MR40">
            <v>1831.60933861227</v>
          </cell>
          <cell r="MS40">
            <v>1025.81770963227</v>
          </cell>
          <cell r="MT40">
            <v>187.03545748227029</v>
          </cell>
          <cell r="MU40">
            <v>273.04480357227033</v>
          </cell>
          <cell r="MV40">
            <v>359.500277193969</v>
          </cell>
          <cell r="MW40">
            <v>84.971325971270332</v>
          </cell>
          <cell r="MX40">
            <v>308.245068</v>
          </cell>
          <cell r="MY40">
            <v>8612.7981210098442</v>
          </cell>
          <cell r="MZ40">
            <v>815.09841784000002</v>
          </cell>
          <cell r="NA40">
            <v>86.009346089999994</v>
          </cell>
          <cell r="NB40">
            <v>5470.4574797400001</v>
          </cell>
          <cell r="NC40">
            <v>3142.3338533400001</v>
          </cell>
          <cell r="ND40">
            <v>1320.42212178</v>
          </cell>
          <cell r="NE40">
            <v>505.32370393999997</v>
          </cell>
          <cell r="NF40">
            <v>57.2</v>
          </cell>
          <cell r="NG40">
            <v>58.187571900522528</v>
          </cell>
          <cell r="NH40">
            <v>-380.87237257639788</v>
          </cell>
          <cell r="NJ40">
            <v>1799.810102758631</v>
          </cell>
          <cell r="NK40">
            <v>978.50760199863089</v>
          </cell>
          <cell r="NL40">
            <v>93.430554968630844</v>
          </cell>
          <cell r="NM40">
            <v>179.64619616863089</v>
          </cell>
          <cell r="NN40">
            <v>316.01800796863091</v>
          </cell>
          <cell r="NO40">
            <v>43.89586580863083</v>
          </cell>
          <cell r="NP40">
            <v>308.245068</v>
          </cell>
          <cell r="NQ40">
            <v>8776.86</v>
          </cell>
          <cell r="NR40">
            <v>1148.1389999999999</v>
          </cell>
          <cell r="NS40">
            <v>86.215641200000007</v>
          </cell>
          <cell r="NT40">
            <v>5596.0839999999989</v>
          </cell>
          <cell r="NU40">
            <v>3180.7759999999998</v>
          </cell>
          <cell r="NV40">
            <v>1430.663</v>
          </cell>
          <cell r="NW40">
            <v>282.52400000000011</v>
          </cell>
          <cell r="NX40">
            <v>81</v>
          </cell>
          <cell r="NY40">
            <v>149.4580912705656</v>
          </cell>
          <cell r="NZ40">
            <v>148.1316143464945</v>
          </cell>
          <cell r="OB40">
            <v>2552.4535251799998</v>
          </cell>
          <cell r="OC40">
            <v>1402.45352518</v>
          </cell>
          <cell r="OD40">
            <v>351.48897865000009</v>
          </cell>
          <cell r="OE40">
            <v>438.98602130000012</v>
          </cell>
          <cell r="OF40">
            <v>593.417262606039</v>
          </cell>
          <cell r="OG40">
            <v>260.07136543920012</v>
          </cell>
          <cell r="OH40">
            <v>308.245068</v>
          </cell>
          <cell r="OI40">
            <v>10053.892603140001</v>
          </cell>
          <cell r="OJ40">
            <v>1572.5346119400001</v>
          </cell>
          <cell r="OK40">
            <v>87.497042649999983</v>
          </cell>
          <cell r="OL40">
            <v>6745.3695017600012</v>
          </cell>
          <cell r="OM40">
            <v>3308.4883392449151</v>
          </cell>
          <cell r="ON40">
            <v>1498.01351559</v>
          </cell>
          <cell r="OO40">
            <v>-74.521096350000107</v>
          </cell>
          <cell r="OP40">
            <v>188</v>
          </cell>
          <cell r="OQ40">
            <v>139.6668517275759</v>
          </cell>
          <cell r="OR40">
            <v>130.52576250511629</v>
          </cell>
          <cell r="OT40">
            <v>1612.4094483700001</v>
          </cell>
          <cell r="OU40">
            <v>872.40944836999984</v>
          </cell>
          <cell r="OV40">
            <v>30.339530919999891</v>
          </cell>
          <cell r="OW40">
            <v>116.19920361999991</v>
          </cell>
          <cell r="OX40">
            <v>244.5</v>
          </cell>
          <cell r="OY40">
            <v>4.186342021999895</v>
          </cell>
          <cell r="OZ40">
            <v>308.245068</v>
          </cell>
          <cell r="PA40">
            <v>9280.8009999999995</v>
          </cell>
          <cell r="PB40">
            <v>1520.82</v>
          </cell>
          <cell r="PC40">
            <v>85.859672700000004</v>
          </cell>
          <cell r="PD40">
            <v>6018.2494143200001</v>
          </cell>
          <cell r="PE40">
            <v>3262.5520000000001</v>
          </cell>
          <cell r="PF40">
            <v>1443.787</v>
          </cell>
          <cell r="PG40">
            <v>-77.032999999999902</v>
          </cell>
          <cell r="PH40">
            <v>40.299999999999997</v>
          </cell>
          <cell r="PI40">
            <v>796.0907729709545</v>
          </cell>
          <cell r="PJ40">
            <v>866.6549904938413</v>
          </cell>
          <cell r="PL40">
            <v>2058.4628779352211</v>
          </cell>
          <cell r="PM40">
            <v>1166.877198555221</v>
          </cell>
          <cell r="PN40">
            <v>341.63241183603071</v>
          </cell>
          <cell r="PO40">
            <v>425.96535495603081</v>
          </cell>
          <cell r="PP40">
            <v>438.43337071602929</v>
          </cell>
          <cell r="PQ40">
            <v>203.89427217963069</v>
          </cell>
          <cell r="PR40">
            <v>308.245068</v>
          </cell>
          <cell r="PS40">
            <v>8869.9040000000005</v>
          </cell>
          <cell r="PT40">
            <v>1003.877</v>
          </cell>
          <cell r="PU40">
            <v>84.33294312000001</v>
          </cell>
          <cell r="PV40">
            <v>5414.2139999999999</v>
          </cell>
          <cell r="PW40">
            <v>3455.69</v>
          </cell>
          <cell r="PX40">
            <v>1267.836</v>
          </cell>
          <cell r="PY40">
            <v>263.95899999999989</v>
          </cell>
          <cell r="PZ40">
            <v>111</v>
          </cell>
          <cell r="QA40">
            <v>-472.82131216740072</v>
          </cell>
          <cell r="QB40">
            <v>-722.71545899643445</v>
          </cell>
          <cell r="QD40">
            <v>1840.8609285199991</v>
          </cell>
          <cell r="QE40">
            <v>1005.960928519999</v>
          </cell>
          <cell r="QF40">
            <v>111.0927668199993</v>
          </cell>
          <cell r="QG40">
            <v>196.85378515999929</v>
          </cell>
          <cell r="QH40">
            <v>333.29325501999978</v>
          </cell>
          <cell r="QI40">
            <v>73.313313428399297</v>
          </cell>
          <cell r="QJ40">
            <v>308.245068</v>
          </cell>
          <cell r="QK40">
            <v>8917.8339999999989</v>
          </cell>
          <cell r="QL40">
            <v>1180.4590000000001</v>
          </cell>
          <cell r="QM40">
            <v>85.761018340000007</v>
          </cell>
          <cell r="QN40">
            <v>5381.0010000000002</v>
          </cell>
          <cell r="QO40">
            <v>3536.8330000000001</v>
          </cell>
          <cell r="QP40">
            <v>1249.021</v>
          </cell>
          <cell r="QQ40">
            <v>68.562000000000126</v>
          </cell>
          <cell r="QR40">
            <v>145.78492007000099</v>
          </cell>
          <cell r="QS40">
            <v>192.5271770256785</v>
          </cell>
          <cell r="QT40">
            <v>91.36519405329885</v>
          </cell>
          <cell r="QV40">
            <v>2471.5513118868071</v>
          </cell>
          <cell r="QW40">
            <v>1387.650611986807</v>
          </cell>
          <cell r="QX40">
            <v>399.1500605675389</v>
          </cell>
          <cell r="QY40">
            <v>487.80890577753888</v>
          </cell>
          <cell r="QZ40">
            <v>560.06730484753894</v>
          </cell>
          <cell r="RA40">
            <v>314.73290231493888</v>
          </cell>
          <cell r="RB40">
            <v>308.245068</v>
          </cell>
          <cell r="RC40">
            <v>9318.6329999999998</v>
          </cell>
          <cell r="RD40">
            <v>1043.375</v>
          </cell>
          <cell r="RE40">
            <v>88.658845209999996</v>
          </cell>
          <cell r="RF40">
            <v>5611.5769999999993</v>
          </cell>
          <cell r="RG40">
            <v>3707.056</v>
          </cell>
          <cell r="RH40">
            <v>960.47199999999998</v>
          </cell>
          <cell r="RI40">
            <v>-82.90300000000002</v>
          </cell>
          <cell r="RJ40">
            <v>247.67277076999881</v>
          </cell>
          <cell r="RK40">
            <v>27.28773256077864</v>
          </cell>
          <cell r="RL40">
            <v>-335.05261336509062</v>
          </cell>
          <cell r="RM40">
            <v>101.934</v>
          </cell>
          <cell r="RN40">
            <v>1619.5623819715411</v>
          </cell>
          <cell r="RO40">
            <v>901.19345022154107</v>
          </cell>
          <cell r="RP40">
            <v>10.02281180963981</v>
          </cell>
          <cell r="RQ40">
            <v>101.0105972996398</v>
          </cell>
          <cell r="RR40">
            <v>244.63972289963959</v>
          </cell>
          <cell r="RS40">
            <v>5.4309287404398194</v>
          </cell>
          <cell r="RT40">
            <v>308.245068</v>
          </cell>
          <cell r="RU40">
            <v>8629.7880972493222</v>
          </cell>
          <cell r="RV40">
            <v>805.74766733999991</v>
          </cell>
          <cell r="RW40">
            <v>90.987785490000007</v>
          </cell>
          <cell r="RX40">
            <v>4926.9546842500004</v>
          </cell>
          <cell r="RY40">
            <v>3702.8334129993218</v>
          </cell>
          <cell r="RZ40">
            <v>937.40196603000004</v>
          </cell>
          <cell r="SA40">
            <v>131.6542986900001</v>
          </cell>
          <cell r="SB40">
            <v>61.16</v>
          </cell>
          <cell r="SC40">
            <v>-21.10160214794141</v>
          </cell>
          <cell r="SD40">
            <v>108.91044225934399</v>
          </cell>
          <cell r="SE40">
            <v>0</v>
          </cell>
          <cell r="SF40">
            <v>2082.3504394026058</v>
          </cell>
          <cell r="SG40">
            <v>1210.486719982606</v>
          </cell>
          <cell r="SH40">
            <v>280.72295783827923</v>
          </cell>
          <cell r="SI40">
            <v>372.59437986827919</v>
          </cell>
          <cell r="SJ40">
            <v>435.92622352827891</v>
          </cell>
          <cell r="SK40">
            <v>181.44198430987919</v>
          </cell>
          <cell r="SL40">
            <v>308.245068</v>
          </cell>
          <cell r="SM40">
            <v>8721.9039999999986</v>
          </cell>
          <cell r="SN40">
            <v>781.97600000000011</v>
          </cell>
          <cell r="SO40">
            <v>91.871422030000005</v>
          </cell>
          <cell r="SP40">
            <v>4918.7879999999996</v>
          </cell>
          <cell r="SQ40">
            <v>3803.1149999999998</v>
          </cell>
          <cell r="SR40">
            <v>949.38300000000004</v>
          </cell>
          <cell r="SS40">
            <v>167.4069999999999</v>
          </cell>
          <cell r="ST40">
            <v>119.6</v>
          </cell>
          <cell r="SU40">
            <v>-25.08636284824669</v>
          </cell>
          <cell r="SV40">
            <v>-63.676341206159577</v>
          </cell>
          <cell r="SW40">
            <v>0</v>
          </cell>
          <cell r="SX40">
            <v>1840.4893685179909</v>
          </cell>
          <cell r="SY40">
            <v>1016.506782472624</v>
          </cell>
          <cell r="SZ40">
            <v>84.01513015466162</v>
          </cell>
          <cell r="TA40">
            <v>173.4398171983035</v>
          </cell>
          <cell r="TB40">
            <v>297.86312948425262</v>
          </cell>
          <cell r="TC40">
            <v>47.699204078286229</v>
          </cell>
          <cell r="TD40">
            <v>308.245068</v>
          </cell>
          <cell r="TE40">
            <v>8696.1626240675942</v>
          </cell>
          <cell r="TF40">
            <v>823.05841315514976</v>
          </cell>
          <cell r="TG40">
            <v>89.424687043641853</v>
          </cell>
          <cell r="TH40">
            <v>4845.3474199893108</v>
          </cell>
          <cell r="TI40">
            <v>3850.8142040782868</v>
          </cell>
          <cell r="TJ40">
            <v>949.38300000000004</v>
          </cell>
          <cell r="TK40">
            <v>126.3245868448503</v>
          </cell>
          <cell r="TL40">
            <v>237.62061422125629</v>
          </cell>
          <cell r="TM40">
            <v>63.577101556480407</v>
          </cell>
          <cell r="TN40">
            <v>8.2269208448509659</v>
          </cell>
          <cell r="TO40">
            <v>0</v>
          </cell>
          <cell r="TP40">
            <v>2650.4841694102838</v>
          </cell>
          <cell r="TQ40">
            <v>1486.9666139125829</v>
          </cell>
          <cell r="TR40">
            <v>414.94373076988421</v>
          </cell>
          <cell r="TS40">
            <v>510.02120886112749</v>
          </cell>
          <cell r="TT40">
            <v>642.54541733164183</v>
          </cell>
          <cell r="TU40">
            <v>297.65250617585713</v>
          </cell>
          <cell r="TV40">
            <v>308.245068</v>
          </cell>
          <cell r="TW40">
            <v>9284.6949155401962</v>
          </cell>
          <cell r="TX40">
            <v>890.82367691067248</v>
          </cell>
          <cell r="TY40">
            <v>95.077478091243407</v>
          </cell>
          <cell r="TZ40">
            <v>5248.4865962480089</v>
          </cell>
          <cell r="UA40">
            <v>4036.2073192921871</v>
          </cell>
          <cell r="UB40">
            <v>953.42000000000007</v>
          </cell>
          <cell r="UC40">
            <v>62.596323089327598</v>
          </cell>
          <cell r="UD40">
            <v>182.82281406695421</v>
          </cell>
          <cell r="UE40">
            <v>205.09788061415941</v>
          </cell>
          <cell r="UF40">
            <v>148.17928088813639</v>
          </cell>
          <cell r="UG40">
            <v>112.2593909619563</v>
          </cell>
          <cell r="UZ40">
            <v>-268.56386650000002</v>
          </cell>
          <cell r="VA40">
            <v>-125.16420828</v>
          </cell>
          <cell r="VB40">
            <v>-141.76295196999999</v>
          </cell>
          <cell r="VC40">
            <v>-103.6598148874577</v>
          </cell>
          <cell r="VD40">
            <v>-142.40801750593519</v>
          </cell>
          <cell r="VE40">
            <v>-130.01558326270589</v>
          </cell>
          <cell r="VF40">
            <v>-177.86341786566859</v>
          </cell>
          <cell r="VG40">
            <v>-225.9058923501367</v>
          </cell>
          <cell r="VI40">
            <v>-63.018866499999987</v>
          </cell>
          <cell r="VJ40">
            <v>-64.865000000000009</v>
          </cell>
          <cell r="VK40">
            <v>-70.422999999999988</v>
          </cell>
          <cell r="VL40">
            <v>-70.257000000000005</v>
          </cell>
          <cell r="VM40">
            <v>35.625</v>
          </cell>
          <cell r="VN40">
            <v>-66.350584949999984</v>
          </cell>
          <cell r="VO40">
            <v>-56.534689160000013</v>
          </cell>
          <cell r="VP40">
            <v>-37.903934169999999</v>
          </cell>
          <cell r="VQ40">
            <v>-33.774000000000001</v>
          </cell>
          <cell r="VR40">
            <v>-44.010823540000018</v>
          </cell>
          <cell r="VS40">
            <v>-28.10259678000001</v>
          </cell>
          <cell r="VT40">
            <v>-35.875531649999999</v>
          </cell>
          <cell r="VU40">
            <v>-12.683</v>
          </cell>
          <cell r="VV40">
            <v>-27.08691961000001</v>
          </cell>
          <cell r="VW40">
            <v>-26.923911854227931</v>
          </cell>
          <cell r="VX40">
            <v>-36.965983423229758</v>
          </cell>
          <cell r="VY40">
            <v>-155.24199999999999</v>
          </cell>
          <cell r="VZ40">
            <v>-33.983999999999988</v>
          </cell>
          <cell r="WA40">
            <v>-55.509999999999991</v>
          </cell>
          <cell r="WB40">
            <v>-59.964000000000013</v>
          </cell>
          <cell r="WC40">
            <v>-5.7830000000000013</v>
          </cell>
          <cell r="BBM40">
            <v>4155.1817535999999</v>
          </cell>
          <cell r="BBN40">
            <v>13.85</v>
          </cell>
          <cell r="BBO40">
            <v>0.22743682310469329</v>
          </cell>
          <cell r="BBP40">
            <v>1.7266281882714889</v>
          </cell>
          <cell r="BBQ40">
            <v>7.8071956306745447</v>
          </cell>
          <cell r="BBR40">
            <v>2.602001508517831</v>
          </cell>
          <cell r="BBS40">
            <v>3.8616476292642317E-2</v>
          </cell>
          <cell r="BBT40">
            <v>1.0294767896929231</v>
          </cell>
          <cell r="BBU40">
            <v>0.1318625583875597</v>
          </cell>
          <cell r="BBV40">
            <v>2.7016722160154879E-2</v>
          </cell>
          <cell r="BBW40">
            <v>1.733179435641</v>
          </cell>
          <cell r="BBX40">
            <v>7.7776852010058466</v>
          </cell>
          <cell r="BBY40">
            <v>2.398277806507684</v>
          </cell>
          <cell r="BBZ40">
            <v>4.0123527977947902E-2</v>
          </cell>
          <cell r="BCA40">
            <v>0.93721462263700583</v>
          </cell>
          <cell r="BCB40">
            <v>0.1205004571946163</v>
          </cell>
          <cell r="BCC40">
            <v>3.2948710332711441E-2</v>
          </cell>
          <cell r="BCD40">
            <v>2.1114088868902949</v>
          </cell>
          <cell r="BCE40">
            <v>6.3844213837360213</v>
          </cell>
          <cell r="BCF40">
            <v>2.1737393784620371</v>
          </cell>
          <cell r="BCG40">
            <v>6.6234959527277593E-2</v>
          </cell>
          <cell r="BCH40">
            <v>0.86300395551494946</v>
          </cell>
          <cell r="BCI40">
            <v>0.13517340157299251</v>
          </cell>
          <cell r="BCJ40">
            <v>6.4879486402705924E-2</v>
          </cell>
          <cell r="BCK40">
            <v>2.5439688929124129</v>
          </cell>
          <cell r="BCL40">
            <v>5.2988556915254632</v>
          </cell>
          <cell r="BCM40">
            <v>1.872415059549202</v>
          </cell>
          <cell r="BCN40">
            <v>6.1020590375909498E-2</v>
          </cell>
          <cell r="BCO40">
            <v>0.78810241834550943</v>
          </cell>
          <cell r="BCP40">
            <v>0.1487306815329833</v>
          </cell>
          <cell r="BCQ40">
            <v>7.8592617140969115E-2</v>
          </cell>
          <cell r="BCR40">
            <v>2.99227486914479</v>
          </cell>
          <cell r="BCS40">
            <v>4.5049751900383983</v>
          </cell>
          <cell r="BCT40">
            <v>1.5658645828445681</v>
          </cell>
          <cell r="BCU40">
            <v>-1.546310717306972E-2</v>
          </cell>
          <cell r="BCV40">
            <v>0.71528584274556894</v>
          </cell>
          <cell r="BCW40">
            <v>0.15877686614728551</v>
          </cell>
          <cell r="BCX40">
            <v>9.2804930755799542E-2</v>
          </cell>
        </row>
        <row r="41">
          <cell r="A41" t="str">
            <v>CMIG4</v>
          </cell>
          <cell r="B41" t="str">
            <v>Cemig</v>
          </cell>
          <cell r="C41" t="str">
            <v>Utilities &amp; Energy</v>
          </cell>
          <cell r="D41" t="str">
            <v>Raul Cavendish</v>
          </cell>
          <cell r="E41">
            <v>46133</v>
          </cell>
          <cell r="F41" t="str">
            <v>Neutral</v>
          </cell>
          <cell r="G41" t="b">
            <v>0</v>
          </cell>
          <cell r="H41" t="str">
            <v>BRL</v>
          </cell>
          <cell r="I41" t="str">
            <v>BRL</v>
          </cell>
          <cell r="J41">
            <v>14.59000061658899</v>
          </cell>
          <cell r="K41">
            <v>0.1</v>
          </cell>
          <cell r="L41">
            <v>0.1130528801779513</v>
          </cell>
          <cell r="M41">
            <v>9.5609448446206835E-2</v>
          </cell>
          <cell r="AX41">
            <v>46172.949000000001</v>
          </cell>
          <cell r="AY41">
            <v>46172.949000000001</v>
          </cell>
          <cell r="AZ41">
            <v>6797.6329999999944</v>
          </cell>
          <cell r="BA41">
            <v>7744.273999999994</v>
          </cell>
          <cell r="BB41">
            <v>7744.273999999994</v>
          </cell>
          <cell r="BC41">
            <v>5766.8349999999946</v>
          </cell>
          <cell r="BD41">
            <v>2861.7818950000001</v>
          </cell>
          <cell r="BE41">
            <v>55000.079999999987</v>
          </cell>
          <cell r="BF41">
            <v>2311.4639999999999</v>
          </cell>
          <cell r="BG41">
            <v>36538.870000000003</v>
          </cell>
          <cell r="BH41">
            <v>55000.08</v>
          </cell>
          <cell r="BI41">
            <v>24655.192999999999</v>
          </cell>
          <cell r="BJ41">
            <v>17447.648000000001</v>
          </cell>
          <cell r="BK41">
            <v>7519.6749999999993</v>
          </cell>
          <cell r="BL41">
            <v>4432</v>
          </cell>
          <cell r="BM41">
            <v>0</v>
          </cell>
          <cell r="BN41">
            <v>0</v>
          </cell>
          <cell r="BO41">
            <v>1632.341791386292</v>
          </cell>
          <cell r="BP41">
            <v>49206.14899999999</v>
          </cell>
          <cell r="BQ41">
            <v>49206.14899999999</v>
          </cell>
          <cell r="BR41">
            <v>9654.2180000000008</v>
          </cell>
          <cell r="BS41">
            <v>9356.2100000000009</v>
          </cell>
          <cell r="BT41">
            <v>9356.2100000000009</v>
          </cell>
          <cell r="BU41">
            <v>7119.2870000000021</v>
          </cell>
          <cell r="BV41">
            <v>2861.7818950000001</v>
          </cell>
          <cell r="BW41">
            <v>59726.836000000003</v>
          </cell>
          <cell r="BX41">
            <v>2390.742999999999</v>
          </cell>
          <cell r="BY41">
            <v>40950.295999999988</v>
          </cell>
          <cell r="BZ41">
            <v>59726.836000000003</v>
          </cell>
          <cell r="CA41">
            <v>27383.079000000002</v>
          </cell>
          <cell r="CB41">
            <v>18437.848999999998</v>
          </cell>
          <cell r="CC41">
            <v>9888.5570000000007</v>
          </cell>
          <cell r="CD41">
            <v>4958</v>
          </cell>
          <cell r="CE41">
            <v>0</v>
          </cell>
          <cell r="CF41">
            <v>0</v>
          </cell>
          <cell r="CG41">
            <v>3004.9105278207762</v>
          </cell>
          <cell r="CH41">
            <v>52026.610999999997</v>
          </cell>
          <cell r="CI41">
            <v>52026.610999999997</v>
          </cell>
          <cell r="CJ41">
            <v>6487.6309999999939</v>
          </cell>
          <cell r="CK41">
            <v>7908.7849999999944</v>
          </cell>
          <cell r="CL41">
            <v>7908.7849999999944</v>
          </cell>
          <cell r="CM41">
            <v>4837.8719999999939</v>
          </cell>
          <cell r="CN41">
            <v>2861.7818950000001</v>
          </cell>
          <cell r="CO41">
            <v>67028.076000000001</v>
          </cell>
          <cell r="CP41">
            <v>2661.3380000000002</v>
          </cell>
          <cell r="CQ41">
            <v>46272.972000000002</v>
          </cell>
          <cell r="CR41">
            <v>67028.046000000002</v>
          </cell>
          <cell r="CS41">
            <v>28581.703000000001</v>
          </cell>
          <cell r="CT41">
            <v>24763.007000000001</v>
          </cell>
          <cell r="CU41">
            <v>16803.992999999999</v>
          </cell>
          <cell r="CV41">
            <v>6268</v>
          </cell>
          <cell r="CW41">
            <v>0</v>
          </cell>
          <cell r="CX41">
            <v>0</v>
          </cell>
          <cell r="CY41">
            <v>1706.406455857415</v>
          </cell>
          <cell r="CZ41">
            <v>47822.455305029529</v>
          </cell>
          <cell r="DA41">
            <v>47822.455305029529</v>
          </cell>
          <cell r="DB41">
            <v>4950.6481166148296</v>
          </cell>
          <cell r="DC41">
            <v>6708.206907588783</v>
          </cell>
          <cell r="DD41">
            <v>6708.206907588783</v>
          </cell>
          <cell r="DE41">
            <v>2632.058810072187</v>
          </cell>
          <cell r="DF41">
            <v>2861.7818950000001</v>
          </cell>
          <cell r="DG41">
            <v>71283.333308927366</v>
          </cell>
          <cell r="DH41">
            <v>4226.272866444463</v>
          </cell>
          <cell r="DI41">
            <v>46687.594919788033</v>
          </cell>
          <cell r="DJ41">
            <v>71283.333308927366</v>
          </cell>
          <cell r="DK41">
            <v>29250.664453561021</v>
          </cell>
          <cell r="DL41">
            <v>27782.07870734164</v>
          </cell>
          <cell r="DM41">
            <v>18806.982680531699</v>
          </cell>
          <cell r="DN41">
            <v>6372.0827107619789</v>
          </cell>
          <cell r="DO41">
            <v>0</v>
          </cell>
          <cell r="DP41">
            <v>3305.7284083357349</v>
          </cell>
          <cell r="DQ41">
            <v>1963.0973565111699</v>
          </cell>
          <cell r="DR41">
            <v>48137.232777059013</v>
          </cell>
          <cell r="DS41">
            <v>48137.232777059013</v>
          </cell>
          <cell r="DT41">
            <v>5045.8182738261376</v>
          </cell>
          <cell r="DU41">
            <v>6948.8041014080363</v>
          </cell>
          <cell r="DV41">
            <v>6948.8041014080363</v>
          </cell>
          <cell r="DW41">
            <v>2670.580356991562</v>
          </cell>
          <cell r="DX41">
            <v>2861.7818950000001</v>
          </cell>
          <cell r="DY41">
            <v>75069.326322924724</v>
          </cell>
          <cell r="DZ41">
            <v>4309.2833578583313</v>
          </cell>
          <cell r="EA41">
            <v>51118.163402226062</v>
          </cell>
          <cell r="EB41">
            <v>75069.326322924724</v>
          </cell>
          <cell r="EC41">
            <v>30027.400530120391</v>
          </cell>
          <cell r="ED41">
            <v>31156.858816861659</v>
          </cell>
          <cell r="EE41">
            <v>22255.970894541952</v>
          </cell>
          <cell r="EF41">
            <v>6333.5543100199411</v>
          </cell>
          <cell r="EG41">
            <v>-466.31533340092642</v>
          </cell>
          <cell r="EH41">
            <v>1647.1652633124791</v>
          </cell>
          <cell r="EI41">
            <v>1893.844280432186</v>
          </cell>
          <cell r="EJ41">
            <v>51236.118690413758</v>
          </cell>
          <cell r="EK41">
            <v>51236.118690413758</v>
          </cell>
          <cell r="EL41">
            <v>7275.0333823730107</v>
          </cell>
          <cell r="EM41">
            <v>9307.5472488320338</v>
          </cell>
          <cell r="EN41">
            <v>9307.5472488320338</v>
          </cell>
          <cell r="EO41">
            <v>4170.1931274123872</v>
          </cell>
          <cell r="EP41">
            <v>2861.7818950000001</v>
          </cell>
          <cell r="EQ41">
            <v>79900.360497106929</v>
          </cell>
          <cell r="ER41">
            <v>6697.7477802868116</v>
          </cell>
          <cell r="ES41">
            <v>53682.741610410019</v>
          </cell>
          <cell r="ET41">
            <v>79900.360497106929</v>
          </cell>
          <cell r="EU41">
            <v>31782.688609973091</v>
          </cell>
          <cell r="EV41">
            <v>33380.148707979461</v>
          </cell>
          <cell r="EW41">
            <v>22267.549877840262</v>
          </cell>
          <cell r="EX41">
            <v>4597.0920746429711</v>
          </cell>
          <cell r="EY41">
            <v>2905.8876646635849</v>
          </cell>
          <cell r="EZ41">
            <v>3762.1608043843312</v>
          </cell>
          <cell r="FA41">
            <v>2414.905047559691</v>
          </cell>
          <cell r="FB41">
            <v>53733.764292499749</v>
          </cell>
          <cell r="FC41">
            <v>53733.764292499749</v>
          </cell>
          <cell r="FD41">
            <v>8551.8082180610436</v>
          </cell>
          <cell r="FE41">
            <v>10700.06095576878</v>
          </cell>
          <cell r="FF41">
            <v>10700.06095576878</v>
          </cell>
          <cell r="FG41">
            <v>5100.3139321359185</v>
          </cell>
          <cell r="FH41">
            <v>2861.7818950000001</v>
          </cell>
          <cell r="FI41">
            <v>85445.901137923822</v>
          </cell>
          <cell r="FJ41">
            <v>9178.3178423404224</v>
          </cell>
          <cell r="FK41">
            <v>57438.572099691017</v>
          </cell>
          <cell r="FL41">
            <v>85445.901137923822</v>
          </cell>
          <cell r="FM41">
            <v>31789.577631754561</v>
          </cell>
          <cell r="FN41">
            <v>36427.551586442802</v>
          </cell>
          <cell r="FO41">
            <v>23033.156679002961</v>
          </cell>
          <cell r="FP41">
            <v>5904.0832269887469</v>
          </cell>
          <cell r="FQ41">
            <v>2635.6842804966841</v>
          </cell>
          <cell r="FR41">
            <v>4193.5401746627886</v>
          </cell>
          <cell r="FS41">
            <v>5093.4249103544553</v>
          </cell>
          <cell r="FT41">
            <v>55904.976647701493</v>
          </cell>
          <cell r="FU41">
            <v>55904.976647701493</v>
          </cell>
          <cell r="FV41">
            <v>8729.8085529261734</v>
          </cell>
          <cell r="FW41">
            <v>11019.95826827093</v>
          </cell>
          <cell r="FX41">
            <v>11019.95826827093</v>
          </cell>
          <cell r="FY41">
            <v>5067.2415775859372</v>
          </cell>
          <cell r="FZ41">
            <v>2861.7818950000001</v>
          </cell>
          <cell r="GA41">
            <v>88213.994348040258</v>
          </cell>
          <cell r="GB41">
            <v>8047.8190074989743</v>
          </cell>
          <cell r="GC41">
            <v>61911.654136042023</v>
          </cell>
          <cell r="GD41">
            <v>88213.994348040258</v>
          </cell>
          <cell r="GE41">
            <v>31796.410401240169</v>
          </cell>
          <cell r="GF41">
            <v>39314.562785376031</v>
          </cell>
          <cell r="GG41">
            <v>27274.270739558149</v>
          </cell>
          <cell r="GH41">
            <v>6763.2317516957628</v>
          </cell>
          <cell r="GI41">
            <v>1980.992402151624</v>
          </cell>
          <cell r="GJ41">
            <v>3176.5950917749201</v>
          </cell>
          <cell r="GK41">
            <v>5060.4088081003283</v>
          </cell>
          <cell r="JF41">
            <v>10926.236000000001</v>
          </cell>
          <cell r="JG41">
            <v>10926.236000000001</v>
          </cell>
          <cell r="JH41">
            <v>1706.2639999999999</v>
          </cell>
          <cell r="JI41">
            <v>1978.443</v>
          </cell>
          <cell r="JJ41">
            <v>1978.443</v>
          </cell>
          <cell r="JK41">
            <v>1398.2059999999999</v>
          </cell>
          <cell r="JL41">
            <v>2861.7818950000001</v>
          </cell>
          <cell r="JM41">
            <v>54085.36</v>
          </cell>
          <cell r="JN41">
            <v>3094.1840000000002</v>
          </cell>
          <cell r="JO41">
            <v>28955.133999999998</v>
          </cell>
          <cell r="JP41">
            <v>54085.36</v>
          </cell>
          <cell r="JQ41">
            <v>22797.43</v>
          </cell>
          <cell r="JR41">
            <v>17961.864000000001</v>
          </cell>
          <cell r="JS41">
            <v>7185.1330000000007</v>
          </cell>
          <cell r="JT41">
            <v>723</v>
          </cell>
          <cell r="JU41">
            <v>0</v>
          </cell>
          <cell r="JV41">
            <v>0</v>
          </cell>
          <cell r="JW41">
            <v>383.72699999999992</v>
          </cell>
          <cell r="JX41">
            <v>11168.602999999999</v>
          </cell>
          <cell r="JY41">
            <v>11168.602999999999</v>
          </cell>
          <cell r="JZ41">
            <v>1506.389999999999</v>
          </cell>
          <cell r="KA41">
            <v>1809.6529999999991</v>
          </cell>
          <cell r="KB41">
            <v>1809.6529999999991</v>
          </cell>
          <cell r="KC41">
            <v>1245.3819999999989</v>
          </cell>
          <cell r="KD41">
            <v>2861.7818950000001</v>
          </cell>
          <cell r="KE41">
            <v>54543.063999999998</v>
          </cell>
          <cell r="KF41">
            <v>3864.6039999999998</v>
          </cell>
          <cell r="KG41">
            <v>30006.764999999999</v>
          </cell>
          <cell r="KH41">
            <v>54543.063999999998</v>
          </cell>
          <cell r="KI41">
            <v>23614.634999999998</v>
          </cell>
          <cell r="KJ41">
            <v>19600.097000000002</v>
          </cell>
          <cell r="KK41">
            <v>7966.4420000000009</v>
          </cell>
          <cell r="KL41">
            <v>885</v>
          </cell>
          <cell r="KM41">
            <v>0</v>
          </cell>
          <cell r="KN41">
            <v>0</v>
          </cell>
          <cell r="KO41">
            <v>0</v>
          </cell>
          <cell r="KP41">
            <v>11673.236999999999</v>
          </cell>
          <cell r="KQ41">
            <v>11673.236999999999</v>
          </cell>
          <cell r="KR41">
            <v>1623.5799999999961</v>
          </cell>
          <cell r="KS41">
            <v>1940.272999999996</v>
          </cell>
          <cell r="KT41">
            <v>1940.272999999996</v>
          </cell>
          <cell r="KU41">
            <v>1237.3069999999959</v>
          </cell>
          <cell r="KV41">
            <v>2861.7818950000001</v>
          </cell>
          <cell r="KW41">
            <v>56165.430000000008</v>
          </cell>
          <cell r="KX41">
            <v>4168.0720000000001</v>
          </cell>
          <cell r="KY41">
            <v>31230.717000000001</v>
          </cell>
          <cell r="KZ41">
            <v>56165.43</v>
          </cell>
          <cell r="LA41">
            <v>24433.968000000001</v>
          </cell>
          <cell r="LB41">
            <v>19975.109</v>
          </cell>
          <cell r="LC41">
            <v>7937.8419999999987</v>
          </cell>
          <cell r="LD41">
            <v>1441</v>
          </cell>
          <cell r="LE41">
            <v>0</v>
          </cell>
          <cell r="LF41">
            <v>0</v>
          </cell>
          <cell r="LG41">
            <v>0</v>
          </cell>
          <cell r="LH41">
            <v>12404.873</v>
          </cell>
          <cell r="LI41">
            <v>12404.873</v>
          </cell>
          <cell r="LJ41">
            <v>1961.3989999999981</v>
          </cell>
          <cell r="LK41">
            <v>2015.9049999999979</v>
          </cell>
          <cell r="LL41">
            <v>2015.9049999999979</v>
          </cell>
          <cell r="LM41">
            <v>1885.939999999998</v>
          </cell>
          <cell r="LN41">
            <v>2861.7818950000001</v>
          </cell>
          <cell r="LO41">
            <v>55000.079999999987</v>
          </cell>
          <cell r="LP41">
            <v>2311.4639999999999</v>
          </cell>
          <cell r="LQ41">
            <v>36538.870000000003</v>
          </cell>
          <cell r="LR41">
            <v>55000.08</v>
          </cell>
          <cell r="LS41">
            <v>24655.192999999999</v>
          </cell>
          <cell r="LT41">
            <v>17447.648000000001</v>
          </cell>
          <cell r="LU41">
            <v>7519.6749999999993</v>
          </cell>
          <cell r="LV41">
            <v>1383</v>
          </cell>
          <cell r="LW41">
            <v>0</v>
          </cell>
          <cell r="LX41">
            <v>0</v>
          </cell>
          <cell r="LY41">
            <v>1248.6147913862919</v>
          </cell>
          <cell r="LZ41">
            <v>11646.500999999989</v>
          </cell>
          <cell r="MA41">
            <v>11646.500999999989</v>
          </cell>
          <cell r="MB41">
            <v>1592.190999999995</v>
          </cell>
          <cell r="MC41">
            <v>1877.7439999999949</v>
          </cell>
          <cell r="MD41">
            <v>1877.7439999999949</v>
          </cell>
          <cell r="ME41">
            <v>1152.8909999999951</v>
          </cell>
          <cell r="MF41">
            <v>2861.7818950000001</v>
          </cell>
          <cell r="MG41">
            <v>57442.029999999992</v>
          </cell>
          <cell r="MH41">
            <v>4553.4880000000003</v>
          </cell>
          <cell r="MI41">
            <v>36118.215999999993</v>
          </cell>
          <cell r="MJ41">
            <v>57442.029999999992</v>
          </cell>
          <cell r="MK41">
            <v>25420.153999999991</v>
          </cell>
          <cell r="ML41">
            <v>19325.113000000001</v>
          </cell>
          <cell r="MM41">
            <v>7072.3860000000004</v>
          </cell>
          <cell r="MN41">
            <v>936</v>
          </cell>
          <cell r="MO41">
            <v>0</v>
          </cell>
          <cell r="MP41">
            <v>0</v>
          </cell>
          <cell r="MQ41">
            <v>0</v>
          </cell>
          <cell r="MR41">
            <v>11746.823</v>
          </cell>
          <cell r="MS41">
            <v>11746.823</v>
          </cell>
          <cell r="MT41">
            <v>1994.0929999999989</v>
          </cell>
          <cell r="MU41">
            <v>2331.8719999999989</v>
          </cell>
          <cell r="MV41">
            <v>2331.8719999999989</v>
          </cell>
          <cell r="MW41">
            <v>1688.5859999999991</v>
          </cell>
          <cell r="MX41">
            <v>2861.7818950000001</v>
          </cell>
          <cell r="MY41">
            <v>56740.773000000008</v>
          </cell>
          <cell r="MZ41">
            <v>2995.257000000001</v>
          </cell>
          <cell r="NA41">
            <v>37085.256000000001</v>
          </cell>
          <cell r="NB41">
            <v>56740.773000000001</v>
          </cell>
          <cell r="NC41">
            <v>26677.624</v>
          </cell>
          <cell r="ND41">
            <v>18797.402999999998</v>
          </cell>
          <cell r="NE41">
            <v>8648.1809999999969</v>
          </cell>
          <cell r="NF41">
            <v>1187</v>
          </cell>
          <cell r="NG41">
            <v>0</v>
          </cell>
          <cell r="NH41">
            <v>0</v>
          </cell>
          <cell r="NI41">
            <v>0</v>
          </cell>
          <cell r="NJ41">
            <v>12407.196</v>
          </cell>
          <cell r="NK41">
            <v>12407.196</v>
          </cell>
          <cell r="NL41">
            <v>4550.509</v>
          </cell>
          <cell r="NM41">
            <v>3265.2040000000002</v>
          </cell>
          <cell r="NN41">
            <v>3265.2040000000002</v>
          </cell>
          <cell r="NO41">
            <v>3280.1979999999999</v>
          </cell>
          <cell r="NP41">
            <v>2861.7818950000001</v>
          </cell>
          <cell r="NQ41">
            <v>63006.898000000001</v>
          </cell>
          <cell r="NR41">
            <v>6752.09</v>
          </cell>
          <cell r="NS41">
            <v>39840.401999999987</v>
          </cell>
          <cell r="NT41">
            <v>63006.898000000001</v>
          </cell>
          <cell r="NU41">
            <v>28065.383000000002</v>
          </cell>
          <cell r="NV41">
            <v>21344.667000000001</v>
          </cell>
          <cell r="NW41">
            <v>7382.1830000000009</v>
          </cell>
          <cell r="NX41">
            <v>1308</v>
          </cell>
          <cell r="NY41">
            <v>0</v>
          </cell>
          <cell r="NZ41">
            <v>0</v>
          </cell>
          <cell r="OA41">
            <v>0</v>
          </cell>
          <cell r="OB41">
            <v>13405.629000000001</v>
          </cell>
          <cell r="OC41">
            <v>13405.629000000001</v>
          </cell>
          <cell r="OD41">
            <v>1517.424999999999</v>
          </cell>
          <cell r="OE41">
            <v>1881.389999999999</v>
          </cell>
          <cell r="OF41">
            <v>1881.389999999999</v>
          </cell>
          <cell r="OG41">
            <v>997.61199999999917</v>
          </cell>
          <cell r="OH41">
            <v>2861.7818950000001</v>
          </cell>
          <cell r="OI41">
            <v>59726.836000000003</v>
          </cell>
          <cell r="OJ41">
            <v>2390.742999999999</v>
          </cell>
          <cell r="OK41">
            <v>40950.295999999988</v>
          </cell>
          <cell r="OL41">
            <v>59726.836000000003</v>
          </cell>
          <cell r="OM41">
            <v>27383.079000000002</v>
          </cell>
          <cell r="ON41">
            <v>18437.848999999998</v>
          </cell>
          <cell r="OO41">
            <v>9888.5570000000007</v>
          </cell>
          <cell r="OP41">
            <v>1527</v>
          </cell>
          <cell r="OQ41">
            <v>0</v>
          </cell>
          <cell r="OR41">
            <v>0</v>
          </cell>
          <cell r="OS41">
            <v>3004.9105278207762</v>
          </cell>
          <cell r="OT41">
            <v>12113.27</v>
          </cell>
          <cell r="OU41">
            <v>12113.27</v>
          </cell>
          <cell r="OV41">
            <v>1421.279</v>
          </cell>
          <cell r="OW41">
            <v>1785.126</v>
          </cell>
          <cell r="OX41">
            <v>1785.126</v>
          </cell>
          <cell r="OY41">
            <v>1038.741</v>
          </cell>
          <cell r="OZ41">
            <v>2861.7818950000001</v>
          </cell>
          <cell r="PA41">
            <v>63901.930999999997</v>
          </cell>
          <cell r="PB41">
            <v>4755.0870000000004</v>
          </cell>
          <cell r="PC41">
            <v>41943.920999999988</v>
          </cell>
          <cell r="PD41">
            <v>63901.930999999997</v>
          </cell>
          <cell r="PE41">
            <v>27920.240000000002</v>
          </cell>
          <cell r="PF41">
            <v>21435.273000000001</v>
          </cell>
          <cell r="PG41">
            <v>10487.486999999999</v>
          </cell>
          <cell r="PH41">
            <v>1148</v>
          </cell>
          <cell r="PI41">
            <v>0</v>
          </cell>
          <cell r="PJ41">
            <v>0</v>
          </cell>
          <cell r="PK41">
            <v>0</v>
          </cell>
          <cell r="PL41">
            <v>12992.305</v>
          </cell>
          <cell r="PM41">
            <v>12992.305</v>
          </cell>
          <cell r="PN41">
            <v>1563.631999999998</v>
          </cell>
          <cell r="PO41">
            <v>1932.024999999998</v>
          </cell>
          <cell r="PP41">
            <v>1932.024999999998</v>
          </cell>
          <cell r="PQ41">
            <v>1188.2809999999979</v>
          </cell>
          <cell r="PR41">
            <v>2861.7818950000001</v>
          </cell>
          <cell r="PS41">
            <v>63411.228999999992</v>
          </cell>
          <cell r="PT41">
            <v>3035.2959999999998</v>
          </cell>
          <cell r="PU41">
            <v>43318.755999999987</v>
          </cell>
          <cell r="PV41">
            <v>63411.228999999999</v>
          </cell>
          <cell r="PW41">
            <v>28478.86</v>
          </cell>
          <cell r="PX41">
            <v>21560.067999999999</v>
          </cell>
          <cell r="PY41">
            <v>12228.641</v>
          </cell>
          <cell r="PZ41">
            <v>1477</v>
          </cell>
          <cell r="QA41">
            <v>0</v>
          </cell>
          <cell r="QB41">
            <v>0</v>
          </cell>
          <cell r="QC41">
            <v>0</v>
          </cell>
          <cell r="QD41">
            <v>12972.334999999999</v>
          </cell>
          <cell r="QE41">
            <v>12972.334999999999</v>
          </cell>
          <cell r="QF41">
            <v>1081.8830000000021</v>
          </cell>
          <cell r="QG41">
            <v>1459.8150000000021</v>
          </cell>
          <cell r="QH41">
            <v>1459.8150000000021</v>
          </cell>
          <cell r="QI41">
            <v>796.74200000000155</v>
          </cell>
          <cell r="QJ41">
            <v>2861.7818950000001</v>
          </cell>
          <cell r="QK41">
            <v>64750.142999999996</v>
          </cell>
          <cell r="QL41">
            <v>2317.0430000000001</v>
          </cell>
          <cell r="QM41">
            <v>44815.336000000003</v>
          </cell>
          <cell r="QN41">
            <v>64750.396000000008</v>
          </cell>
          <cell r="QO41">
            <v>28734.659</v>
          </cell>
          <cell r="QP41">
            <v>21661.645</v>
          </cell>
          <cell r="QQ41">
            <v>13094.346</v>
          </cell>
          <cell r="QR41">
            <v>1873</v>
          </cell>
          <cell r="QS41">
            <v>0</v>
          </cell>
          <cell r="QT41">
            <v>0</v>
          </cell>
          <cell r="QU41">
            <v>0</v>
          </cell>
          <cell r="QV41">
            <v>13948.700999999999</v>
          </cell>
          <cell r="QW41">
            <v>13948.700999999999</v>
          </cell>
          <cell r="QX41">
            <v>2420.837</v>
          </cell>
          <cell r="QY41">
            <v>2731.819</v>
          </cell>
          <cell r="QZ41">
            <v>2731.819</v>
          </cell>
          <cell r="RA41">
            <v>1814.107999999999</v>
          </cell>
          <cell r="RB41">
            <v>2861.7818950000001</v>
          </cell>
          <cell r="RC41">
            <v>67028.076000000001</v>
          </cell>
          <cell r="RD41">
            <v>2661.3380000000002</v>
          </cell>
          <cell r="RE41">
            <v>46272.972000000002</v>
          </cell>
          <cell r="RF41">
            <v>67028.046000000002</v>
          </cell>
          <cell r="RG41">
            <v>28581.703000000001</v>
          </cell>
          <cell r="RH41">
            <v>24763.007000000001</v>
          </cell>
          <cell r="RI41">
            <v>16803.992999999999</v>
          </cell>
          <cell r="RJ41">
            <v>1770</v>
          </cell>
          <cell r="RK41">
            <v>0</v>
          </cell>
          <cell r="RL41">
            <v>0</v>
          </cell>
          <cell r="RM41">
            <v>1706.406455857415</v>
          </cell>
          <cell r="RN41">
            <v>11951.43933770524</v>
          </cell>
          <cell r="RO41">
            <v>11951.43933770524</v>
          </cell>
          <cell r="RP41">
            <v>1314.240201224774</v>
          </cell>
          <cell r="RQ41">
            <v>1739.9472012247741</v>
          </cell>
          <cell r="RR41">
            <v>1739.9472012247741</v>
          </cell>
          <cell r="RS41">
            <v>761.14510461795862</v>
          </cell>
          <cell r="RT41">
            <v>2861.7818950000001</v>
          </cell>
          <cell r="RU41">
            <v>68117.357760488376</v>
          </cell>
          <cell r="RV41">
            <v>2560.7896408293218</v>
          </cell>
          <cell r="RW41">
            <v>43240.384677690497</v>
          </cell>
          <cell r="RX41">
            <v>68117.357760488376</v>
          </cell>
          <cell r="RY41">
            <v>29342.848104617959</v>
          </cell>
          <cell r="RZ41">
            <v>25212.691426835408</v>
          </cell>
          <cell r="SA41">
            <v>17796.521745914721</v>
          </cell>
          <cell r="SB41">
            <v>1593.0206776904949</v>
          </cell>
          <cell r="SC41">
            <v>0</v>
          </cell>
          <cell r="SD41">
            <v>691.62279318692003</v>
          </cell>
          <cell r="SE41">
            <v>0</v>
          </cell>
          <cell r="SF41">
            <v>11730.287749604409</v>
          </cell>
          <cell r="SG41">
            <v>11730.287749604409</v>
          </cell>
          <cell r="SH41">
            <v>1004.163718391816</v>
          </cell>
          <cell r="SI41">
            <v>1438.992516887474</v>
          </cell>
          <cell r="SJ41">
            <v>1438.992516887474</v>
          </cell>
          <cell r="SK41">
            <v>444.80714485575629</v>
          </cell>
          <cell r="SL41">
            <v>2861.7818950000001</v>
          </cell>
          <cell r="SM41">
            <v>68263.366448582878</v>
          </cell>
          <cell r="SN41">
            <v>2338.24885431352</v>
          </cell>
          <cell r="SO41">
            <v>44398.576556885339</v>
          </cell>
          <cell r="SP41">
            <v>68263.366448582878</v>
          </cell>
          <cell r="SQ41">
            <v>29787.655249473719</v>
          </cell>
          <cell r="SR41">
            <v>26069.15385367081</v>
          </cell>
          <cell r="SS41">
            <v>18911.043919174561</v>
          </cell>
          <cell r="ST41">
            <v>1593.0206776904949</v>
          </cell>
          <cell r="SU41">
            <v>0</v>
          </cell>
          <cell r="SV41">
            <v>652.97293939566669</v>
          </cell>
          <cell r="SW41">
            <v>0</v>
          </cell>
          <cell r="SX41">
            <v>11992.29393092688</v>
          </cell>
          <cell r="SY41">
            <v>11992.29393092688</v>
          </cell>
          <cell r="SZ41">
            <v>1400.412441408012</v>
          </cell>
          <cell r="TA41">
            <v>1844.36303839933</v>
          </cell>
          <cell r="TB41">
            <v>1844.36303839933</v>
          </cell>
          <cell r="TC41">
            <v>698.74775215382783</v>
          </cell>
          <cell r="TD41">
            <v>2861.7818950000001</v>
          </cell>
          <cell r="TE41">
            <v>69781.327534013049</v>
          </cell>
          <cell r="TF41">
            <v>3222.9608566904431</v>
          </cell>
          <cell r="TG41">
            <v>45547.646637584512</v>
          </cell>
          <cell r="TH41">
            <v>69781.327534013049</v>
          </cell>
          <cell r="TI41">
            <v>30486.403001627539</v>
          </cell>
          <cell r="TJ41">
            <v>26925.61628050623</v>
          </cell>
          <cell r="TK41">
            <v>18918.313303541679</v>
          </cell>
          <cell r="TL41">
            <v>1593.0206776904949</v>
          </cell>
          <cell r="TM41">
            <v>0</v>
          </cell>
          <cell r="TN41">
            <v>908.5656940741577</v>
          </cell>
          <cell r="TO41">
            <v>0</v>
          </cell>
          <cell r="TP41">
            <v>12148.434286793001</v>
          </cell>
          <cell r="TQ41">
            <v>12148.434286793001</v>
          </cell>
          <cell r="TR41">
            <v>1231.831755590227</v>
          </cell>
          <cell r="TS41">
            <v>1684.904151077204</v>
          </cell>
          <cell r="TT41">
            <v>1684.904151077204</v>
          </cell>
          <cell r="TU41">
            <v>727.35880844464339</v>
          </cell>
          <cell r="TV41">
            <v>2861.7818950000001</v>
          </cell>
          <cell r="TW41">
            <v>71283.333308927366</v>
          </cell>
          <cell r="TX41">
            <v>4226.272866444463</v>
          </cell>
          <cell r="TY41">
            <v>46687.594919788033</v>
          </cell>
          <cell r="TZ41">
            <v>71283.333308927366</v>
          </cell>
          <cell r="UA41">
            <v>29250.664453561021</v>
          </cell>
          <cell r="UB41">
            <v>27782.07870734164</v>
          </cell>
          <cell r="UC41">
            <v>18806.982680531699</v>
          </cell>
          <cell r="UD41">
            <v>1593.020677690494</v>
          </cell>
          <cell r="UE41">
            <v>0</v>
          </cell>
          <cell r="UF41">
            <v>1052.5669816789909</v>
          </cell>
          <cell r="UG41">
            <v>1963.0973565111699</v>
          </cell>
          <cell r="UH41">
            <v>58659.74023665188</v>
          </cell>
          <cell r="UI41">
            <v>58659.74023665188</v>
          </cell>
          <cell r="UJ41">
            <v>9218.4264766172055</v>
          </cell>
          <cell r="UK41">
            <v>11664.832429729649</v>
          </cell>
          <cell r="UL41">
            <v>11664.832429729649</v>
          </cell>
          <cell r="UM41">
            <v>5122.2184075124969</v>
          </cell>
          <cell r="UN41">
            <v>2861.7818950000001</v>
          </cell>
          <cell r="UO41">
            <v>91486.700424015406</v>
          </cell>
          <cell r="UP41">
            <v>7232.8837495935768</v>
          </cell>
          <cell r="UQ41">
            <v>66467.986002323159</v>
          </cell>
          <cell r="UR41">
            <v>91486.700424015406</v>
          </cell>
          <cell r="US41">
            <v>31803.18047310007</v>
          </cell>
          <cell r="UT41">
            <v>42580.685816490382</v>
          </cell>
          <cell r="UU41">
            <v>31606.939941459379</v>
          </cell>
          <cell r="UV41">
            <v>7002.7378193935938</v>
          </cell>
          <cell r="UW41">
            <v>2208.1590578803421</v>
          </cell>
          <cell r="UX41">
            <v>3579.7344597723618</v>
          </cell>
          <cell r="UY41">
            <v>5115.448335652588</v>
          </cell>
          <cell r="UZ41">
            <v>1555.944</v>
          </cell>
          <cell r="VA41">
            <v>1429.9960000000001</v>
          </cell>
          <cell r="VB41">
            <v>1003.182</v>
          </cell>
          <cell r="VC41">
            <v>638.55617308298247</v>
          </cell>
          <cell r="VD41">
            <v>724.13019429634494</v>
          </cell>
          <cell r="VE41">
            <v>755.59075419497015</v>
          </cell>
          <cell r="VF41">
            <v>966.39256007694257</v>
          </cell>
          <cell r="VG41">
            <v>1039.2187453823899</v>
          </cell>
          <cell r="VH41">
            <v>979.75244989822511</v>
          </cell>
          <cell r="VI41">
            <v>329.78399999999999</v>
          </cell>
          <cell r="VJ41">
            <v>512.13099999999997</v>
          </cell>
          <cell r="VK41">
            <v>345.678</v>
          </cell>
          <cell r="VL41">
            <v>368.351</v>
          </cell>
          <cell r="VM41">
            <v>218.245</v>
          </cell>
          <cell r="VN41">
            <v>725.47400000000005</v>
          </cell>
          <cell r="VO41">
            <v>262.565</v>
          </cell>
          <cell r="VP41">
            <v>223.71199999999999</v>
          </cell>
          <cell r="VQ41">
            <v>193.53700000000001</v>
          </cell>
          <cell r="VR41">
            <v>302.44400000000002</v>
          </cell>
          <cell r="VS41">
            <v>256.94299999999998</v>
          </cell>
          <cell r="VT41">
            <v>250.25800000000001</v>
          </cell>
          <cell r="VU41">
            <v>181.45134521705049</v>
          </cell>
          <cell r="VV41">
            <v>148.58694800621109</v>
          </cell>
          <cell r="VW41">
            <v>142.66418776097811</v>
          </cell>
          <cell r="VX41">
            <v>165.85369209874281</v>
          </cell>
          <cell r="BBM41">
            <v>39152.19528</v>
          </cell>
          <cell r="BBN41">
            <v>11.7</v>
          </cell>
          <cell r="BBO41">
            <v>0.24700859970846101</v>
          </cell>
          <cell r="BBP41">
            <v>0.91972725617938378</v>
          </cell>
          <cell r="BBQ41">
            <v>14.875121760264239</v>
          </cell>
          <cell r="BBR41">
            <v>8.6400402907913154</v>
          </cell>
          <cell r="BBS41">
            <v>2.8035782049680011</v>
          </cell>
          <cell r="BBT41">
            <v>1.3385061847794559</v>
          </cell>
          <cell r="BBU41">
            <v>8.998287250024356E-2</v>
          </cell>
          <cell r="BBV41">
            <v>5.014016053178947E-2</v>
          </cell>
          <cell r="BBW41">
            <v>0.9331879419803103</v>
          </cell>
          <cell r="BBX41">
            <v>14.66055690011342</v>
          </cell>
          <cell r="BBY41">
            <v>8.8372280004409411</v>
          </cell>
          <cell r="BBZ41">
            <v>3.2028490902531299</v>
          </cell>
          <cell r="BCA41">
            <v>1.3038822738160949</v>
          </cell>
          <cell r="BCB41">
            <v>8.8938113517775599E-2</v>
          </cell>
          <cell r="BCC41">
            <v>4.8371343340729928E-2</v>
          </cell>
          <cell r="BCD41">
            <v>1.4572015899249331</v>
          </cell>
          <cell r="BCE41">
            <v>9.3885808363734018</v>
          </cell>
          <cell r="BCF41">
            <v>6.5989184385335866</v>
          </cell>
          <cell r="BCG41">
            <v>2.3924186772873521</v>
          </cell>
          <cell r="BCH41">
            <v>1.231871719868106</v>
          </cell>
          <cell r="BCI41">
            <v>0.1312095769677529</v>
          </cell>
          <cell r="BCJ41">
            <v>6.1679939791097489E-2</v>
          </cell>
          <cell r="BCK41">
            <v>1.782216157369295</v>
          </cell>
          <cell r="BCL41">
            <v>7.6764285102748113</v>
          </cell>
          <cell r="BCM41">
            <v>5.8116820283604689</v>
          </cell>
          <cell r="BCN41">
            <v>2.1526192022845421</v>
          </cell>
          <cell r="BCO41">
            <v>1.2316047647292721</v>
          </cell>
          <cell r="BCP41">
            <v>0.16043981430697671</v>
          </cell>
          <cell r="BCQ41">
            <v>0.13009295836231979</v>
          </cell>
          <cell r="BCR41">
            <v>1.770659597238782</v>
          </cell>
          <cell r="BCS41">
            <v>7.7265302394862987</v>
          </cell>
          <cell r="BCT41">
            <v>6.0278328104758501</v>
          </cell>
          <cell r="BCU41">
            <v>2.474988568521828</v>
          </cell>
          <cell r="BCV41">
            <v>1.231340103676386</v>
          </cell>
          <cell r="BCW41">
            <v>0.1593652086396613</v>
          </cell>
          <cell r="BCX41">
            <v>0.12924968247400731</v>
          </cell>
        </row>
        <row r="42">
          <cell r="A42" t="str">
            <v>CMIN3</v>
          </cell>
          <cell r="B42" t="str">
            <v>CSN Mineração</v>
          </cell>
          <cell r="C42" t="str">
            <v>Metals &amp; Mining</v>
          </cell>
          <cell r="D42" t="str">
            <v>Lucas Laghi</v>
          </cell>
          <cell r="E42">
            <v>46267</v>
          </cell>
          <cell r="F42" t="str">
            <v>Neutral</v>
          </cell>
          <cell r="G42" t="b">
            <v>0</v>
          </cell>
          <cell r="H42" t="str">
            <v>BRL</v>
          </cell>
          <cell r="I42" t="str">
            <v>BRL</v>
          </cell>
          <cell r="J42">
            <v>6.5</v>
          </cell>
          <cell r="K42">
            <v>0.16630192123868201</v>
          </cell>
          <cell r="L42">
            <v>6.538561340391133E-2</v>
          </cell>
          <cell r="M42">
            <v>0.1152262372862919</v>
          </cell>
          <cell r="AX42">
            <v>17053.690999999999</v>
          </cell>
          <cell r="AY42">
            <v>7214.6329999999998</v>
          </cell>
          <cell r="AZ42">
            <v>6036.3729999999996</v>
          </cell>
          <cell r="BA42">
            <v>7069.5879999999997</v>
          </cell>
          <cell r="BB42">
            <v>7863.1239999999998</v>
          </cell>
          <cell r="BC42">
            <v>3568.7359999999999</v>
          </cell>
          <cell r="BD42">
            <v>5485.3388379999997</v>
          </cell>
          <cell r="BE42">
            <v>29690.605</v>
          </cell>
          <cell r="BF42">
            <v>9808.33</v>
          </cell>
          <cell r="BG42">
            <v>13311.587</v>
          </cell>
          <cell r="BH42">
            <v>18991.907999999999</v>
          </cell>
          <cell r="BI42">
            <v>10698.697</v>
          </cell>
          <cell r="BJ42">
            <v>7214.6329999999998</v>
          </cell>
          <cell r="BK42">
            <v>-1504.309999999999</v>
          </cell>
          <cell r="BL42">
            <v>1486</v>
          </cell>
          <cell r="BM42">
            <v>4071.8506124683422</v>
          </cell>
          <cell r="BN42">
            <v>7715.0720975752502</v>
          </cell>
          <cell r="BO42">
            <v>-3854.264999999999</v>
          </cell>
          <cell r="BP42">
            <v>13009.04118686</v>
          </cell>
          <cell r="BQ42">
            <v>4984.0141868599994</v>
          </cell>
          <cell r="BR42">
            <v>4967.2829999999994</v>
          </cell>
          <cell r="BS42">
            <v>6111.5899999999992</v>
          </cell>
          <cell r="BT42">
            <v>5895.7790000000005</v>
          </cell>
          <cell r="BU42">
            <v>4527.6940000000004</v>
          </cell>
          <cell r="BV42">
            <v>5458.6916887500001</v>
          </cell>
          <cell r="BW42">
            <v>36390.918999999987</v>
          </cell>
          <cell r="BX42">
            <v>15199.819</v>
          </cell>
          <cell r="BY42">
            <v>14061.672</v>
          </cell>
          <cell r="BZ42">
            <v>26121.805</v>
          </cell>
          <cell r="CA42">
            <v>10269.114</v>
          </cell>
          <cell r="CB42">
            <v>4984.0141868599994</v>
          </cell>
          <cell r="CC42">
            <v>-4948.7710000000006</v>
          </cell>
          <cell r="CD42">
            <v>1793.8</v>
          </cell>
          <cell r="CE42">
            <v>3889.2622192015729</v>
          </cell>
          <cell r="CF42">
            <v>11273.01956175096</v>
          </cell>
          <cell r="CG42">
            <v>-4326.7017902400003</v>
          </cell>
          <cell r="CH42">
            <v>15332.81975502</v>
          </cell>
          <cell r="CI42">
            <v>5482.2431555999283</v>
          </cell>
          <cell r="CJ42">
            <v>5011.1430906795767</v>
          </cell>
          <cell r="CK42">
            <v>6281.1585256895769</v>
          </cell>
          <cell r="CL42">
            <v>6448.2753812599294</v>
          </cell>
          <cell r="CM42">
            <v>1649.159561470002</v>
          </cell>
          <cell r="CN42">
            <v>5432.0445394999988</v>
          </cell>
          <cell r="CO42">
            <v>33553.574000000001</v>
          </cell>
          <cell r="CP42">
            <v>8889.9660000000003</v>
          </cell>
          <cell r="CQ42">
            <v>15325.673000000001</v>
          </cell>
          <cell r="CR42">
            <v>26872.766</v>
          </cell>
          <cell r="CS42">
            <v>6680.808</v>
          </cell>
          <cell r="CT42">
            <v>5482.2431555999283</v>
          </cell>
          <cell r="CU42">
            <v>431.06499999999869</v>
          </cell>
          <cell r="CV42">
            <v>2365.2017561000011</v>
          </cell>
          <cell r="CW42">
            <v>2170.961874835647</v>
          </cell>
          <cell r="CX42">
            <v>584.56092131967205</v>
          </cell>
          <cell r="CY42">
            <v>-2283.627</v>
          </cell>
          <cell r="CZ42">
            <v>11881.5587599149</v>
          </cell>
          <cell r="DA42">
            <v>3438.2636878016779</v>
          </cell>
          <cell r="DB42">
            <v>3194.6008568507959</v>
          </cell>
          <cell r="DC42">
            <v>4642.7838906342313</v>
          </cell>
          <cell r="DD42">
            <v>4530.2024088897606</v>
          </cell>
          <cell r="DE42">
            <v>753.10636994443769</v>
          </cell>
          <cell r="DF42">
            <v>5409.8437130000002</v>
          </cell>
          <cell r="DG42">
            <v>32455.24011869551</v>
          </cell>
          <cell r="DH42">
            <v>5985.4087514239982</v>
          </cell>
          <cell r="DI42">
            <v>16035.094191695691</v>
          </cell>
          <cell r="DJ42">
            <v>26349.735971944829</v>
          </cell>
          <cell r="DK42">
            <v>6105.5041467506844</v>
          </cell>
          <cell r="DL42">
            <v>3438.2636878016779</v>
          </cell>
          <cell r="DM42">
            <v>3113.1318331536149</v>
          </cell>
          <cell r="DN42">
            <v>3036.3735610227982</v>
          </cell>
          <cell r="DO42">
            <v>-187.46877950448669</v>
          </cell>
          <cell r="DP42">
            <v>-1458.047200216133</v>
          </cell>
          <cell r="DQ42">
            <v>-1545.681424736252</v>
          </cell>
          <cell r="DR42">
            <v>12048.558578956339</v>
          </cell>
          <cell r="DS42">
            <v>3778.4822328313112</v>
          </cell>
          <cell r="DT42">
            <v>3688.8591459414092</v>
          </cell>
          <cell r="DU42">
            <v>5132.0176231940222</v>
          </cell>
          <cell r="DV42">
            <v>4850.3851850077835</v>
          </cell>
          <cell r="DW42">
            <v>1940.6265310989779</v>
          </cell>
          <cell r="DX42">
            <v>5402.4434380000002</v>
          </cell>
          <cell r="DY42">
            <v>35773.641976770443</v>
          </cell>
          <cell r="DZ42">
            <v>4801.0101099720023</v>
          </cell>
          <cell r="EA42">
            <v>20999.238347186441</v>
          </cell>
          <cell r="EB42">
            <v>29668.137830019761</v>
          </cell>
          <cell r="EC42">
            <v>6105.5041467506844</v>
          </cell>
          <cell r="ED42">
            <v>3778.4822328313112</v>
          </cell>
          <cell r="EE42">
            <v>7236.3260075727894</v>
          </cell>
          <cell r="EF42">
            <v>5192.8731364384976</v>
          </cell>
          <cell r="EG42">
            <v>-959.47857043648105</v>
          </cell>
          <cell r="EH42">
            <v>1478.0556842222979</v>
          </cell>
          <cell r="EI42">
            <v>-1940.6265310989779</v>
          </cell>
          <cell r="EJ42">
            <v>14718.7362569249</v>
          </cell>
          <cell r="EK42">
            <v>4993.2424680292788</v>
          </cell>
          <cell r="EL42">
            <v>4990.2564125867621</v>
          </cell>
          <cell r="EM42">
            <v>6880.1878638335411</v>
          </cell>
          <cell r="EN42">
            <v>6496.5162776551997</v>
          </cell>
          <cell r="EO42">
            <v>2572.3462495057738</v>
          </cell>
          <cell r="EP42">
            <v>5402.4434380000002</v>
          </cell>
          <cell r="EQ42">
            <v>40441.221289667228</v>
          </cell>
          <cell r="ER42">
            <v>3579.9763083341541</v>
          </cell>
          <cell r="ES42">
            <v>25925.953502169741</v>
          </cell>
          <cell r="ET42">
            <v>34335.717142916546</v>
          </cell>
          <cell r="EU42">
            <v>6105.5041467506844</v>
          </cell>
          <cell r="EV42">
            <v>4993.2424680292788</v>
          </cell>
          <cell r="EW42">
            <v>11787.710194975991</v>
          </cell>
          <cell r="EX42">
            <v>6357.9703424693671</v>
          </cell>
          <cell r="EY42">
            <v>-1352.1020773406069</v>
          </cell>
          <cell r="EZ42">
            <v>1583.133366769245</v>
          </cell>
          <cell r="FA42">
            <v>-2572.3462495057738</v>
          </cell>
          <cell r="FB42">
            <v>16703.775568363792</v>
          </cell>
          <cell r="FC42">
            <v>5656.6175091406803</v>
          </cell>
          <cell r="FD42">
            <v>5762.9736781076799</v>
          </cell>
          <cell r="FE42">
            <v>8096.309493302957</v>
          </cell>
          <cell r="FF42">
            <v>7587.3075381414301</v>
          </cell>
          <cell r="FG42">
            <v>2933.907440847167</v>
          </cell>
          <cell r="FH42">
            <v>5402.4434380000002</v>
          </cell>
          <cell r="FI42">
            <v>43489.17150302681</v>
          </cell>
          <cell r="FJ42">
            <v>3017.201968185072</v>
          </cell>
          <cell r="FK42">
            <v>28816.113714493131</v>
          </cell>
          <cell r="FL42">
            <v>37383.667356276128</v>
          </cell>
          <cell r="FM42">
            <v>6105.5041467506826</v>
          </cell>
          <cell r="FN42">
            <v>5656.6175091406803</v>
          </cell>
          <cell r="FO42">
            <v>14909.970501682619</v>
          </cell>
          <cell r="FP42">
            <v>4730.2376828336537</v>
          </cell>
          <cell r="FQ42">
            <v>1311.812536638758</v>
          </cell>
          <cell r="FR42">
            <v>2416.889592304783</v>
          </cell>
          <cell r="FS42">
            <v>-2933.907440847167</v>
          </cell>
          <cell r="FT42">
            <v>20032.431675775199</v>
          </cell>
          <cell r="FU42">
            <v>7700.6129134623243</v>
          </cell>
          <cell r="FV42">
            <v>7860.3203361782862</v>
          </cell>
          <cell r="FW42">
            <v>10453.770570482669</v>
          </cell>
          <cell r="FX42">
            <v>9875.0744303400643</v>
          </cell>
          <cell r="FY42">
            <v>4244.5683826339027</v>
          </cell>
          <cell r="FZ42">
            <v>5402.4434380000002</v>
          </cell>
          <cell r="GA42">
            <v>46125.40694198585</v>
          </cell>
          <cell r="GB42">
            <v>3271.2346901451342</v>
          </cell>
          <cell r="GC42">
            <v>30413.606774847191</v>
          </cell>
          <cell r="GD42">
            <v>40019.902795235168</v>
          </cell>
          <cell r="GE42">
            <v>6105.5041467506844</v>
          </cell>
          <cell r="GF42">
            <v>7700.6129134623243</v>
          </cell>
          <cell r="GG42">
            <v>16717.621201134869</v>
          </cell>
          <cell r="GH42">
            <v>3667.0308997803008</v>
          </cell>
          <cell r="GI42">
            <v>3770.106858077977</v>
          </cell>
          <cell r="GJ42">
            <v>4317.8687188797949</v>
          </cell>
          <cell r="GK42">
            <v>-4244.5683826339027</v>
          </cell>
          <cell r="JF42">
            <v>4114.732</v>
          </cell>
          <cell r="JG42">
            <v>1887.268</v>
          </cell>
          <cell r="JH42">
            <v>1148.538</v>
          </cell>
          <cell r="JI42">
            <v>1398.748</v>
          </cell>
          <cell r="JJ42">
            <v>2018.3979999999999</v>
          </cell>
          <cell r="JK42">
            <v>515.79700000000003</v>
          </cell>
          <cell r="JL42">
            <v>5485.3388379999997</v>
          </cell>
          <cell r="JM42">
            <v>28099.792000000001</v>
          </cell>
          <cell r="JN42">
            <v>9251.0169999999998</v>
          </cell>
          <cell r="JO42">
            <v>12766.31</v>
          </cell>
          <cell r="JP42">
            <v>16009.949000000001</v>
          </cell>
          <cell r="JQ42">
            <v>12089.843000000001</v>
          </cell>
          <cell r="JR42">
            <v>1887.268</v>
          </cell>
          <cell r="JS42">
            <v>-824.13999999999942</v>
          </cell>
          <cell r="JT42">
            <v>248</v>
          </cell>
          <cell r="JW42">
            <v>0</v>
          </cell>
          <cell r="JX42">
            <v>3610.9209999999998</v>
          </cell>
          <cell r="JY42">
            <v>988.41100000000006</v>
          </cell>
          <cell r="JZ42">
            <v>1085.008</v>
          </cell>
          <cell r="KA42">
            <v>1332.502</v>
          </cell>
          <cell r="KB42">
            <v>1098.1120000000001</v>
          </cell>
          <cell r="KC42">
            <v>494.17999999999989</v>
          </cell>
          <cell r="KD42">
            <v>5485.3388379999997</v>
          </cell>
          <cell r="KE42">
            <v>26309.254000000001</v>
          </cell>
          <cell r="KF42">
            <v>7859.4459999999999</v>
          </cell>
          <cell r="KG42">
            <v>12887.677</v>
          </cell>
          <cell r="KH42">
            <v>15844.609</v>
          </cell>
          <cell r="KI42">
            <v>10464.645</v>
          </cell>
          <cell r="KJ42">
            <v>988.41100000000006</v>
          </cell>
          <cell r="KK42">
            <v>-151.40599999999989</v>
          </cell>
          <cell r="KL42">
            <v>344</v>
          </cell>
          <cell r="KO42">
            <v>-2549.0700000000002</v>
          </cell>
          <cell r="KP42">
            <v>4309.6239999999998</v>
          </cell>
          <cell r="KQ42">
            <v>1786.0889999999999</v>
          </cell>
          <cell r="KR42">
            <v>1771.133</v>
          </cell>
          <cell r="KS42">
            <v>2033.653</v>
          </cell>
          <cell r="KT42">
            <v>1987.7249999999999</v>
          </cell>
          <cell r="KU42">
            <v>1199.9280000000001</v>
          </cell>
          <cell r="KV42">
            <v>5485.3388379999997</v>
          </cell>
          <cell r="KW42">
            <v>29625.114000000001</v>
          </cell>
          <cell r="KX42">
            <v>10634.175999999999</v>
          </cell>
          <cell r="KY42">
            <v>13055.887000000001</v>
          </cell>
          <cell r="KZ42">
            <v>18180.89</v>
          </cell>
          <cell r="LA42">
            <v>11444.224</v>
          </cell>
          <cell r="LB42">
            <v>1786.0889999999999</v>
          </cell>
          <cell r="LC42">
            <v>-2059.9899999999998</v>
          </cell>
          <cell r="LD42">
            <v>404</v>
          </cell>
          <cell r="LG42">
            <v>0</v>
          </cell>
          <cell r="LH42">
            <v>5018.4139999999998</v>
          </cell>
          <cell r="LI42">
            <v>2552.8649999999998</v>
          </cell>
          <cell r="LJ42">
            <v>2031.694</v>
          </cell>
          <cell r="LK42">
            <v>2304.6849999999999</v>
          </cell>
          <cell r="LL42">
            <v>2758.8890000000001</v>
          </cell>
          <cell r="LM42">
            <v>1358.8309999999999</v>
          </cell>
          <cell r="LN42">
            <v>5485.3388379999997</v>
          </cell>
          <cell r="LO42">
            <v>29690.605</v>
          </cell>
          <cell r="LP42">
            <v>9808.33</v>
          </cell>
          <cell r="LQ42">
            <v>13311.587</v>
          </cell>
          <cell r="LR42">
            <v>18991.907999999999</v>
          </cell>
          <cell r="LS42">
            <v>10698.697</v>
          </cell>
          <cell r="LT42">
            <v>2552.8649999999998</v>
          </cell>
          <cell r="LU42">
            <v>-1504.309999999999</v>
          </cell>
          <cell r="LV42">
            <v>490</v>
          </cell>
          <cell r="LY42">
            <v>-1305.1949999999999</v>
          </cell>
          <cell r="BBM42">
            <v>26796.079772000001</v>
          </cell>
          <cell r="BBN42">
            <v>4.96</v>
          </cell>
          <cell r="BBO42">
            <v>0.31048387096774199</v>
          </cell>
          <cell r="BBP42">
            <v>0.13921037462407701</v>
          </cell>
          <cell r="BBQ42">
            <v>35.580737119481483</v>
          </cell>
          <cell r="BBR42">
            <v>6.6021799702507362</v>
          </cell>
          <cell r="BBS42">
            <v>0.68719486507812921</v>
          </cell>
          <cell r="BBT42">
            <v>4.3888398284457359</v>
          </cell>
          <cell r="BBU42">
            <v>0.1233487606990222</v>
          </cell>
          <cell r="BBV42">
            <v>5.7683117750357608E-2</v>
          </cell>
          <cell r="BBW42">
            <v>0.35921274389453001</v>
          </cell>
          <cell r="BBX42">
            <v>13.807952917569031</v>
          </cell>
          <cell r="BBY42">
            <v>7.0164336401085583</v>
          </cell>
          <cell r="BBZ42">
            <v>1.4919074942624739</v>
          </cell>
          <cell r="BCA42">
            <v>4.3888398284457359</v>
          </cell>
          <cell r="BCB42">
            <v>0.31784869593967419</v>
          </cell>
          <cell r="BCC42">
            <v>7.2422031416953567E-2</v>
          </cell>
          <cell r="BCD42">
            <v>0.47614496644467669</v>
          </cell>
          <cell r="BCE42">
            <v>10.416980131328881</v>
          </cell>
          <cell r="BCF42">
            <v>5.9391508183678576</v>
          </cell>
          <cell r="BCG42">
            <v>1.81446635260807</v>
          </cell>
          <cell r="BCH42">
            <v>4.3888398284457359</v>
          </cell>
          <cell r="BCI42">
            <v>0.42131594503539288</v>
          </cell>
          <cell r="BCJ42">
            <v>9.5997111196604715E-2</v>
          </cell>
          <cell r="BCK42">
            <v>0.54307045960175893</v>
          </cell>
          <cell r="BCL42">
            <v>9.1332396513035938</v>
          </cell>
          <cell r="BCM42">
            <v>5.4968182143700002</v>
          </cell>
          <cell r="BCN42">
            <v>1.9651200938844411</v>
          </cell>
          <cell r="BCO42">
            <v>4.3888398284457368</v>
          </cell>
          <cell r="BCP42">
            <v>0.48053483714503359</v>
          </cell>
          <cell r="BCQ42">
            <v>0.10949017415274651</v>
          </cell>
          <cell r="BCR42">
            <v>0.7856756727480434</v>
          </cell>
          <cell r="BCS42">
            <v>6.3130281706928466</v>
          </cell>
          <cell r="BCT42">
            <v>4.4064175191878938</v>
          </cell>
          <cell r="BCU42">
            <v>1.692910906045614</v>
          </cell>
          <cell r="BCV42">
            <v>4.3888398284457359</v>
          </cell>
          <cell r="BCW42">
            <v>0.6952035868967249</v>
          </cell>
          <cell r="BCX42">
            <v>0.15840258794382209</v>
          </cell>
        </row>
        <row r="43">
          <cell r="A43" t="str">
            <v>COGN3</v>
          </cell>
          <cell r="B43" t="str">
            <v>Cogna</v>
          </cell>
          <cell r="C43" t="str">
            <v>Education</v>
          </cell>
          <cell r="D43" t="str">
            <v>Gustavo Tiseo</v>
          </cell>
          <cell r="E43">
            <v>46264</v>
          </cell>
          <cell r="F43" t="str">
            <v>Buy</v>
          </cell>
          <cell r="G43" t="b">
            <v>0</v>
          </cell>
          <cell r="H43" t="str">
            <v>BRL</v>
          </cell>
          <cell r="I43" t="str">
            <v>BRL</v>
          </cell>
          <cell r="J43">
            <v>3.5</v>
          </cell>
          <cell r="K43">
            <v>0.20155999999999999</v>
          </cell>
          <cell r="AF43">
            <v>5092.2033546307939</v>
          </cell>
          <cell r="AG43">
            <v>3640.5001182115871</v>
          </cell>
          <cell r="AH43">
            <v>392.38178097495751</v>
          </cell>
          <cell r="AI43">
            <v>1316.764092066408</v>
          </cell>
          <cell r="AJ43">
            <v>1456.981779977421</v>
          </cell>
          <cell r="AK43">
            <v>-543.95857364504241</v>
          </cell>
          <cell r="AL43">
            <v>2064.2668309999999</v>
          </cell>
          <cell r="AM43">
            <v>26396.751</v>
          </cell>
          <cell r="AN43">
            <v>121.77200000000001</v>
          </cell>
          <cell r="AO43">
            <v>4058.9430000000002</v>
          </cell>
          <cell r="AP43">
            <v>13155.362397000001</v>
          </cell>
          <cell r="AQ43">
            <v>13241.388000000001</v>
          </cell>
          <cell r="AR43">
            <v>5191.1940000000004</v>
          </cell>
          <cell r="AS43">
            <v>3062.3609999999999</v>
          </cell>
          <cell r="AT43">
            <v>441.5680000000001</v>
          </cell>
          <cell r="AV43">
            <v>-1240.783553603593</v>
          </cell>
          <cell r="AW43">
            <v>0</v>
          </cell>
          <cell r="AX43">
            <v>5895.4890631199742</v>
          </cell>
          <cell r="AY43">
            <v>4160.7099215699754</v>
          </cell>
          <cell r="AZ43">
            <v>885.54542936688654</v>
          </cell>
          <cell r="BA43">
            <v>1791.7885111799751</v>
          </cell>
          <cell r="BB43">
            <v>1736.088756289975</v>
          </cell>
          <cell r="BC43">
            <v>-511.35357063311329</v>
          </cell>
          <cell r="BD43">
            <v>2064.2668309999999</v>
          </cell>
          <cell r="BE43">
            <v>25135.863000000001</v>
          </cell>
          <cell r="BF43">
            <v>627.34900000000005</v>
          </cell>
          <cell r="BG43">
            <v>3771.0369999999998</v>
          </cell>
          <cell r="BH43">
            <v>12429.584000000001</v>
          </cell>
          <cell r="BI43">
            <v>12706.279</v>
          </cell>
          <cell r="BJ43">
            <v>4934.55</v>
          </cell>
          <cell r="BK43">
            <v>3140.3960000000002</v>
          </cell>
          <cell r="BL43">
            <v>429.93081182999998</v>
          </cell>
          <cell r="BN43">
            <v>463.42180715092422</v>
          </cell>
          <cell r="BO43">
            <v>0</v>
          </cell>
          <cell r="BP43">
            <v>6422.4480000000003</v>
          </cell>
          <cell r="BQ43">
            <v>4714.777</v>
          </cell>
          <cell r="BR43">
            <v>1403.952</v>
          </cell>
          <cell r="BS43">
            <v>2312.741</v>
          </cell>
          <cell r="BT43">
            <v>2174.442</v>
          </cell>
          <cell r="BU43">
            <v>991.62899999999991</v>
          </cell>
          <cell r="BV43">
            <v>2064.2668309999999</v>
          </cell>
          <cell r="BW43">
            <v>24200.400000000001</v>
          </cell>
          <cell r="BX43">
            <v>94.965000000000003</v>
          </cell>
          <cell r="BY43">
            <v>3676.0279999999998</v>
          </cell>
          <cell r="BZ43">
            <v>10655.264999999999</v>
          </cell>
          <cell r="CA43">
            <v>13545.135</v>
          </cell>
          <cell r="CB43">
            <v>3999.6469999999999</v>
          </cell>
          <cell r="CC43">
            <v>2667.4520000000002</v>
          </cell>
          <cell r="CD43">
            <v>387.82119029000012</v>
          </cell>
          <cell r="CF43">
            <v>166.15180971000129</v>
          </cell>
          <cell r="CG43">
            <v>4.976</v>
          </cell>
          <cell r="CH43">
            <v>7016.6609999999991</v>
          </cell>
          <cell r="CI43">
            <v>5266.7240000000002</v>
          </cell>
          <cell r="CJ43">
            <v>1350.7739999999999</v>
          </cell>
          <cell r="CK43">
            <v>2249.2170000000001</v>
          </cell>
          <cell r="CL43">
            <v>2299.46</v>
          </cell>
          <cell r="CM43">
            <v>586.02999999999952</v>
          </cell>
          <cell r="CN43">
            <v>2064.2668309999999</v>
          </cell>
          <cell r="CO43">
            <v>24122.987000000001</v>
          </cell>
          <cell r="CP43">
            <v>78.451999999999998</v>
          </cell>
          <cell r="CQ43">
            <v>3530.5770000000002</v>
          </cell>
          <cell r="CR43">
            <v>10668.236999999999</v>
          </cell>
          <cell r="CS43">
            <v>13454.75</v>
          </cell>
          <cell r="CT43">
            <v>3871.337</v>
          </cell>
          <cell r="CU43">
            <v>2588.4450000000002</v>
          </cell>
          <cell r="CV43">
            <v>490.45499999999998</v>
          </cell>
          <cell r="CX43">
            <v>986.67759961999855</v>
          </cell>
          <cell r="CY43">
            <v>120.297</v>
          </cell>
          <cell r="CZ43">
            <v>7755.0963227055381</v>
          </cell>
          <cell r="DA43">
            <v>5466.689127890817</v>
          </cell>
          <cell r="DB43">
            <v>1367.879441080295</v>
          </cell>
          <cell r="DC43">
            <v>2287.2815138453102</v>
          </cell>
          <cell r="DD43">
            <v>2312.7265138453099</v>
          </cell>
          <cell r="DE43">
            <v>499.08633680334998</v>
          </cell>
          <cell r="DF43">
            <v>2064.2668309999999</v>
          </cell>
          <cell r="DG43">
            <v>24795.89004302847</v>
          </cell>
          <cell r="DH43">
            <v>385.73264337414491</v>
          </cell>
          <cell r="DI43">
            <v>1472.6530106334901</v>
          </cell>
          <cell r="DJ43">
            <v>10835.08206051201</v>
          </cell>
          <cell r="DK43">
            <v>13960.80798251647</v>
          </cell>
          <cell r="DL43">
            <v>3926.8270000000002</v>
          </cell>
          <cell r="DM43">
            <v>2182.0103566258549</v>
          </cell>
          <cell r="DN43">
            <v>552.51415284879602</v>
          </cell>
          <cell r="DP43">
            <v>494.42418135919741</v>
          </cell>
          <cell r="DQ43">
            <v>92.355000000000004</v>
          </cell>
          <cell r="DR43">
            <v>8212.01321770902</v>
          </cell>
          <cell r="DS43">
            <v>5729.7812669731175</v>
          </cell>
          <cell r="DT43">
            <v>1533.1200325802531</v>
          </cell>
          <cell r="DU43">
            <v>2444.0414297348689</v>
          </cell>
          <cell r="DV43">
            <v>2444.0414297348689</v>
          </cell>
          <cell r="DW43">
            <v>745.53698894239324</v>
          </cell>
          <cell r="DX43">
            <v>2064.2668309999999</v>
          </cell>
          <cell r="DY43">
            <v>25813.76323684035</v>
          </cell>
          <cell r="DZ43">
            <v>1171.1260118741859</v>
          </cell>
          <cell r="EA43">
            <v>1689.5388330613159</v>
          </cell>
          <cell r="EB43">
            <v>11527.982369349491</v>
          </cell>
          <cell r="EC43">
            <v>14285.78086749085</v>
          </cell>
          <cell r="ED43">
            <v>3926.8270000000002</v>
          </cell>
          <cell r="EE43">
            <v>1396.616988125814</v>
          </cell>
          <cell r="EF43">
            <v>594.13737022239184</v>
          </cell>
          <cell r="EH43">
            <v>701.87566228771652</v>
          </cell>
          <cell r="EI43">
            <v>437.2506750194699</v>
          </cell>
          <cell r="EJ43">
            <v>8606.9615216871207</v>
          </cell>
          <cell r="EK43">
            <v>5994.1310369272287</v>
          </cell>
          <cell r="EL43">
            <v>1659.773169589952</v>
          </cell>
          <cell r="EM43">
            <v>2554.7708225436022</v>
          </cell>
          <cell r="EN43">
            <v>2554.7708225436022</v>
          </cell>
          <cell r="EO43">
            <v>836.59408838993829</v>
          </cell>
          <cell r="EP43">
            <v>2064.2668309999999</v>
          </cell>
          <cell r="EQ43">
            <v>26512.474585711301</v>
          </cell>
          <cell r="ER43">
            <v>1777.753257415367</v>
          </cell>
          <cell r="ES43">
            <v>1914.461604554604</v>
          </cell>
          <cell r="ET43">
            <v>12059.37490054246</v>
          </cell>
          <cell r="EU43">
            <v>14453.09968516884</v>
          </cell>
          <cell r="EV43">
            <v>3926.8270000000002</v>
          </cell>
          <cell r="EW43">
            <v>789.98974258463363</v>
          </cell>
          <cell r="EX43">
            <v>622.71179411558751</v>
          </cell>
          <cell r="EZ43">
            <v>925.96920479324535</v>
          </cell>
          <cell r="FA43">
            <v>669.27527071195072</v>
          </cell>
          <cell r="FB43">
            <v>8836.5016219989648</v>
          </cell>
          <cell r="FC43">
            <v>6145.9304722102816</v>
          </cell>
          <cell r="FD43">
            <v>1731.5509820104539</v>
          </cell>
          <cell r="FE43">
            <v>2612.861674773384</v>
          </cell>
          <cell r="FF43">
            <v>2612.861674773384</v>
          </cell>
          <cell r="FG43">
            <v>956.1910014407074</v>
          </cell>
          <cell r="FH43">
            <v>2064.2668309999999</v>
          </cell>
          <cell r="FI43">
            <v>26908.209391058699</v>
          </cell>
          <cell r="FJ43">
            <v>2204.1658304184321</v>
          </cell>
          <cell r="FK43">
            <v>2136.3416540265998</v>
          </cell>
          <cell r="FL43">
            <v>12216.06195552968</v>
          </cell>
          <cell r="FM43">
            <v>14692.14743552901</v>
          </cell>
          <cell r="FN43">
            <v>3926.8270000000002</v>
          </cell>
          <cell r="FO43">
            <v>363.57716958156811</v>
          </cell>
          <cell r="FP43">
            <v>639.31897044912853</v>
          </cell>
          <cell r="FR43">
            <v>1070.499358917036</v>
          </cell>
          <cell r="FS43">
            <v>717.14325108053049</v>
          </cell>
          <cell r="FT43">
            <v>9002.1396518701076</v>
          </cell>
          <cell r="FU43">
            <v>6249.6363585635982</v>
          </cell>
          <cell r="FV43">
            <v>1777.319489783778</v>
          </cell>
          <cell r="FW43">
            <v>2646.46601403672</v>
          </cell>
          <cell r="FX43">
            <v>2646.46601403672</v>
          </cell>
          <cell r="FY43">
            <v>1029.52704831803</v>
          </cell>
          <cell r="FZ43">
            <v>2064.2668309999999</v>
          </cell>
          <cell r="GA43">
            <v>27351.65329828161</v>
          </cell>
          <cell r="GB43">
            <v>2693.9187319949019</v>
          </cell>
          <cell r="GC43">
            <v>2353.0314550796761</v>
          </cell>
          <cell r="GD43">
            <v>12659.50586275258</v>
          </cell>
          <cell r="GE43">
            <v>14692.14743552901</v>
          </cell>
          <cell r="GF43">
            <v>3926.8270000000002</v>
          </cell>
          <cell r="GG43">
            <v>-126.1757319949018</v>
          </cell>
          <cell r="GH43">
            <v>651.30284588472034</v>
          </cell>
          <cell r="GJ43">
            <v>1139.3144477212979</v>
          </cell>
          <cell r="GK43">
            <v>1029.52704831803</v>
          </cell>
          <cell r="GL43">
            <v>1176.6482741036</v>
          </cell>
          <cell r="GM43">
            <v>859.57750629970133</v>
          </cell>
          <cell r="GN43">
            <v>193.57976112077739</v>
          </cell>
          <cell r="GO43">
            <v>428.5764692745941</v>
          </cell>
          <cell r="GP43">
            <v>401.62826822934761</v>
          </cell>
          <cell r="GQ43">
            <v>-8.588894839222597</v>
          </cell>
          <cell r="GR43">
            <v>2064.2668309999999</v>
          </cell>
          <cell r="GS43">
            <v>28459.077000000001</v>
          </cell>
          <cell r="GT43">
            <v>1514.8309999999999</v>
          </cell>
          <cell r="GU43">
            <v>4292.8509999999997</v>
          </cell>
          <cell r="GV43">
            <v>14695.446</v>
          </cell>
          <cell r="GW43">
            <v>13763.630999999999</v>
          </cell>
          <cell r="GX43">
            <v>6712.7619999999988</v>
          </cell>
          <cell r="GY43">
            <v>2874.9489999999992</v>
          </cell>
          <cell r="GZ43">
            <v>105.182</v>
          </cell>
          <cell r="HC43">
            <v>0</v>
          </cell>
          <cell r="HD43">
            <v>1155.298874080002</v>
          </cell>
          <cell r="HE43">
            <v>849.96958822477507</v>
          </cell>
          <cell r="HF43">
            <v>116.0224456230075</v>
          </cell>
          <cell r="HG43">
            <v>350.00969619682422</v>
          </cell>
          <cell r="HH43">
            <v>355.05795697308372</v>
          </cell>
          <cell r="HI43">
            <v>-117.6712530369925</v>
          </cell>
          <cell r="HJ43">
            <v>2064.2668309999999</v>
          </cell>
          <cell r="HK43">
            <v>27914.55</v>
          </cell>
          <cell r="HL43">
            <v>946.95900000000006</v>
          </cell>
          <cell r="HM43">
            <v>4053.1610000000001</v>
          </cell>
          <cell r="HN43">
            <v>14264.898999999999</v>
          </cell>
          <cell r="HO43">
            <v>13649.651</v>
          </cell>
          <cell r="HP43">
            <v>6613.5950000000003</v>
          </cell>
          <cell r="HQ43">
            <v>2875.1959999999999</v>
          </cell>
          <cell r="HR43">
            <v>108.60599999999999</v>
          </cell>
          <cell r="HU43">
            <v>0</v>
          </cell>
          <cell r="HV43">
            <v>1064.295142760004</v>
          </cell>
          <cell r="HW43">
            <v>750.08941637114413</v>
          </cell>
          <cell r="HX43">
            <v>18.814079428806082</v>
          </cell>
          <cell r="HY43">
            <v>245.87043179262281</v>
          </cell>
          <cell r="HZ43">
            <v>231.73233804262281</v>
          </cell>
          <cell r="IA43">
            <v>-228.64492057119389</v>
          </cell>
          <cell r="IB43">
            <v>2064.2668309999999</v>
          </cell>
          <cell r="IC43">
            <v>26324.302</v>
          </cell>
          <cell r="ID43">
            <v>179.221</v>
          </cell>
          <cell r="IE43">
            <v>4141.9350000000004</v>
          </cell>
          <cell r="IF43">
            <v>12896.392352999999</v>
          </cell>
          <cell r="IG43">
            <v>13427.909884000001</v>
          </cell>
          <cell r="IH43">
            <v>5115.5280000000002</v>
          </cell>
          <cell r="II43">
            <v>2929.8070000000012</v>
          </cell>
          <cell r="IJ43">
            <v>110.72499999999999</v>
          </cell>
          <cell r="IM43">
            <v>0</v>
          </cell>
          <cell r="IN43">
            <v>1695.9610636871871</v>
          </cell>
          <cell r="IO43">
            <v>1180.863607315966</v>
          </cell>
          <cell r="IP43">
            <v>63.965494802365441</v>
          </cell>
          <cell r="IQ43">
            <v>292.30749480236551</v>
          </cell>
          <cell r="IR43">
            <v>468.56321673236539</v>
          </cell>
          <cell r="IS43">
            <v>-189.05350519763459</v>
          </cell>
          <cell r="IT43">
            <v>2064.2668309999999</v>
          </cell>
          <cell r="IU43">
            <v>26396.751</v>
          </cell>
          <cell r="IV43">
            <v>121.77200000000001</v>
          </cell>
          <cell r="IW43">
            <v>4058.9430000000002</v>
          </cell>
          <cell r="IX43">
            <v>13155.362397000001</v>
          </cell>
          <cell r="IY43">
            <v>13241.388000000001</v>
          </cell>
          <cell r="IZ43">
            <v>5191.1940000000004</v>
          </cell>
          <cell r="JA43">
            <v>3062.3609999999999</v>
          </cell>
          <cell r="JB43">
            <v>117.05500000000001</v>
          </cell>
          <cell r="JE43">
            <v>0</v>
          </cell>
          <cell r="JF43">
            <v>1329.876063119975</v>
          </cell>
          <cell r="JG43">
            <v>963.93192156997452</v>
          </cell>
          <cell r="JH43">
            <v>291.03542936688638</v>
          </cell>
          <cell r="JI43">
            <v>517.07651117997443</v>
          </cell>
          <cell r="JJ43">
            <v>452.41375628997451</v>
          </cell>
          <cell r="JK43">
            <v>53.914429366886367</v>
          </cell>
          <cell r="JL43">
            <v>2064.2668309999999</v>
          </cell>
          <cell r="JM43">
            <v>25825.69</v>
          </cell>
          <cell r="JN43">
            <v>410.43400000000003</v>
          </cell>
          <cell r="JO43">
            <v>4052.299</v>
          </cell>
          <cell r="JP43">
            <v>12536.536</v>
          </cell>
          <cell r="JQ43">
            <v>13289.154</v>
          </cell>
          <cell r="JR43">
            <v>4622.0820000000003</v>
          </cell>
          <cell r="JS43">
            <v>3118.5369999999998</v>
          </cell>
          <cell r="JT43">
            <v>92.082000000000008</v>
          </cell>
          <cell r="JW43">
            <v>0</v>
          </cell>
          <cell r="JX43">
            <v>1386.6780000000001</v>
          </cell>
          <cell r="JY43">
            <v>1011.539</v>
          </cell>
          <cell r="JZ43">
            <v>170.774</v>
          </cell>
          <cell r="KA43">
            <v>394.29500000000002</v>
          </cell>
          <cell r="KB43">
            <v>425.98099999999999</v>
          </cell>
          <cell r="KC43">
            <v>-64.906000000000006</v>
          </cell>
          <cell r="KD43">
            <v>2064.2668309999999</v>
          </cell>
          <cell r="KE43">
            <v>25607.795999999998</v>
          </cell>
          <cell r="KF43">
            <v>320.95700000000011</v>
          </cell>
          <cell r="KG43">
            <v>3955.875</v>
          </cell>
          <cell r="KH43">
            <v>12375.44</v>
          </cell>
          <cell r="KI43">
            <v>13232.356</v>
          </cell>
          <cell r="KJ43">
            <v>4750.2830000000004</v>
          </cell>
          <cell r="KK43">
            <v>3156.5189999999998</v>
          </cell>
          <cell r="KL43">
            <v>107.21787686</v>
          </cell>
          <cell r="KO43">
            <v>0</v>
          </cell>
          <cell r="KP43">
            <v>1270.04</v>
          </cell>
          <cell r="KQ43">
            <v>878.54399999999998</v>
          </cell>
          <cell r="KR43">
            <v>117.6119999999999</v>
          </cell>
          <cell r="KS43">
            <v>345.85799999999989</v>
          </cell>
          <cell r="KT43">
            <v>305.76299999999992</v>
          </cell>
          <cell r="KU43">
            <v>-116.65600000000011</v>
          </cell>
          <cell r="KV43">
            <v>2064.2668309999999</v>
          </cell>
          <cell r="KW43">
            <v>25222.306</v>
          </cell>
          <cell r="KX43">
            <v>206.28800000000001</v>
          </cell>
          <cell r="KY43">
            <v>3903.9340000000002</v>
          </cell>
          <cell r="KZ43">
            <v>12102.68</v>
          </cell>
          <cell r="LA43">
            <v>13119.626</v>
          </cell>
          <cell r="LB43">
            <v>4397.5680000000002</v>
          </cell>
          <cell r="LC43">
            <v>3101.4590000000012</v>
          </cell>
          <cell r="LD43">
            <v>113.29854907000001</v>
          </cell>
          <cell r="LG43">
            <v>0</v>
          </cell>
          <cell r="LH43">
            <v>1908.895</v>
          </cell>
          <cell r="LI43">
            <v>1306.6949999999999</v>
          </cell>
          <cell r="LJ43">
            <v>306.12400000000008</v>
          </cell>
          <cell r="LK43">
            <v>534.55900000000008</v>
          </cell>
          <cell r="LL43">
            <v>551.93100000000004</v>
          </cell>
          <cell r="LM43">
            <v>-383.7059999999999</v>
          </cell>
          <cell r="LN43">
            <v>2064.2668309999999</v>
          </cell>
          <cell r="LO43">
            <v>25135.863000000001</v>
          </cell>
          <cell r="LP43">
            <v>627.34900000000005</v>
          </cell>
          <cell r="LQ43">
            <v>3771.0369999999998</v>
          </cell>
          <cell r="LR43">
            <v>12429.584000000001</v>
          </cell>
          <cell r="LS43">
            <v>12706.279</v>
          </cell>
          <cell r="LT43">
            <v>4934.55</v>
          </cell>
          <cell r="LU43">
            <v>3140.3960000000002</v>
          </cell>
          <cell r="LV43">
            <v>117.33238590000001</v>
          </cell>
          <cell r="LY43">
            <v>0</v>
          </cell>
          <cell r="LZ43">
            <v>1538.5139999999999</v>
          </cell>
          <cell r="MA43">
            <v>1147.44</v>
          </cell>
          <cell r="MB43">
            <v>252.36299999999989</v>
          </cell>
          <cell r="MC43">
            <v>477.58999999999992</v>
          </cell>
          <cell r="MD43">
            <v>495.4799999999999</v>
          </cell>
          <cell r="ME43">
            <v>-3.6430000000000589</v>
          </cell>
          <cell r="MF43">
            <v>2064.2668309999999</v>
          </cell>
          <cell r="MG43">
            <v>25052.745999999999</v>
          </cell>
          <cell r="MH43">
            <v>416.80099999999999</v>
          </cell>
          <cell r="MI43">
            <v>3766.76</v>
          </cell>
          <cell r="MJ43">
            <v>12363.071</v>
          </cell>
          <cell r="MK43">
            <v>12689.674999999999</v>
          </cell>
          <cell r="ML43">
            <v>4925.22</v>
          </cell>
          <cell r="MM43">
            <v>3142.721</v>
          </cell>
          <cell r="MN43">
            <v>100.14021405</v>
          </cell>
          <cell r="MQ43">
            <v>0</v>
          </cell>
          <cell r="MR43">
            <v>1441.7629999999999</v>
          </cell>
          <cell r="MS43">
            <v>1056.683</v>
          </cell>
          <cell r="MT43">
            <v>231.79899999999989</v>
          </cell>
          <cell r="MU43">
            <v>454.12200000000001</v>
          </cell>
          <cell r="MV43">
            <v>481.62700000000001</v>
          </cell>
          <cell r="MW43">
            <v>-23.658000000000051</v>
          </cell>
          <cell r="MX43">
            <v>2064.2668309999999</v>
          </cell>
          <cell r="MY43">
            <v>23982.177</v>
          </cell>
          <cell r="MZ43">
            <v>94.745000000000005</v>
          </cell>
          <cell r="NA43">
            <v>3713.6750000000002</v>
          </cell>
          <cell r="NB43">
            <v>11315.242</v>
          </cell>
          <cell r="NC43">
            <v>12666.934999999999</v>
          </cell>
          <cell r="ND43">
            <v>4091.252</v>
          </cell>
          <cell r="NE43">
            <v>3156.5630000000001</v>
          </cell>
          <cell r="NF43">
            <v>96.309690289999992</v>
          </cell>
          <cell r="NI43">
            <v>0</v>
          </cell>
          <cell r="NJ43">
            <v>1281.6079999999999</v>
          </cell>
          <cell r="NK43">
            <v>947.13799999999992</v>
          </cell>
          <cell r="NL43">
            <v>148.18700000000001</v>
          </cell>
          <cell r="NM43">
            <v>377.49</v>
          </cell>
          <cell r="NN43">
            <v>384.98599999999999</v>
          </cell>
          <cell r="NO43">
            <v>-46.863999999999947</v>
          </cell>
          <cell r="NP43">
            <v>2064.2668309999999</v>
          </cell>
          <cell r="NQ43">
            <v>23866.998</v>
          </cell>
          <cell r="NR43">
            <v>67.457999999999998</v>
          </cell>
          <cell r="NS43">
            <v>3709.0540000000001</v>
          </cell>
          <cell r="NT43">
            <v>11241.848</v>
          </cell>
          <cell r="NU43">
            <v>12625.15</v>
          </cell>
          <cell r="NV43">
            <v>4007.1840000000002</v>
          </cell>
          <cell r="NW43">
            <v>2880.913</v>
          </cell>
          <cell r="NX43">
            <v>84.327427569999998</v>
          </cell>
          <cell r="OA43">
            <v>4.976</v>
          </cell>
          <cell r="OB43">
            <v>2160.5630000000001</v>
          </cell>
          <cell r="OC43">
            <v>1563.5160000000001</v>
          </cell>
          <cell r="OD43">
            <v>771.60299999999995</v>
          </cell>
          <cell r="OE43">
            <v>1003.539</v>
          </cell>
          <cell r="OF43">
            <v>812.34900000000005</v>
          </cell>
          <cell r="OG43">
            <v>1065.7940000000001</v>
          </cell>
          <cell r="OH43">
            <v>2064.2668309999999</v>
          </cell>
          <cell r="OI43">
            <v>24200.400000000001</v>
          </cell>
          <cell r="OJ43">
            <v>94.965000000000003</v>
          </cell>
          <cell r="OK43">
            <v>3676.0279999999998</v>
          </cell>
          <cell r="OL43">
            <v>10655.264999999999</v>
          </cell>
          <cell r="OM43">
            <v>13545.135</v>
          </cell>
          <cell r="ON43">
            <v>3999.6469999999999</v>
          </cell>
          <cell r="OO43">
            <v>2667.4520000000002</v>
          </cell>
          <cell r="OP43">
            <v>107.04385838</v>
          </cell>
          <cell r="OS43">
            <v>0</v>
          </cell>
          <cell r="OT43">
            <v>1627.627</v>
          </cell>
          <cell r="OU43">
            <v>1272.7239999999999</v>
          </cell>
          <cell r="OV43">
            <v>322.90699999999998</v>
          </cell>
          <cell r="OW43">
            <v>547.52100000000007</v>
          </cell>
          <cell r="OX43">
            <v>556.01200000000006</v>
          </cell>
          <cell r="OY43">
            <v>94.249000000000052</v>
          </cell>
          <cell r="OZ43">
            <v>2064.2668309999999</v>
          </cell>
          <cell r="PA43">
            <v>24203.94</v>
          </cell>
          <cell r="PB43">
            <v>14.901</v>
          </cell>
          <cell r="PC43">
            <v>3641.337</v>
          </cell>
          <cell r="PD43">
            <v>10610.421</v>
          </cell>
          <cell r="PE43">
            <v>13593.519</v>
          </cell>
          <cell r="PF43">
            <v>4031.7739999999999</v>
          </cell>
          <cell r="PG43">
            <v>2610.069</v>
          </cell>
          <cell r="PH43">
            <v>128.90600000000001</v>
          </cell>
          <cell r="PK43">
            <v>0</v>
          </cell>
          <cell r="PL43">
            <v>1664.6</v>
          </cell>
          <cell r="PM43">
            <v>1232.1980000000001</v>
          </cell>
          <cell r="PN43">
            <v>306.67699999999962</v>
          </cell>
          <cell r="PO43">
            <v>527.80499999999961</v>
          </cell>
          <cell r="PP43">
            <v>551.65799999999956</v>
          </cell>
          <cell r="PQ43">
            <v>105.89399999999959</v>
          </cell>
          <cell r="PR43">
            <v>2064.2668309999999</v>
          </cell>
          <cell r="PS43">
            <v>23649.42</v>
          </cell>
          <cell r="PT43">
            <v>61.533999999999999</v>
          </cell>
          <cell r="PU43">
            <v>3600.951</v>
          </cell>
          <cell r="PV43">
            <v>9947.7379999999994</v>
          </cell>
          <cell r="PW43">
            <v>13701.682000000001</v>
          </cell>
          <cell r="PX43">
            <v>3550.7820000000002</v>
          </cell>
          <cell r="PY43">
            <v>2606.4949999999999</v>
          </cell>
          <cell r="PZ43">
            <v>107.953</v>
          </cell>
          <cell r="QC43">
            <v>119.77800000000001</v>
          </cell>
          <cell r="QD43">
            <v>1523.3679999999999</v>
          </cell>
          <cell r="QE43">
            <v>1141.68</v>
          </cell>
          <cell r="QF43">
            <v>207.239</v>
          </cell>
          <cell r="QG43">
            <v>431.68900000000002</v>
          </cell>
          <cell r="QH43">
            <v>422.68099999999998</v>
          </cell>
          <cell r="QI43">
            <v>177.95599999999999</v>
          </cell>
          <cell r="QJ43">
            <v>2064.2668309999999</v>
          </cell>
          <cell r="QK43">
            <v>23830.527999999998</v>
          </cell>
          <cell r="QL43">
            <v>20.120999999999999</v>
          </cell>
          <cell r="QM43">
            <v>3502.652</v>
          </cell>
          <cell r="QN43">
            <v>9944.7289999999994</v>
          </cell>
          <cell r="QO43">
            <v>13885.799000000001</v>
          </cell>
          <cell r="QP43">
            <v>3630.7750000000001</v>
          </cell>
          <cell r="QQ43">
            <v>2353.7330000000002</v>
          </cell>
          <cell r="QR43">
            <v>109.886</v>
          </cell>
          <cell r="QU43">
            <v>0.51900000000000002</v>
          </cell>
          <cell r="QV43">
            <v>2201.0659999999998</v>
          </cell>
          <cell r="QW43">
            <v>1620.122000000001</v>
          </cell>
          <cell r="QX43">
            <v>513.95100000000105</v>
          </cell>
          <cell r="QY43">
            <v>742.20200000000102</v>
          </cell>
          <cell r="QZ43">
            <v>769.10900000000106</v>
          </cell>
          <cell r="RA43">
            <v>207.93100000000109</v>
          </cell>
          <cell r="RB43">
            <v>2064.2668309999999</v>
          </cell>
          <cell r="RC43">
            <v>24122.987000000001</v>
          </cell>
          <cell r="RD43">
            <v>78.451999999999998</v>
          </cell>
          <cell r="RE43">
            <v>3530.5770000000002</v>
          </cell>
          <cell r="RF43">
            <v>10668.236999999999</v>
          </cell>
          <cell r="RG43">
            <v>13454.75</v>
          </cell>
          <cell r="RH43">
            <v>3871.337</v>
          </cell>
          <cell r="RI43">
            <v>2588.4450000000002</v>
          </cell>
          <cell r="RJ43">
            <v>143.71</v>
          </cell>
          <cell r="RM43">
            <v>0</v>
          </cell>
          <cell r="RN43">
            <v>2146.1280000000002</v>
          </cell>
          <cell r="RO43">
            <v>1528.69</v>
          </cell>
          <cell r="RP43">
            <v>432.30500000000012</v>
          </cell>
          <cell r="RQ43">
            <v>660.15800000000013</v>
          </cell>
          <cell r="RR43">
            <v>679.57700000000011</v>
          </cell>
          <cell r="RS43">
            <v>141.21500000000009</v>
          </cell>
          <cell r="RT43">
            <v>2064.2668309999999</v>
          </cell>
          <cell r="RU43">
            <v>24296.920999999998</v>
          </cell>
          <cell r="RV43">
            <v>6.6459999999999999</v>
          </cell>
          <cell r="RW43">
            <v>3522.5129999999999</v>
          </cell>
          <cell r="RX43">
            <v>10694.843000000001</v>
          </cell>
          <cell r="RY43">
            <v>13602.078</v>
          </cell>
          <cell r="RZ43">
            <v>3737.8040000000001</v>
          </cell>
          <cell r="SA43">
            <v>2532.4720000000002</v>
          </cell>
          <cell r="SB43">
            <v>122.051</v>
          </cell>
          <cell r="SE43">
            <v>119.479</v>
          </cell>
          <cell r="SF43">
            <v>1960.7270000000001</v>
          </cell>
          <cell r="SG43">
            <v>1338.1179999999999</v>
          </cell>
          <cell r="SH43">
            <v>353.38600000000019</v>
          </cell>
          <cell r="SI43">
            <v>583.41800000000023</v>
          </cell>
          <cell r="SJ43">
            <v>589.44400000000019</v>
          </cell>
          <cell r="SK43">
            <v>148.94800000000021</v>
          </cell>
          <cell r="SL43">
            <v>2064.2668309999999</v>
          </cell>
          <cell r="SM43">
            <v>24534.326000000001</v>
          </cell>
          <cell r="SN43">
            <v>72.40100000000001</v>
          </cell>
          <cell r="SO43">
            <v>1360.2280000000001</v>
          </cell>
          <cell r="SP43">
            <v>10790.041999999999</v>
          </cell>
          <cell r="SQ43">
            <v>13744.284</v>
          </cell>
          <cell r="SR43">
            <v>3926.8270000000002</v>
          </cell>
          <cell r="SS43">
            <v>2495.342000000001</v>
          </cell>
          <cell r="ST43">
            <v>150.477</v>
          </cell>
          <cell r="SW43">
            <v>-27.123999999999999</v>
          </cell>
          <cell r="SX43">
            <v>1481.6368210318651</v>
          </cell>
          <cell r="SY43">
            <v>1044.5939060474959</v>
          </cell>
          <cell r="SZ43">
            <v>105.36175128574661</v>
          </cell>
          <cell r="TA43">
            <v>336.86523359866931</v>
          </cell>
          <cell r="TB43">
            <v>336.86523359866931</v>
          </cell>
          <cell r="TC43">
            <v>-75.238414315047208</v>
          </cell>
          <cell r="TD43">
            <v>2064.2668309999999</v>
          </cell>
          <cell r="TE43">
            <v>24475.302161080119</v>
          </cell>
          <cell r="TF43">
            <v>389.43636120014179</v>
          </cell>
          <cell r="TG43">
            <v>1402.8753268892581</v>
          </cell>
          <cell r="TH43">
            <v>10806.256575395169</v>
          </cell>
          <cell r="TI43">
            <v>13669.045585684949</v>
          </cell>
          <cell r="TJ43">
            <v>3926.8270000000002</v>
          </cell>
          <cell r="TK43">
            <v>2178.3066387998588</v>
          </cell>
          <cell r="TL43">
            <v>113.7089783118262</v>
          </cell>
          <cell r="TO43">
            <v>0</v>
          </cell>
          <cell r="TP43">
            <v>2166.604501673673</v>
          </cell>
          <cell r="TQ43">
            <v>1562.887867556437</v>
          </cell>
          <cell r="TR43">
            <v>484.42733550766371</v>
          </cell>
          <cell r="TS43">
            <v>714.44092595975621</v>
          </cell>
          <cell r="TT43">
            <v>714.44092595975621</v>
          </cell>
          <cell r="TU43">
            <v>291.76239683151272</v>
          </cell>
          <cell r="TV43">
            <v>2064.2668309999999</v>
          </cell>
          <cell r="TW43">
            <v>24795.89004302847</v>
          </cell>
          <cell r="TX43">
            <v>385.73264337414491</v>
          </cell>
          <cell r="TY43">
            <v>1472.6530106334901</v>
          </cell>
          <cell r="TZ43">
            <v>10835.08206051201</v>
          </cell>
          <cell r="UA43">
            <v>13960.80798251647</v>
          </cell>
          <cell r="UB43">
            <v>3926.8270000000002</v>
          </cell>
          <cell r="UC43">
            <v>2182.0103566258549</v>
          </cell>
          <cell r="UD43">
            <v>166.2771745369698</v>
          </cell>
          <cell r="UG43">
            <v>0</v>
          </cell>
          <cell r="UH43">
            <v>9169.8808956408939</v>
          </cell>
          <cell r="UI43">
            <v>6354.509813562946</v>
          </cell>
          <cell r="UJ43">
            <v>1821.9524884190589</v>
          </cell>
          <cell r="UK43">
            <v>2680.1486909536802</v>
          </cell>
          <cell r="UL43">
            <v>2680.1486909536802</v>
          </cell>
          <cell r="UM43">
            <v>1107.0126439603191</v>
          </cell>
          <cell r="UN43">
            <v>2064.2668309999999</v>
          </cell>
          <cell r="UO43">
            <v>27564.776742822021</v>
          </cell>
          <cell r="UP43">
            <v>2926.3600889116829</v>
          </cell>
          <cell r="UQ43">
            <v>2564.867621001014</v>
          </cell>
          <cell r="UR43">
            <v>12872.629307293</v>
          </cell>
          <cell r="US43">
            <v>14692.14743552901</v>
          </cell>
          <cell r="UT43">
            <v>3926.8270000000002</v>
          </cell>
          <cell r="UU43">
            <v>-358.61708891168308</v>
          </cell>
          <cell r="UV43">
            <v>663.43888838851103</v>
          </cell>
          <cell r="UX43">
            <v>1190.695062690017</v>
          </cell>
          <cell r="UY43">
            <v>1107.0126439603191</v>
          </cell>
          <cell r="WD43">
            <v>2279.1046555505732</v>
          </cell>
          <cell r="WE43">
            <v>1611.024837966308</v>
          </cell>
          <cell r="WF43">
            <v>532.15921575250695</v>
          </cell>
          <cell r="WG43">
            <v>761.36665342085382</v>
          </cell>
          <cell r="WH43">
            <v>761.36665342085382</v>
          </cell>
          <cell r="WI43">
            <v>283.67406742260209</v>
          </cell>
          <cell r="WJ43">
            <v>2064.2668309999999</v>
          </cell>
          <cell r="WK43">
            <v>25155.498285282411</v>
          </cell>
          <cell r="WL43">
            <v>579.46996952188226</v>
          </cell>
          <cell r="WM43">
            <v>1536.0743257262441</v>
          </cell>
          <cell r="WN43">
            <v>11052.85326905464</v>
          </cell>
          <cell r="WO43">
            <v>14102.645016227771</v>
          </cell>
          <cell r="WP43">
            <v>1988.273030478118</v>
          </cell>
          <cell r="WQ43">
            <v>164.89272613326281</v>
          </cell>
          <cell r="WR43">
            <v>141.83703371130099</v>
          </cell>
          <cell r="WS43">
            <v>2011.1718006540241</v>
          </cell>
          <cell r="WT43">
            <v>1338.769868172642</v>
          </cell>
          <cell r="WU43">
            <v>342.5859144194178</v>
          </cell>
          <cell r="WV43">
            <v>570.97988488859164</v>
          </cell>
          <cell r="WW43">
            <v>570.97988488859164</v>
          </cell>
          <cell r="WX43">
            <v>162.79132741365231</v>
          </cell>
          <cell r="WY43">
            <v>2064.2668309999999</v>
          </cell>
          <cell r="WZ43">
            <v>25362.51192538039</v>
          </cell>
          <cell r="XA43">
            <v>888.94224191763476</v>
          </cell>
          <cell r="XB43">
            <v>1589.047890726335</v>
          </cell>
          <cell r="XC43">
            <v>11235.448210040569</v>
          </cell>
          <cell r="XD43">
            <v>14127.063715339809</v>
          </cell>
          <cell r="XE43">
            <v>1678.8007580823651</v>
          </cell>
          <cell r="XF43">
            <v>145.50784235578351</v>
          </cell>
          <cell r="XG43">
            <v>138.37262830160441</v>
          </cell>
          <cell r="XH43">
            <v>1643.862315990845</v>
          </cell>
          <cell r="XI43">
            <v>1173.90292316246</v>
          </cell>
          <cell r="XJ43">
            <v>175.90660361487929</v>
          </cell>
          <cell r="XK43">
            <v>403.25221135525618</v>
          </cell>
          <cell r="XL43">
            <v>403.25221135525618</v>
          </cell>
          <cell r="XM43">
            <v>-2.394484492098925</v>
          </cell>
          <cell r="XN43">
            <v>2064.2668309999999</v>
          </cell>
          <cell r="XO43">
            <v>25377.076937416052</v>
          </cell>
          <cell r="XP43">
            <v>1128.657897266567</v>
          </cell>
          <cell r="XQ43">
            <v>1628.1282924978059</v>
          </cell>
          <cell r="XR43">
            <v>11250.372394750049</v>
          </cell>
          <cell r="XS43">
            <v>14126.704542666001</v>
          </cell>
          <cell r="XT43">
            <v>1439.0851027334329</v>
          </cell>
          <cell r="XU43">
            <v>118.93308102869371</v>
          </cell>
          <cell r="XV43">
            <v>-2.0353118182840859</v>
          </cell>
          <cell r="XW43">
            <v>2277.8744455135802</v>
          </cell>
          <cell r="XX43">
            <v>1622.770208723166</v>
          </cell>
          <cell r="XY43">
            <v>499.15486984490792</v>
          </cell>
          <cell r="XZ43">
            <v>725.12925112162691</v>
          </cell>
          <cell r="YA43">
            <v>725.12925112162691</v>
          </cell>
          <cell r="YB43">
            <v>318.15264964969703</v>
          </cell>
          <cell r="YC43">
            <v>2064.2668309999999</v>
          </cell>
          <cell r="YD43">
            <v>25813.76323684035</v>
          </cell>
          <cell r="YE43">
            <v>1171.1260118741859</v>
          </cell>
          <cell r="YF43">
            <v>1689.5388330613159</v>
          </cell>
          <cell r="YG43">
            <v>11527.982369349491</v>
          </cell>
          <cell r="YH43">
            <v>14285.78086749085</v>
          </cell>
          <cell r="YI43">
            <v>1396.616988125814</v>
          </cell>
          <cell r="YJ43">
            <v>164.80372070465191</v>
          </cell>
          <cell r="YK43">
            <v>159.07632482484851</v>
          </cell>
          <cell r="YL43">
            <v>3926.8270000000002</v>
          </cell>
          <cell r="YM43">
            <v>3926.8270000000002</v>
          </cell>
          <cell r="YN43">
            <v>3926.8270000000002</v>
          </cell>
          <cell r="YO43">
            <v>3926.8270000000002</v>
          </cell>
          <cell r="BBM43">
            <v>6043.7121598000003</v>
          </cell>
          <cell r="BBN43">
            <v>3.02</v>
          </cell>
          <cell r="BBO43">
            <v>0.1589403973509933</v>
          </cell>
          <cell r="BBP43">
            <v>0.2417741395193449</v>
          </cell>
          <cell r="BBQ43">
            <v>12.10955242435608</v>
          </cell>
          <cell r="BBR43">
            <v>3.556720808613536</v>
          </cell>
          <cell r="BBS43">
            <v>0.94347963045482752</v>
          </cell>
          <cell r="BBT43">
            <v>0.43290561458682908</v>
          </cell>
          <cell r="BBU43">
            <v>3.5749101157208862E-2</v>
          </cell>
          <cell r="BBV43">
            <v>1.528117116733373E-2</v>
          </cell>
          <cell r="BBW43">
            <v>0.36116309081090558</v>
          </cell>
          <cell r="BBX43">
            <v>8.1065222107537718</v>
          </cell>
          <cell r="BBY43">
            <v>3.0442729232838519</v>
          </cell>
          <cell r="BBZ43">
            <v>0.5714375260313489</v>
          </cell>
          <cell r="BCA43">
            <v>0.42305787942983591</v>
          </cell>
          <cell r="BCB43">
            <v>5.2187345995132799E-2</v>
          </cell>
          <cell r="BCC43">
            <v>7.2348031054136022E-2</v>
          </cell>
          <cell r="BCD43">
            <v>0.40527419993696462</v>
          </cell>
          <cell r="BCE43">
            <v>7.2241870265081447</v>
          </cell>
          <cell r="BCF43">
            <v>2.6748786396350051</v>
          </cell>
          <cell r="BCG43">
            <v>0.30922137344519118</v>
          </cell>
          <cell r="BCH43">
            <v>0.41816027644241632</v>
          </cell>
          <cell r="BCI43">
            <v>5.7883368039619618E-2</v>
          </cell>
          <cell r="BCJ43">
            <v>0.1107391042153964</v>
          </cell>
          <cell r="BCK43">
            <v>0.46321095077495211</v>
          </cell>
          <cell r="BCL43">
            <v>6.3206118345538167</v>
          </cell>
          <cell r="BCM43">
            <v>2.4522114550657479</v>
          </cell>
          <cell r="BCN43">
            <v>0.13914903077029581</v>
          </cell>
          <cell r="BCO43">
            <v>0.41135662341536988</v>
          </cell>
          <cell r="BCP43">
            <v>6.5081772806636573E-2</v>
          </cell>
          <cell r="BCQ43">
            <v>0.1186593987467898</v>
          </cell>
          <cell r="BCR43">
            <v>0.49873738843117099</v>
          </cell>
          <cell r="BCS43">
            <v>5.8703772471775286</v>
          </cell>
          <cell r="BCT43">
            <v>2.2360145176317361</v>
          </cell>
          <cell r="BCU43">
            <v>-4.7677064933262757E-2</v>
          </cell>
          <cell r="BCV43">
            <v>0.41135662341536988</v>
          </cell>
          <cell r="BCW43">
            <v>7.0073285939698304E-2</v>
          </cell>
          <cell r="BCX43">
            <v>0.1703468036029199</v>
          </cell>
        </row>
        <row r="44">
          <cell r="A44" t="str">
            <v>CPFE3</v>
          </cell>
          <cell r="B44" t="str">
            <v>CPFL Energia</v>
          </cell>
          <cell r="C44" t="str">
            <v>Utilities &amp; Energy</v>
          </cell>
          <cell r="D44" t="str">
            <v>Raul Cavendish</v>
          </cell>
          <cell r="E44">
            <v>46133</v>
          </cell>
          <cell r="F44" t="str">
            <v>Sell</v>
          </cell>
          <cell r="G44" t="b">
            <v>0</v>
          </cell>
          <cell r="H44" t="str">
            <v>BRL</v>
          </cell>
          <cell r="I44" t="str">
            <v>BRL</v>
          </cell>
          <cell r="J44">
            <v>51.249943424500422</v>
          </cell>
          <cell r="K44">
            <v>0.09</v>
          </cell>
          <cell r="L44">
            <v>0.1232927444753818</v>
          </cell>
          <cell r="M44">
            <v>0.100133790630138</v>
          </cell>
          <cell r="AX44">
            <v>34066.935546742381</v>
          </cell>
          <cell r="AY44">
            <v>34066.935546742381</v>
          </cell>
          <cell r="AZ44">
            <v>8864.9765474681953</v>
          </cell>
          <cell r="BA44">
            <v>11114.594973713511</v>
          </cell>
          <cell r="BB44">
            <v>11114.594973713511</v>
          </cell>
          <cell r="BC44">
            <v>4131.162119033047</v>
          </cell>
          <cell r="BD44">
            <v>1152.2544</v>
          </cell>
          <cell r="BE44">
            <v>74971.227480000001</v>
          </cell>
          <cell r="BF44">
            <v>5532.6240499999994</v>
          </cell>
          <cell r="BG44">
            <v>49148.898589999997</v>
          </cell>
          <cell r="BH44">
            <v>74971.227362270001</v>
          </cell>
          <cell r="BI44">
            <v>17262.881574139999</v>
          </cell>
          <cell r="BJ44">
            <v>30003.14149813</v>
          </cell>
          <cell r="BK44">
            <v>20904.479094549999</v>
          </cell>
          <cell r="BL44">
            <v>3792.884</v>
          </cell>
          <cell r="BM44">
            <v>0</v>
          </cell>
          <cell r="BN44">
            <v>0</v>
          </cell>
          <cell r="BO44">
            <v>3172.930574321952</v>
          </cell>
          <cell r="BP44">
            <v>36024.903698968948</v>
          </cell>
          <cell r="BQ44">
            <v>36024.903698968948</v>
          </cell>
          <cell r="BR44">
            <v>9052.427633903917</v>
          </cell>
          <cell r="BS44">
            <v>11355.551394296501</v>
          </cell>
          <cell r="BT44">
            <v>11355.551394296501</v>
          </cell>
          <cell r="BU44">
            <v>4016.3123909768342</v>
          </cell>
          <cell r="BV44">
            <v>1152.2544</v>
          </cell>
          <cell r="BW44">
            <v>77129.19400528376</v>
          </cell>
          <cell r="BX44">
            <v>3547.0551528800002</v>
          </cell>
          <cell r="BY44">
            <v>53150.821529698449</v>
          </cell>
          <cell r="BZ44">
            <v>77129.194130358053</v>
          </cell>
          <cell r="CA44">
            <v>19939.839597438451</v>
          </cell>
          <cell r="CB44">
            <v>31138.229110433629</v>
          </cell>
          <cell r="CC44">
            <v>25241.282421600001</v>
          </cell>
          <cell r="CD44">
            <v>4543.5889999999999</v>
          </cell>
          <cell r="CE44">
            <v>0</v>
          </cell>
          <cell r="CF44">
            <v>0</v>
          </cell>
          <cell r="CG44">
            <v>1609.995156909102</v>
          </cell>
          <cell r="CH44">
            <v>37316.274364273297</v>
          </cell>
          <cell r="CI44">
            <v>37316.274364273297</v>
          </cell>
          <cell r="CJ44">
            <v>9288.2183085869801</v>
          </cell>
          <cell r="CK44">
            <v>11685.435634141581</v>
          </cell>
          <cell r="CL44">
            <v>11685.435634141581</v>
          </cell>
          <cell r="CM44">
            <v>3994.0520819368221</v>
          </cell>
          <cell r="CN44">
            <v>1152.2544</v>
          </cell>
          <cell r="CO44">
            <v>81099.930396233947</v>
          </cell>
          <cell r="CP44">
            <v>2905.0824009100002</v>
          </cell>
          <cell r="CQ44">
            <v>57879.576428782209</v>
          </cell>
          <cell r="CR44">
            <v>81099.930395520962</v>
          </cell>
          <cell r="CS44">
            <v>20575.911492711901</v>
          </cell>
          <cell r="CT44">
            <v>31403.55290042319</v>
          </cell>
          <cell r="CU44">
            <v>26150.64390599</v>
          </cell>
          <cell r="CV44">
            <v>4963.8679999999986</v>
          </cell>
          <cell r="CW44">
            <v>0</v>
          </cell>
          <cell r="CX44">
            <v>0</v>
          </cell>
          <cell r="CY44">
            <v>2496.9036144504839</v>
          </cell>
          <cell r="CZ44">
            <v>37305.769502661751</v>
          </cell>
          <cell r="DA44">
            <v>37305.769502661751</v>
          </cell>
          <cell r="DB44">
            <v>9870.973038572949</v>
          </cell>
          <cell r="DC44">
            <v>12379.060416533959</v>
          </cell>
          <cell r="DD44">
            <v>12379.060416533959</v>
          </cell>
          <cell r="DE44">
            <v>4918.9827818371523</v>
          </cell>
          <cell r="DF44">
            <v>1152.2544</v>
          </cell>
          <cell r="DG44">
            <v>80900.886593897943</v>
          </cell>
          <cell r="DH44">
            <v>3204.204374849035</v>
          </cell>
          <cell r="DI44">
            <v>61416.154994588738</v>
          </cell>
          <cell r="DJ44">
            <v>80900.886593897943</v>
          </cell>
          <cell r="DK44">
            <v>20282.664813691568</v>
          </cell>
          <cell r="DL44">
            <v>35670.730658309752</v>
          </cell>
          <cell r="DM44">
            <v>30091.236215978031</v>
          </cell>
          <cell r="DN44">
            <v>6759.3811507341879</v>
          </cell>
          <cell r="DO44">
            <v>0</v>
          </cell>
          <cell r="DP44">
            <v>4445.2198970982035</v>
          </cell>
          <cell r="DQ44">
            <v>5212.2294608574821</v>
          </cell>
          <cell r="DR44">
            <v>39245.364231559754</v>
          </cell>
          <cell r="DS44">
            <v>39245.364231559754</v>
          </cell>
          <cell r="DT44">
            <v>10432.547536469679</v>
          </cell>
          <cell r="DU44">
            <v>13080.830059057689</v>
          </cell>
          <cell r="DV44">
            <v>13080.830059057689</v>
          </cell>
          <cell r="DW44">
            <v>5192.5396254619945</v>
          </cell>
          <cell r="DX44">
            <v>1152.2544</v>
          </cell>
          <cell r="DY44">
            <v>83174.702725883806</v>
          </cell>
          <cell r="DZ44">
            <v>1713.12168332397</v>
          </cell>
          <cell r="EA44">
            <v>65455.056378326059</v>
          </cell>
          <cell r="EB44">
            <v>83174.702725883806</v>
          </cell>
          <cell r="EC44">
            <v>21973.707279596289</v>
          </cell>
          <cell r="ED44">
            <v>38701.581089849613</v>
          </cell>
          <cell r="EE44">
            <v>34665.674741946117</v>
          </cell>
          <cell r="EF44">
            <v>6687.1839063253237</v>
          </cell>
          <cell r="EG44">
            <v>3536.170199207003</v>
          </cell>
          <cell r="EH44">
            <v>4314.3380312992686</v>
          </cell>
          <cell r="EI44">
            <v>3501.497159557277</v>
          </cell>
          <cell r="EJ44">
            <v>41680.770439044689</v>
          </cell>
          <cell r="EK44">
            <v>41680.770439044689</v>
          </cell>
          <cell r="EL44">
            <v>11365.79086421705</v>
          </cell>
          <cell r="EM44">
            <v>14154.099584730069</v>
          </cell>
          <cell r="EN44">
            <v>14154.099584730069</v>
          </cell>
          <cell r="EO44">
            <v>5782.8408438476654</v>
          </cell>
          <cell r="EP44">
            <v>1152.2544</v>
          </cell>
          <cell r="EQ44">
            <v>87037.711518342156</v>
          </cell>
          <cell r="ER44">
            <v>3186.8650138591711</v>
          </cell>
          <cell r="ES44">
            <v>68056.064948737796</v>
          </cell>
          <cell r="ET44">
            <v>87037.711518342156</v>
          </cell>
          <cell r="EU44">
            <v>23683.365184087139</v>
          </cell>
          <cell r="EV44">
            <v>40918.961768445501</v>
          </cell>
          <cell r="EW44">
            <v>35467.685844119907</v>
          </cell>
          <cell r="EX44">
            <v>5389.3172909247614</v>
          </cell>
          <cell r="EY44">
            <v>5752.4363539042524</v>
          </cell>
          <cell r="EZ44">
            <v>5644.0279654464339</v>
          </cell>
          <cell r="FA44">
            <v>4073.1829393568241</v>
          </cell>
          <cell r="FB44">
            <v>42724.458508422191</v>
          </cell>
          <cell r="FC44">
            <v>42724.458508422191</v>
          </cell>
          <cell r="FD44">
            <v>11185.601610995731</v>
          </cell>
          <cell r="FE44">
            <v>14100.116681556839</v>
          </cell>
          <cell r="FF44">
            <v>14100.116681556839</v>
          </cell>
          <cell r="FG44">
            <v>5531.0144968726981</v>
          </cell>
          <cell r="FH44">
            <v>1152.2544</v>
          </cell>
          <cell r="FI44">
            <v>91111.315433678377</v>
          </cell>
          <cell r="FJ44">
            <v>4580.2984700210554</v>
          </cell>
          <cell r="FK44">
            <v>70875.313711820112</v>
          </cell>
          <cell r="FL44">
            <v>91111.315433678377</v>
          </cell>
          <cell r="FM44">
            <v>24807.147073745218</v>
          </cell>
          <cell r="FN44">
            <v>44322.841042119653</v>
          </cell>
          <cell r="FO44">
            <v>37543.041581349877</v>
          </cell>
          <cell r="FP44">
            <v>5733.7638336434302</v>
          </cell>
          <cell r="FQ44">
            <v>5061.3768105837007</v>
          </cell>
          <cell r="FR44">
            <v>5987.7987944409297</v>
          </cell>
          <cell r="FS44">
            <v>4407.2326072146116</v>
          </cell>
          <cell r="FT44">
            <v>44456.414914235153</v>
          </cell>
          <cell r="FU44">
            <v>44456.414914235153</v>
          </cell>
          <cell r="FV44">
            <v>11345.60986094637</v>
          </cell>
          <cell r="FW44">
            <v>14386.20838643175</v>
          </cell>
          <cell r="FX44">
            <v>14386.20838643175</v>
          </cell>
          <cell r="FY44">
            <v>5397.5409726289372</v>
          </cell>
          <cell r="FZ44">
            <v>1152.2544</v>
          </cell>
          <cell r="GA44">
            <v>96500.494242489076</v>
          </cell>
          <cell r="GB44">
            <v>5169.8095674432316</v>
          </cell>
          <cell r="GC44">
            <v>75642.436786692677</v>
          </cell>
          <cell r="GD44">
            <v>96500.494242489076</v>
          </cell>
          <cell r="GE44">
            <v>25903.094043263871</v>
          </cell>
          <cell r="GF44">
            <v>49457.633735166171</v>
          </cell>
          <cell r="GG44">
            <v>42160.514953208563</v>
          </cell>
          <cell r="GH44">
            <v>7807.7216003579369</v>
          </cell>
          <cell r="GI44">
            <v>3002.6059898463618</v>
          </cell>
          <cell r="GJ44">
            <v>5388.788299967383</v>
          </cell>
          <cell r="GK44">
            <v>4301.5940031102846</v>
          </cell>
          <cell r="JF44">
            <v>8417.505694639005</v>
          </cell>
          <cell r="JG44">
            <v>8417.505694639005</v>
          </cell>
          <cell r="JH44">
            <v>2403.587717792901</v>
          </cell>
          <cell r="JI44">
            <v>2943.1355376281681</v>
          </cell>
          <cell r="JJ44">
            <v>2943.1355376281681</v>
          </cell>
          <cell r="JK44">
            <v>1086.4857189315519</v>
          </cell>
          <cell r="JL44">
            <v>1152.2544</v>
          </cell>
          <cell r="JM44">
            <v>72470.214440000011</v>
          </cell>
          <cell r="JN44">
            <v>5071.4950199999994</v>
          </cell>
          <cell r="JO44">
            <v>46841.418100000003</v>
          </cell>
          <cell r="JP44">
            <v>72470.214413759997</v>
          </cell>
          <cell r="JQ44">
            <v>17974.755160000001</v>
          </cell>
          <cell r="JR44">
            <v>28134.003493759999</v>
          </cell>
          <cell r="JS44">
            <v>19564.77476376</v>
          </cell>
          <cell r="JT44">
            <v>878.14800000000002</v>
          </cell>
          <cell r="JU44">
            <v>0</v>
          </cell>
          <cell r="JV44">
            <v>0</v>
          </cell>
          <cell r="JW44">
            <v>0</v>
          </cell>
          <cell r="JX44">
            <v>7908.8191289137076</v>
          </cell>
          <cell r="JY44">
            <v>7908.8191289137076</v>
          </cell>
          <cell r="JZ44">
            <v>2025.0560103113239</v>
          </cell>
          <cell r="KA44">
            <v>2581.0542029065618</v>
          </cell>
          <cell r="KB44">
            <v>2581.0542029065618</v>
          </cell>
          <cell r="KC44">
            <v>799.5699743282928</v>
          </cell>
          <cell r="KD44">
            <v>1152.2544</v>
          </cell>
          <cell r="KE44">
            <v>72444.954500000007</v>
          </cell>
          <cell r="KF44">
            <v>5275.6137600000002</v>
          </cell>
          <cell r="KG44">
            <v>47806.710410000007</v>
          </cell>
          <cell r="KH44">
            <v>72444.954386989994</v>
          </cell>
          <cell r="KI44">
            <v>19057.294521780001</v>
          </cell>
          <cell r="KJ44">
            <v>27969.994295209999</v>
          </cell>
          <cell r="KK44">
            <v>19397.499055209999</v>
          </cell>
          <cell r="KL44">
            <v>927.58199999999999</v>
          </cell>
          <cell r="KM44">
            <v>0</v>
          </cell>
          <cell r="KN44">
            <v>0</v>
          </cell>
          <cell r="KO44">
            <v>0</v>
          </cell>
          <cell r="KP44">
            <v>8693.5945590390529</v>
          </cell>
          <cell r="KQ44">
            <v>8693.5945590390529</v>
          </cell>
          <cell r="KR44">
            <v>2303.4656750965942</v>
          </cell>
          <cell r="KS44">
            <v>2860.4637334195031</v>
          </cell>
          <cell r="KT44">
            <v>2860.4637334195031</v>
          </cell>
          <cell r="KU44">
            <v>1063.007326422259</v>
          </cell>
          <cell r="KV44">
            <v>1152.2544</v>
          </cell>
          <cell r="KW44">
            <v>73774.876862956517</v>
          </cell>
          <cell r="KX44">
            <v>5703.7081657400004</v>
          </cell>
          <cell r="KY44">
            <v>48518.020961217138</v>
          </cell>
          <cell r="KZ44">
            <v>73774.876770254952</v>
          </cell>
          <cell r="LA44">
            <v>19460.485752079399</v>
          </cell>
          <cell r="LB44">
            <v>28422.705521256288</v>
          </cell>
          <cell r="LC44">
            <v>19425.922137099999</v>
          </cell>
          <cell r="LD44">
            <v>895.65200000000004</v>
          </cell>
          <cell r="LE44">
            <v>0</v>
          </cell>
          <cell r="LF44">
            <v>0</v>
          </cell>
          <cell r="LG44">
            <v>0</v>
          </cell>
          <cell r="LH44">
            <v>9047.0161641506093</v>
          </cell>
          <cell r="LI44">
            <v>9047.0161641506093</v>
          </cell>
          <cell r="LJ44">
            <v>2132.8671442673708</v>
          </cell>
          <cell r="LK44">
            <v>2729.9414997592712</v>
          </cell>
          <cell r="LL44">
            <v>2729.9414997592712</v>
          </cell>
          <cell r="LM44">
            <v>1182.0990993509431</v>
          </cell>
          <cell r="LN44">
            <v>1152.2544</v>
          </cell>
          <cell r="LO44">
            <v>74971.227480000001</v>
          </cell>
          <cell r="LP44">
            <v>5532.6240499999994</v>
          </cell>
          <cell r="LQ44">
            <v>49148.898589999997</v>
          </cell>
          <cell r="LR44">
            <v>74971.227362270001</v>
          </cell>
          <cell r="LS44">
            <v>17262.881574139999</v>
          </cell>
          <cell r="LT44">
            <v>30003.14149813</v>
          </cell>
          <cell r="LU44">
            <v>20904.479094549999</v>
          </cell>
          <cell r="LV44">
            <v>1091.502</v>
          </cell>
          <cell r="LW44">
            <v>0</v>
          </cell>
          <cell r="LX44">
            <v>0</v>
          </cell>
          <cell r="LY44">
            <v>3172.930574321952</v>
          </cell>
          <cell r="LZ44">
            <v>8758.6720889134031</v>
          </cell>
          <cell r="MA44">
            <v>8758.6720889134031</v>
          </cell>
          <cell r="MB44">
            <v>2773.2140955665341</v>
          </cell>
          <cell r="MC44">
            <v>3339.1663692562001</v>
          </cell>
          <cell r="MD44">
            <v>3339.1663692562001</v>
          </cell>
          <cell r="ME44">
            <v>1240.824176548258</v>
          </cell>
          <cell r="MF44">
            <v>1152.2544</v>
          </cell>
          <cell r="MG44">
            <v>75540.988287730142</v>
          </cell>
          <cell r="MH44">
            <v>5400.0628029000009</v>
          </cell>
          <cell r="MI44">
            <v>49578.371951398018</v>
          </cell>
          <cell r="MJ44">
            <v>75540.987919629872</v>
          </cell>
          <cell r="MK44">
            <v>18922.884188442629</v>
          </cell>
          <cell r="ML44">
            <v>31223.049040415492</v>
          </cell>
          <cell r="MM44">
            <v>22319.16797382</v>
          </cell>
          <cell r="MN44">
            <v>919.70600000000002</v>
          </cell>
          <cell r="MO44">
            <v>0</v>
          </cell>
          <cell r="MP44">
            <v>0</v>
          </cell>
          <cell r="MQ44">
            <v>0</v>
          </cell>
          <cell r="MR44">
            <v>8226.267718051844</v>
          </cell>
          <cell r="MS44">
            <v>8226.267718051844</v>
          </cell>
          <cell r="MT44">
            <v>1895.034678418544</v>
          </cell>
          <cell r="MU44">
            <v>2465.5418283561921</v>
          </cell>
          <cell r="MV44">
            <v>2465.5418283561921</v>
          </cell>
          <cell r="MW44">
            <v>763.99137326645734</v>
          </cell>
          <cell r="MX44">
            <v>1152.2544</v>
          </cell>
          <cell r="MY44">
            <v>74028.917446336476</v>
          </cell>
          <cell r="MZ44">
            <v>3943.2774144800001</v>
          </cell>
          <cell r="NA44">
            <v>50561.301149557054</v>
          </cell>
          <cell r="NB44">
            <v>74028.917443613347</v>
          </cell>
          <cell r="NC44">
            <v>20150.665086155768</v>
          </cell>
          <cell r="ND44">
            <v>31091.3799930655</v>
          </cell>
          <cell r="NE44">
            <v>24168.86094405</v>
          </cell>
          <cell r="NF44">
            <v>1078.623</v>
          </cell>
          <cell r="NG44">
            <v>0</v>
          </cell>
          <cell r="NH44">
            <v>0</v>
          </cell>
          <cell r="NI44">
            <v>0</v>
          </cell>
          <cell r="NJ44">
            <v>9226.5323341899275</v>
          </cell>
          <cell r="NK44">
            <v>9226.5323341899275</v>
          </cell>
          <cell r="NL44">
            <v>2222.9544943662681</v>
          </cell>
          <cell r="NM44">
            <v>2809.7570715897632</v>
          </cell>
          <cell r="NN44">
            <v>2809.7570715897632</v>
          </cell>
          <cell r="NO44">
            <v>1006.3980206985869</v>
          </cell>
          <cell r="NP44">
            <v>1152.2544</v>
          </cell>
          <cell r="NQ44">
            <v>75535.04333093582</v>
          </cell>
          <cell r="NR44">
            <v>3820.14430193</v>
          </cell>
          <cell r="NS44">
            <v>51571.022170612923</v>
          </cell>
          <cell r="NT44">
            <v>75535.043350892374</v>
          </cell>
          <cell r="NU44">
            <v>21462.52956204068</v>
          </cell>
          <cell r="NV44">
            <v>31485.7159477155</v>
          </cell>
          <cell r="NW44">
            <v>24753.118914409999</v>
          </cell>
          <cell r="NX44">
            <v>1111.779</v>
          </cell>
          <cell r="NY44">
            <v>0</v>
          </cell>
          <cell r="NZ44">
            <v>0</v>
          </cell>
          <cell r="OA44">
            <v>0</v>
          </cell>
          <cell r="OB44">
            <v>9813.4315578137721</v>
          </cell>
          <cell r="OC44">
            <v>9813.4315578137721</v>
          </cell>
          <cell r="OD44">
            <v>2161.2243655525649</v>
          </cell>
          <cell r="OE44">
            <v>2741.0861250943381</v>
          </cell>
          <cell r="OF44">
            <v>2741.0861250943381</v>
          </cell>
          <cell r="OG44">
            <v>1005.098820463532</v>
          </cell>
          <cell r="OH44">
            <v>1152.2544</v>
          </cell>
          <cell r="OI44">
            <v>77129.19400528376</v>
          </cell>
          <cell r="OJ44">
            <v>3547.0551528800002</v>
          </cell>
          <cell r="OK44">
            <v>53150.821529698449</v>
          </cell>
          <cell r="OL44">
            <v>77129.194130358053</v>
          </cell>
          <cell r="OM44">
            <v>19939.839597438451</v>
          </cell>
          <cell r="ON44">
            <v>31138.229110433629</v>
          </cell>
          <cell r="OO44">
            <v>25241.282421600001</v>
          </cell>
          <cell r="OP44">
            <v>1433.481</v>
          </cell>
          <cell r="OQ44">
            <v>0</v>
          </cell>
          <cell r="OR44">
            <v>0</v>
          </cell>
          <cell r="OS44">
            <v>1609.995156909102</v>
          </cell>
          <cell r="OT44">
            <v>9012.0486948361558</v>
          </cell>
          <cell r="OU44">
            <v>9012.0486948361558</v>
          </cell>
          <cell r="OV44">
            <v>2622.9838442725868</v>
          </cell>
          <cell r="OW44">
            <v>3213.0038986662271</v>
          </cell>
          <cell r="OX44">
            <v>3213.0038986662271</v>
          </cell>
          <cell r="OY44">
            <v>973.209163359998</v>
          </cell>
          <cell r="OZ44">
            <v>1152.2544</v>
          </cell>
          <cell r="PA44">
            <v>78709.729950363573</v>
          </cell>
          <cell r="PB44">
            <v>4048.1461493199999</v>
          </cell>
          <cell r="PC44">
            <v>54351.619469616562</v>
          </cell>
          <cell r="PD44">
            <v>78709.730022782023</v>
          </cell>
          <cell r="PE44">
            <v>21514.682631200671</v>
          </cell>
          <cell r="PF44">
            <v>30563.44251056543</v>
          </cell>
          <cell r="PG44">
            <v>24262.624868260002</v>
          </cell>
          <cell r="PH44">
            <v>1013.72</v>
          </cell>
          <cell r="PI44">
            <v>0</v>
          </cell>
          <cell r="PJ44">
            <v>0</v>
          </cell>
          <cell r="PK44">
            <v>0</v>
          </cell>
          <cell r="PL44">
            <v>8706.024036790468</v>
          </cell>
          <cell r="PM44">
            <v>8706.024036790468</v>
          </cell>
          <cell r="PN44">
            <v>1828.300447943946</v>
          </cell>
          <cell r="PO44">
            <v>2430.9467636610002</v>
          </cell>
          <cell r="PP44">
            <v>2430.9467636610002</v>
          </cell>
          <cell r="PQ44">
            <v>600.67786845436581</v>
          </cell>
          <cell r="PR44">
            <v>1152.2544</v>
          </cell>
          <cell r="PS44">
            <v>79238.241064480477</v>
          </cell>
          <cell r="PT44">
            <v>4210.65409318</v>
          </cell>
          <cell r="PU44">
            <v>55638.095062107757</v>
          </cell>
          <cell r="PV44">
            <v>79238.240646303864</v>
          </cell>
          <cell r="PW44">
            <v>22437.65910293311</v>
          </cell>
          <cell r="PX44">
            <v>31067.874055532389</v>
          </cell>
          <cell r="PY44">
            <v>24721.148869119999</v>
          </cell>
          <cell r="PZ44">
            <v>1199.1489999999999</v>
          </cell>
          <cell r="QA44">
            <v>0</v>
          </cell>
          <cell r="QB44">
            <v>0</v>
          </cell>
          <cell r="QC44">
            <v>0</v>
          </cell>
          <cell r="QD44">
            <v>9572.0991336002699</v>
          </cell>
          <cell r="QE44">
            <v>9572.0991336002699</v>
          </cell>
          <cell r="QF44">
            <v>2281.990572826664</v>
          </cell>
          <cell r="QG44">
            <v>2881.8498695098838</v>
          </cell>
          <cell r="QH44">
            <v>2881.8498695098838</v>
          </cell>
          <cell r="QI44">
            <v>1102.5354284191269</v>
          </cell>
          <cell r="QJ44">
            <v>1152.2544</v>
          </cell>
          <cell r="QK44">
            <v>82448.147499083556</v>
          </cell>
          <cell r="QL44">
            <v>5890.5032751299996</v>
          </cell>
          <cell r="QM44">
            <v>56752.282622248953</v>
          </cell>
          <cell r="QN44">
            <v>82448.147498776016</v>
          </cell>
          <cell r="QO44">
            <v>23688.3485310461</v>
          </cell>
          <cell r="QP44">
            <v>30968.911495390399</v>
          </cell>
          <cell r="QQ44">
            <v>22869.930480440009</v>
          </cell>
          <cell r="QR44">
            <v>1416.15</v>
          </cell>
          <cell r="QS44">
            <v>0</v>
          </cell>
          <cell r="QT44">
            <v>0</v>
          </cell>
          <cell r="QU44">
            <v>0</v>
          </cell>
          <cell r="QV44">
            <v>10026.102499046399</v>
          </cell>
          <cell r="QW44">
            <v>10026.102499046399</v>
          </cell>
          <cell r="QX44">
            <v>2554.9434435437802</v>
          </cell>
          <cell r="QY44">
            <v>3159.635102304469</v>
          </cell>
          <cell r="QZ44">
            <v>3159.635102304469</v>
          </cell>
          <cell r="RA44">
            <v>1317.6296217033309</v>
          </cell>
          <cell r="RB44">
            <v>1152.2544</v>
          </cell>
          <cell r="RC44">
            <v>81099.930396233947</v>
          </cell>
          <cell r="RD44">
            <v>2905.0824009100002</v>
          </cell>
          <cell r="RE44">
            <v>57879.576428782209</v>
          </cell>
          <cell r="RF44">
            <v>81099.930395520962</v>
          </cell>
          <cell r="RG44">
            <v>20575.911492711901</v>
          </cell>
          <cell r="RH44">
            <v>31403.55290042319</v>
          </cell>
          <cell r="RI44">
            <v>26150.64390599</v>
          </cell>
          <cell r="RJ44">
            <v>1334.8489999999999</v>
          </cell>
          <cell r="RK44">
            <v>0</v>
          </cell>
          <cell r="RL44">
            <v>0</v>
          </cell>
          <cell r="RM44">
            <v>2496.9036144504839</v>
          </cell>
          <cell r="RN44">
            <v>9805.2432492835542</v>
          </cell>
          <cell r="RO44">
            <v>9805.2432492835542</v>
          </cell>
          <cell r="RP44">
            <v>2777.4593616163979</v>
          </cell>
          <cell r="RQ44">
            <v>3392.0254836169938</v>
          </cell>
          <cell r="RR44">
            <v>3392.0254836169938</v>
          </cell>
          <cell r="RS44">
            <v>1420.106051406493</v>
          </cell>
          <cell r="RT44">
            <v>1152.2544</v>
          </cell>
          <cell r="RU44">
            <v>78171.59319838899</v>
          </cell>
          <cell r="RV44">
            <v>2567.642285183093</v>
          </cell>
          <cell r="RW44">
            <v>58240.140387498512</v>
          </cell>
          <cell r="RX44">
            <v>78171.59319838899</v>
          </cell>
          <cell r="RY44">
            <v>21996.0175441184</v>
          </cell>
          <cell r="RZ44">
            <v>33362.936070772303</v>
          </cell>
          <cell r="SA44">
            <v>28385.534362523671</v>
          </cell>
          <cell r="SB44">
            <v>1689.845287683547</v>
          </cell>
          <cell r="SC44">
            <v>0</v>
          </cell>
          <cell r="SD44">
            <v>1494.839863128728</v>
          </cell>
          <cell r="SE44">
            <v>0</v>
          </cell>
          <cell r="SF44">
            <v>8939.5887185795036</v>
          </cell>
          <cell r="SG44">
            <v>8939.5887185795036</v>
          </cell>
          <cell r="SH44">
            <v>2285.0148894585441</v>
          </cell>
          <cell r="SI44">
            <v>2907.3083108835758</v>
          </cell>
          <cell r="SJ44">
            <v>2907.3083108835758</v>
          </cell>
          <cell r="SK44">
            <v>1130.571375784951</v>
          </cell>
          <cell r="SL44">
            <v>1152.2544</v>
          </cell>
          <cell r="SM44">
            <v>77223.108488333382</v>
          </cell>
          <cell r="SN44">
            <v>1488.5811159824671</v>
          </cell>
          <cell r="SO44">
            <v>59307.692253757043</v>
          </cell>
          <cell r="SP44">
            <v>77223.108488333382</v>
          </cell>
          <cell r="SQ44">
            <v>23126.588919903352</v>
          </cell>
          <cell r="SR44">
            <v>34132.200933284781</v>
          </cell>
          <cell r="SS44">
            <v>30245.350179431061</v>
          </cell>
          <cell r="ST44">
            <v>1689.845287683547</v>
          </cell>
          <cell r="SU44">
            <v>0</v>
          </cell>
          <cell r="SV44">
            <v>1214.95015801268</v>
          </cell>
          <cell r="SW44">
            <v>0</v>
          </cell>
          <cell r="SX44">
            <v>8935.720791197291</v>
          </cell>
          <cell r="SY44">
            <v>8935.720791197291</v>
          </cell>
          <cell r="SZ44">
            <v>2143.2947466147139</v>
          </cell>
          <cell r="TA44">
            <v>2773.3154674641842</v>
          </cell>
          <cell r="TB44">
            <v>2773.3154674641842</v>
          </cell>
          <cell r="TC44">
            <v>1027.100508181999</v>
          </cell>
          <cell r="TD44">
            <v>1152.2544</v>
          </cell>
          <cell r="TE44">
            <v>78698.597017873122</v>
          </cell>
          <cell r="TF44">
            <v>2353.852936650419</v>
          </cell>
          <cell r="TG44">
            <v>60367.516820591103</v>
          </cell>
          <cell r="TH44">
            <v>78698.597017873122</v>
          </cell>
          <cell r="TI44">
            <v>24153.689428085341</v>
          </cell>
          <cell r="TJ44">
            <v>34901.465795797267</v>
          </cell>
          <cell r="TK44">
            <v>30160.833006469878</v>
          </cell>
          <cell r="TL44">
            <v>1689.845287683547</v>
          </cell>
          <cell r="TM44">
            <v>0</v>
          </cell>
          <cell r="TN44">
            <v>885.57317947427123</v>
          </cell>
          <cell r="TO44">
            <v>0</v>
          </cell>
          <cell r="TP44">
            <v>9625.2167436013988</v>
          </cell>
          <cell r="TQ44">
            <v>9625.2167436013988</v>
          </cell>
          <cell r="TR44">
            <v>2665.2040408832881</v>
          </cell>
          <cell r="TS44">
            <v>3306.4111545692031</v>
          </cell>
          <cell r="TT44">
            <v>3306.4111545692031</v>
          </cell>
          <cell r="TU44">
            <v>1341.2048464637101</v>
          </cell>
          <cell r="TV44">
            <v>1152.2544</v>
          </cell>
          <cell r="TW44">
            <v>80900.886593897943</v>
          </cell>
          <cell r="TX44">
            <v>3204.204374849035</v>
          </cell>
          <cell r="TY44">
            <v>61416.154994588738</v>
          </cell>
          <cell r="TZ44">
            <v>80900.886593897943</v>
          </cell>
          <cell r="UA44">
            <v>20282.664813691568</v>
          </cell>
          <cell r="UB44">
            <v>35670.730658309752</v>
          </cell>
          <cell r="UC44">
            <v>30091.236215978031</v>
          </cell>
          <cell r="UD44">
            <v>1689.845287683547</v>
          </cell>
          <cell r="UE44">
            <v>0</v>
          </cell>
          <cell r="UF44">
            <v>849.85669648252497</v>
          </cell>
          <cell r="UG44">
            <v>5212.2294608574821</v>
          </cell>
          <cell r="UH44">
            <v>46487.567797799493</v>
          </cell>
          <cell r="UI44">
            <v>46487.567797799493</v>
          </cell>
          <cell r="UJ44">
            <v>11763.757131296221</v>
          </cell>
          <cell r="UK44">
            <v>14954.858044013319</v>
          </cell>
          <cell r="UL44">
            <v>14954.858044013319</v>
          </cell>
          <cell r="UM44">
            <v>5335.460356628756</v>
          </cell>
          <cell r="UN44">
            <v>1152.2544</v>
          </cell>
          <cell r="UO44">
            <v>102387.947685921</v>
          </cell>
          <cell r="UP44">
            <v>5976.6301483715324</v>
          </cell>
          <cell r="UQ44">
            <v>80599.249913794207</v>
          </cell>
          <cell r="UR44">
            <v>102387.947685921</v>
          </cell>
          <cell r="US44">
            <v>25949.240146156371</v>
          </cell>
          <cell r="UT44">
            <v>54980.435306250343</v>
          </cell>
          <cell r="UU44">
            <v>46956.802555760303</v>
          </cell>
          <cell r="UV44">
            <v>8147.9140398186464</v>
          </cell>
          <cell r="UW44">
            <v>3060.9793795167511</v>
          </cell>
          <cell r="UX44">
            <v>5485.224200834652</v>
          </cell>
          <cell r="UY44">
            <v>5289.3142537362537</v>
          </cell>
          <cell r="UZ44">
            <v>1935.3331393399999</v>
          </cell>
          <cell r="VA44">
            <v>1601.8675547600001</v>
          </cell>
          <cell r="VB44">
            <v>1979.7446181800001</v>
          </cell>
          <cell r="VC44">
            <v>799.65093654740053</v>
          </cell>
          <cell r="VD44">
            <v>751.72432498305341</v>
          </cell>
          <cell r="VE44">
            <v>742.84359210814023</v>
          </cell>
          <cell r="VF44">
            <v>898.99622649437129</v>
          </cell>
          <cell r="VG44">
            <v>1019.637011039673</v>
          </cell>
          <cell r="VH44">
            <v>1113.3353642278671</v>
          </cell>
          <cell r="VI44">
            <v>529.43973435999999</v>
          </cell>
          <cell r="VJ44">
            <v>490.19607910000002</v>
          </cell>
          <cell r="VK44">
            <v>476.01017221000001</v>
          </cell>
          <cell r="VL44">
            <v>439.68715366999987</v>
          </cell>
          <cell r="VM44">
            <v>416.59794571999998</v>
          </cell>
          <cell r="VN44">
            <v>378.12092663999988</v>
          </cell>
          <cell r="VO44">
            <v>416.67320644</v>
          </cell>
          <cell r="VP44">
            <v>390.47547595999993</v>
          </cell>
          <cell r="VQ44">
            <v>387.39405097999997</v>
          </cell>
          <cell r="VR44">
            <v>462.57134073999998</v>
          </cell>
          <cell r="VS44">
            <v>515.10095108999974</v>
          </cell>
          <cell r="VT44">
            <v>614.67827537000016</v>
          </cell>
          <cell r="VU44">
            <v>221.61523587631601</v>
          </cell>
          <cell r="VV44">
            <v>206.46909196514781</v>
          </cell>
          <cell r="VW44">
            <v>170.00540536883449</v>
          </cell>
          <cell r="VX44">
            <v>201.56120333710211</v>
          </cell>
          <cell r="BBM44">
            <v>57048.117323999999</v>
          </cell>
          <cell r="BBN44">
            <v>49.51</v>
          </cell>
          <cell r="BBO44">
            <v>3.5143272561107157E-2</v>
          </cell>
          <cell r="BBP44">
            <v>4.269007592279233</v>
          </cell>
          <cell r="BBQ44">
            <v>11.59754360894379</v>
          </cell>
          <cell r="BBR44">
            <v>7.0392542412662653</v>
          </cell>
          <cell r="BBS44">
            <v>2.430817461379136</v>
          </cell>
          <cell r="BBT44">
            <v>2.81265395094881</v>
          </cell>
          <cell r="BBU44">
            <v>0.2425215240216686</v>
          </cell>
          <cell r="BBV44">
            <v>9.1365494697310728E-2</v>
          </cell>
          <cell r="BBW44">
            <v>4.5064177020821052</v>
          </cell>
          <cell r="BBX44">
            <v>10.98655406388435</v>
          </cell>
          <cell r="BBY44">
            <v>7.0113128640823366</v>
          </cell>
          <cell r="BBZ44">
            <v>2.6501127669602438</v>
          </cell>
          <cell r="BCA44">
            <v>2.5961990208621781</v>
          </cell>
          <cell r="BCB44">
            <v>0.2363069444491751</v>
          </cell>
          <cell r="BCC44">
            <v>6.137796168926693E-2</v>
          </cell>
          <cell r="BCD44">
            <v>5.0187188209892408</v>
          </cell>
          <cell r="BCE44">
            <v>9.8650678558261209</v>
          </cell>
          <cell r="BCF44">
            <v>6.536325579334564</v>
          </cell>
          <cell r="BCG44">
            <v>2.5058242406591269</v>
          </cell>
          <cell r="BCH44">
            <v>2.408784261889044</v>
          </cell>
          <cell r="BCI44">
            <v>0.2441731062667209</v>
          </cell>
          <cell r="BCJ44">
            <v>7.1399077312639836E-2</v>
          </cell>
          <cell r="BCK44">
            <v>4.8001678248073496</v>
          </cell>
          <cell r="BCL44">
            <v>10.314223069973091</v>
          </cell>
          <cell r="BCM44">
            <v>6.708537315090199</v>
          </cell>
          <cell r="BCN44">
            <v>2.6626050286843892</v>
          </cell>
          <cell r="BCO44">
            <v>2.2996645746651452</v>
          </cell>
          <cell r="BCP44">
            <v>0.22296052345037601</v>
          </cell>
          <cell r="BCQ44">
            <v>7.7254654736178291E-2</v>
          </cell>
          <cell r="BCR44">
            <v>4.6843309712064771</v>
          </cell>
          <cell r="BCS44">
            <v>10.56927916124998</v>
          </cell>
          <cell r="BCT44">
            <v>6.8960930922407924</v>
          </cell>
          <cell r="BCU44">
            <v>2.9306203428119351</v>
          </cell>
          <cell r="BCV44">
            <v>2.202366915269546</v>
          </cell>
          <cell r="BCW44">
            <v>0.20837437271446629</v>
          </cell>
          <cell r="BCX44">
            <v>7.5402909068492868E-2</v>
          </cell>
        </row>
        <row r="45">
          <cell r="A45" t="str">
            <v>CPLE3</v>
          </cell>
          <cell r="B45" t="str">
            <v>Copel</v>
          </cell>
          <cell r="C45" t="str">
            <v>Utilities &amp; Energy</v>
          </cell>
          <cell r="D45" t="str">
            <v>Raul Cavendish</v>
          </cell>
          <cell r="E45">
            <v>46133</v>
          </cell>
          <cell r="F45" t="str">
            <v>Buy</v>
          </cell>
          <cell r="G45" t="b">
            <v>0</v>
          </cell>
          <cell r="H45" t="str">
            <v>BRL</v>
          </cell>
          <cell r="I45" t="str">
            <v>BRL</v>
          </cell>
          <cell r="J45">
            <v>19.868809053917779</v>
          </cell>
          <cell r="K45">
            <v>0.09</v>
          </cell>
          <cell r="L45">
            <v>0.13322220867927831</v>
          </cell>
          <cell r="M45">
            <v>0.10887108871272851</v>
          </cell>
          <cell r="AX45">
            <v>19159.748</v>
          </cell>
          <cell r="AY45">
            <v>19159.748</v>
          </cell>
          <cell r="AZ45">
            <v>3045.104000000003</v>
          </cell>
          <cell r="BA45">
            <v>4427.144000000003</v>
          </cell>
          <cell r="BB45">
            <v>4427.144000000003</v>
          </cell>
          <cell r="BC45">
            <v>1816.275000000001</v>
          </cell>
          <cell r="BD45">
            <v>2982.8110000000001</v>
          </cell>
          <cell r="BE45">
            <v>55819.074000000008</v>
          </cell>
          <cell r="BF45">
            <v>6161.8459999999995</v>
          </cell>
          <cell r="BG45">
            <v>21995.51</v>
          </cell>
          <cell r="BH45">
            <v>55687.863264920001</v>
          </cell>
          <cell r="BI45">
            <v>24060.456264920002</v>
          </cell>
          <cell r="BJ45">
            <v>19169.337</v>
          </cell>
          <cell r="BK45">
            <v>8800.4770000000008</v>
          </cell>
          <cell r="BL45">
            <v>2194.1</v>
          </cell>
          <cell r="BM45">
            <v>0</v>
          </cell>
          <cell r="BN45">
            <v>305.52817611448592</v>
          </cell>
          <cell r="BO45">
            <v>1517.6526949424999</v>
          </cell>
          <cell r="BP45">
            <v>20128.128000000001</v>
          </cell>
          <cell r="BQ45">
            <v>20128.128000000001</v>
          </cell>
          <cell r="BR45">
            <v>3783.045999999998</v>
          </cell>
          <cell r="BS45">
            <v>5248.5239999999994</v>
          </cell>
          <cell r="BT45">
            <v>5248.5239999999994</v>
          </cell>
          <cell r="BU45">
            <v>2345.9409999999998</v>
          </cell>
          <cell r="BV45">
            <v>2982.8110000000001</v>
          </cell>
          <cell r="BW45">
            <v>57384.156000000003</v>
          </cell>
          <cell r="BX45">
            <v>4722.25</v>
          </cell>
          <cell r="BY45">
            <v>25140.307000000001</v>
          </cell>
          <cell r="BZ45">
            <v>57384.156000000003</v>
          </cell>
          <cell r="CA45">
            <v>24386.91</v>
          </cell>
          <cell r="CB45">
            <v>21046.907999999999</v>
          </cell>
          <cell r="CC45">
            <v>12523.909</v>
          </cell>
          <cell r="CD45">
            <v>2459.9</v>
          </cell>
          <cell r="CE45">
            <v>0</v>
          </cell>
          <cell r="CF45">
            <v>-360.87087925980302</v>
          </cell>
          <cell r="CG45">
            <v>825.4756467499285</v>
          </cell>
          <cell r="CH45">
            <v>22844.09327667001</v>
          </cell>
          <cell r="CI45">
            <v>22844.09327667001</v>
          </cell>
          <cell r="CJ45">
            <v>4805.0142766699973</v>
          </cell>
          <cell r="CK45">
            <v>6286.9002766699978</v>
          </cell>
          <cell r="CL45">
            <v>6286.9002766699978</v>
          </cell>
          <cell r="CM45">
            <v>2670.7572766699959</v>
          </cell>
          <cell r="CN45">
            <v>2982.8110000000001</v>
          </cell>
          <cell r="CO45">
            <v>60414.455999999998</v>
          </cell>
          <cell r="CP45">
            <v>3852.7710000000002</v>
          </cell>
          <cell r="CQ45">
            <v>27352.161</v>
          </cell>
          <cell r="CR45">
            <v>60414.455999999991</v>
          </cell>
          <cell r="CS45">
            <v>23091.977999999999</v>
          </cell>
          <cell r="CT45">
            <v>24653.127</v>
          </cell>
          <cell r="CU45">
            <v>16162.572</v>
          </cell>
          <cell r="CV45">
            <v>3396.8960000000011</v>
          </cell>
          <cell r="CW45">
            <v>0</v>
          </cell>
          <cell r="CX45">
            <v>1.40323770614709</v>
          </cell>
          <cell r="CY45">
            <v>2393.1884238260081</v>
          </cell>
          <cell r="CZ45">
            <v>28477.498617126272</v>
          </cell>
          <cell r="DA45">
            <v>28477.498617126272</v>
          </cell>
          <cell r="DB45">
            <v>5746.0951670515278</v>
          </cell>
          <cell r="DC45">
            <v>7331.0298515308041</v>
          </cell>
          <cell r="DD45">
            <v>7331.0298515308041</v>
          </cell>
          <cell r="DE45">
            <v>3027.1458148853872</v>
          </cell>
          <cell r="DF45">
            <v>2982.8110000000001</v>
          </cell>
          <cell r="DG45">
            <v>62942.546499083561</v>
          </cell>
          <cell r="DH45">
            <v>3734.9963024974809</v>
          </cell>
          <cell r="DI45">
            <v>33493.215127959433</v>
          </cell>
          <cell r="DJ45">
            <v>62942.546499083561</v>
          </cell>
          <cell r="DK45">
            <v>20207.657021090519</v>
          </cell>
          <cell r="DL45">
            <v>27568.938581606199</v>
          </cell>
          <cell r="DM45">
            <v>18331.530479646219</v>
          </cell>
          <cell r="DN45">
            <v>3245.2928124387031</v>
          </cell>
          <cell r="DO45">
            <v>47.949568686561932</v>
          </cell>
          <cell r="DP45">
            <v>410.06571447394168</v>
          </cell>
          <cell r="DQ45">
            <v>5911.4667937948652</v>
          </cell>
          <cell r="DR45">
            <v>31299.942169695871</v>
          </cell>
          <cell r="DS45">
            <v>31299.942169695871</v>
          </cell>
          <cell r="DT45">
            <v>7145.9120170653041</v>
          </cell>
          <cell r="DU45">
            <v>8812.0824367641962</v>
          </cell>
          <cell r="DV45">
            <v>8812.0824367641962</v>
          </cell>
          <cell r="DW45">
            <v>3735.4914437084399</v>
          </cell>
          <cell r="DX45">
            <v>2982.8110000000001</v>
          </cell>
          <cell r="DY45">
            <v>62727.994394443202</v>
          </cell>
          <cell r="DZ45">
            <v>2535.7170227791539</v>
          </cell>
          <cell r="EA45">
            <v>35525.086919134323</v>
          </cell>
          <cell r="EB45">
            <v>62727.994394443202</v>
          </cell>
          <cell r="EC45">
            <v>19675.30126197961</v>
          </cell>
          <cell r="ED45">
            <v>29783.79627409868</v>
          </cell>
          <cell r="EE45">
            <v>22142.18172037866</v>
          </cell>
          <cell r="EF45">
            <v>3693.5782108737981</v>
          </cell>
          <cell r="EG45">
            <v>1595.490615532213</v>
          </cell>
          <cell r="EH45">
            <v>2365.4870073158759</v>
          </cell>
          <cell r="EI45">
            <v>4267.8472028193482</v>
          </cell>
          <cell r="EJ45">
            <v>32883.3434617897</v>
          </cell>
          <cell r="EK45">
            <v>32883.3434617897</v>
          </cell>
          <cell r="EL45">
            <v>7878.9328298863866</v>
          </cell>
          <cell r="EM45">
            <v>9638.1011577130885</v>
          </cell>
          <cell r="EN45">
            <v>9638.1011577130885</v>
          </cell>
          <cell r="EO45">
            <v>4048.0770220360928</v>
          </cell>
          <cell r="EP45">
            <v>2982.8110000000001</v>
          </cell>
          <cell r="EQ45">
            <v>64967.724845352313</v>
          </cell>
          <cell r="ER45">
            <v>2659.7948974974161</v>
          </cell>
          <cell r="ES45">
            <v>37968.472288500219</v>
          </cell>
          <cell r="ET45">
            <v>64967.724845352299</v>
          </cell>
          <cell r="EU45">
            <v>19823.873660154459</v>
          </cell>
          <cell r="EV45">
            <v>32415.720966852259</v>
          </cell>
          <cell r="EW45">
            <v>25093.048943295769</v>
          </cell>
          <cell r="EX45">
            <v>4198.0896971925977</v>
          </cell>
          <cell r="EY45">
            <v>971.91764871811893</v>
          </cell>
          <cell r="EZ45">
            <v>1841.668602862014</v>
          </cell>
          <cell r="FA45">
            <v>3899.5046238612472</v>
          </cell>
          <cell r="FB45">
            <v>34993.268591836459</v>
          </cell>
          <cell r="FC45">
            <v>34993.268591836459</v>
          </cell>
          <cell r="FD45">
            <v>9087.8730515192001</v>
          </cell>
          <cell r="FE45">
            <v>10956.00225464633</v>
          </cell>
          <cell r="FF45">
            <v>10956.00225464633</v>
          </cell>
          <cell r="FG45">
            <v>4730.7137856494692</v>
          </cell>
          <cell r="FH45">
            <v>2982.8110000000001</v>
          </cell>
          <cell r="FI45">
            <v>69054.39590422505</v>
          </cell>
          <cell r="FJ45">
            <v>3928.5489486241918</v>
          </cell>
          <cell r="FK45">
            <v>41296.624939192763</v>
          </cell>
          <cell r="FL45">
            <v>69054.39590422505</v>
          </cell>
          <cell r="FM45">
            <v>21025.437153479299</v>
          </cell>
          <cell r="FN45">
            <v>35946.011796334118</v>
          </cell>
          <cell r="FO45">
            <v>27849.98507564106</v>
          </cell>
          <cell r="FP45">
            <v>5191.8178538196626</v>
          </cell>
          <cell r="FQ45">
            <v>972.41537530421886</v>
          </cell>
          <cell r="FR45">
            <v>1766.4823367687809</v>
          </cell>
          <cell r="FS45">
            <v>3529.1502923246262</v>
          </cell>
          <cell r="FT45">
            <v>37575.762536540751</v>
          </cell>
          <cell r="FU45">
            <v>37575.762536540751</v>
          </cell>
          <cell r="FV45">
            <v>10723.285320368341</v>
          </cell>
          <cell r="FW45">
            <v>12708.571329844741</v>
          </cell>
          <cell r="FX45">
            <v>12708.571329844741</v>
          </cell>
          <cell r="FY45">
            <v>5687.6925666966208</v>
          </cell>
          <cell r="FZ45">
            <v>2982.8110000000001</v>
          </cell>
          <cell r="GA45">
            <v>74153.26836473681</v>
          </cell>
          <cell r="GB45">
            <v>6465.5691152843056</v>
          </cell>
          <cell r="GC45">
            <v>44103.936596267587</v>
          </cell>
          <cell r="GD45">
            <v>74153.26836473681</v>
          </cell>
          <cell r="GE45">
            <v>21720.338843873698</v>
          </cell>
          <cell r="GF45">
            <v>38971.807383434199</v>
          </cell>
          <cell r="GG45">
            <v>28893.188965026769</v>
          </cell>
          <cell r="GH45">
            <v>4791.481666551239</v>
          </cell>
          <cell r="GI45">
            <v>965.01582257848997</v>
          </cell>
          <cell r="GJ45">
            <v>1797.970683687555</v>
          </cell>
          <cell r="GK45">
            <v>4992.7908763022078</v>
          </cell>
          <cell r="JF45">
            <v>5001.6850000000004</v>
          </cell>
          <cell r="JG45">
            <v>5001.6850000000004</v>
          </cell>
          <cell r="JH45">
            <v>1110.152000000001</v>
          </cell>
          <cell r="JI45">
            <v>1462.802000000001</v>
          </cell>
          <cell r="JJ45">
            <v>1462.802000000001</v>
          </cell>
          <cell r="JK45">
            <v>644.38900000000092</v>
          </cell>
          <cell r="JL45">
            <v>2982.8110000000001</v>
          </cell>
          <cell r="JM45">
            <v>53064.463000000003</v>
          </cell>
          <cell r="JN45">
            <v>3439.8679999999999</v>
          </cell>
          <cell r="JO45">
            <v>22463.735000000001</v>
          </cell>
          <cell r="JP45">
            <v>53064.456000000013</v>
          </cell>
          <cell r="JQ45">
            <v>21766.528999999999</v>
          </cell>
          <cell r="JR45">
            <v>17821.134999999998</v>
          </cell>
          <cell r="JS45">
            <v>11286.834999999999</v>
          </cell>
          <cell r="JT45">
            <v>532.30000000000007</v>
          </cell>
          <cell r="JU45">
            <v>0</v>
          </cell>
          <cell r="JV45">
            <v>0</v>
          </cell>
          <cell r="JW45">
            <v>0</v>
          </cell>
          <cell r="JX45">
            <v>4763.3019999999997</v>
          </cell>
          <cell r="JY45">
            <v>4763.3019999999997</v>
          </cell>
          <cell r="JZ45">
            <v>678.23299999999927</v>
          </cell>
          <cell r="KA45">
            <v>1035.8549999999991</v>
          </cell>
          <cell r="KB45">
            <v>1035.8549999999991</v>
          </cell>
          <cell r="KC45">
            <v>297.61999999999921</v>
          </cell>
          <cell r="KD45">
            <v>2982.8110000000001</v>
          </cell>
          <cell r="KE45">
            <v>54007.073999999993</v>
          </cell>
          <cell r="KF45">
            <v>4990.3410000000003</v>
          </cell>
          <cell r="KG45">
            <v>22423.373</v>
          </cell>
          <cell r="KH45">
            <v>54006.803999999996</v>
          </cell>
          <cell r="KI45">
            <v>22010.932000000001</v>
          </cell>
          <cell r="KJ45">
            <v>19367.03</v>
          </cell>
          <cell r="KK45">
            <v>11317.371999999999</v>
          </cell>
          <cell r="KL45">
            <v>548</v>
          </cell>
          <cell r="KM45">
            <v>0</v>
          </cell>
          <cell r="KN45">
            <v>0</v>
          </cell>
          <cell r="KO45">
            <v>0</v>
          </cell>
          <cell r="KP45">
            <v>4928.9780000000001</v>
          </cell>
          <cell r="KQ45">
            <v>4928.9780000000001</v>
          </cell>
          <cell r="KR45">
            <v>383.70699999999852</v>
          </cell>
          <cell r="KS45">
            <v>731.48499999999854</v>
          </cell>
          <cell r="KT45">
            <v>731.48499999999854</v>
          </cell>
          <cell r="KU45">
            <v>431.90599999999819</v>
          </cell>
          <cell r="KV45">
            <v>2982.8110000000001</v>
          </cell>
          <cell r="KW45">
            <v>55701.389000000003</v>
          </cell>
          <cell r="KX45">
            <v>6143.8209999999999</v>
          </cell>
          <cell r="KY45">
            <v>21721.955999999998</v>
          </cell>
          <cell r="KZ45">
            <v>55701.388703420002</v>
          </cell>
          <cell r="LA45">
            <v>23508.133964370001</v>
          </cell>
          <cell r="LB45">
            <v>18185.648000000001</v>
          </cell>
          <cell r="LC45">
            <v>8996.5190000000002</v>
          </cell>
          <cell r="LD45">
            <v>509.4</v>
          </cell>
          <cell r="LE45">
            <v>0</v>
          </cell>
          <cell r="LF45">
            <v>309.00940790004393</v>
          </cell>
          <cell r="LG45">
            <v>0</v>
          </cell>
          <cell r="LH45">
            <v>4465.7830000000031</v>
          </cell>
          <cell r="LI45">
            <v>4465.7830000000031</v>
          </cell>
          <cell r="LJ45">
            <v>873.01200000000426</v>
          </cell>
          <cell r="LK45">
            <v>1197.002000000004</v>
          </cell>
          <cell r="LL45">
            <v>1197.002000000004</v>
          </cell>
          <cell r="LM45">
            <v>397.54200000000611</v>
          </cell>
          <cell r="LN45">
            <v>2982.8110000000001</v>
          </cell>
          <cell r="LO45">
            <v>55819.074000000008</v>
          </cell>
          <cell r="LP45">
            <v>6161.8459999999995</v>
          </cell>
          <cell r="LQ45">
            <v>21995.51</v>
          </cell>
          <cell r="LR45">
            <v>55687.863264920001</v>
          </cell>
          <cell r="LS45">
            <v>24060.456264920002</v>
          </cell>
          <cell r="LT45">
            <v>18275.482</v>
          </cell>
          <cell r="LU45">
            <v>8800.4770000000008</v>
          </cell>
          <cell r="LV45">
            <v>604.40000000000009</v>
          </cell>
          <cell r="LW45">
            <v>0</v>
          </cell>
          <cell r="LX45">
            <v>-3.4812317855580708</v>
          </cell>
          <cell r="LY45">
            <v>1517.6526949424999</v>
          </cell>
          <cell r="LZ45">
            <v>4846.0739999999996</v>
          </cell>
          <cell r="MA45">
            <v>4846.0739999999996</v>
          </cell>
          <cell r="MB45">
            <v>953.44599999999991</v>
          </cell>
          <cell r="MC45">
            <v>1318.0740000000001</v>
          </cell>
          <cell r="MD45">
            <v>1318.0740000000001</v>
          </cell>
          <cell r="ME45">
            <v>539.19800000000032</v>
          </cell>
          <cell r="MF45">
            <v>2982.8110000000001</v>
          </cell>
          <cell r="MG45">
            <v>55460.989000000001</v>
          </cell>
          <cell r="MH45">
            <v>6355.6990000000014</v>
          </cell>
          <cell r="MI45">
            <v>22122.280999999999</v>
          </cell>
          <cell r="MJ45">
            <v>55329.778000000013</v>
          </cell>
          <cell r="MK45">
            <v>24594.053</v>
          </cell>
          <cell r="ML45">
            <v>17752.575000000001</v>
          </cell>
          <cell r="MM45">
            <v>8690.84</v>
          </cell>
          <cell r="MN45">
            <v>568.5</v>
          </cell>
          <cell r="MO45">
            <v>0</v>
          </cell>
          <cell r="MP45">
            <v>0</v>
          </cell>
          <cell r="MQ45">
            <v>0</v>
          </cell>
          <cell r="MR45">
            <v>4806.5409999999993</v>
          </cell>
          <cell r="MS45">
            <v>4806.5409999999993</v>
          </cell>
          <cell r="MT45">
            <v>867.65399999999954</v>
          </cell>
          <cell r="MU45">
            <v>1223.809</v>
          </cell>
          <cell r="MV45">
            <v>1223.809</v>
          </cell>
          <cell r="MW45">
            <v>475.65100000000041</v>
          </cell>
          <cell r="MX45">
            <v>2982.8110000000001</v>
          </cell>
          <cell r="MY45">
            <v>56614.360000000008</v>
          </cell>
          <cell r="MZ45">
            <v>7863.7150000000001</v>
          </cell>
          <cell r="NA45">
            <v>21968.852999999999</v>
          </cell>
          <cell r="NB45">
            <v>56614.36</v>
          </cell>
          <cell r="NC45">
            <v>25033.682000000001</v>
          </cell>
          <cell r="ND45">
            <v>19225.925999999999</v>
          </cell>
          <cell r="NE45">
            <v>8741.1530000000021</v>
          </cell>
          <cell r="NF45">
            <v>648.9</v>
          </cell>
          <cell r="NG45">
            <v>0</v>
          </cell>
          <cell r="NH45">
            <v>0</v>
          </cell>
          <cell r="NI45">
            <v>0</v>
          </cell>
          <cell r="NJ45">
            <v>5077.2160000000003</v>
          </cell>
          <cell r="NK45">
            <v>5077.2160000000003</v>
          </cell>
          <cell r="NL45">
            <v>1095.0890000000011</v>
          </cell>
          <cell r="NM45">
            <v>1463.5030000000011</v>
          </cell>
          <cell r="NN45">
            <v>1463.5030000000011</v>
          </cell>
          <cell r="NO45">
            <v>744.55600000000084</v>
          </cell>
          <cell r="NP45">
            <v>2982.8110000000001</v>
          </cell>
          <cell r="NQ45">
            <v>56553.81</v>
          </cell>
          <cell r="NR45">
            <v>8147.1679999999997</v>
          </cell>
          <cell r="NS45">
            <v>22079.085999999999</v>
          </cell>
          <cell r="NT45">
            <v>56553.81</v>
          </cell>
          <cell r="NU45">
            <v>25466.940999999999</v>
          </cell>
          <cell r="NV45">
            <v>19136.12</v>
          </cell>
          <cell r="NW45">
            <v>8080.4610000000011</v>
          </cell>
          <cell r="NX45">
            <v>564.1</v>
          </cell>
          <cell r="NY45">
            <v>0</v>
          </cell>
          <cell r="NZ45">
            <v>-338.65747407644119</v>
          </cell>
          <cell r="OA45">
            <v>0</v>
          </cell>
          <cell r="OB45">
            <v>5398.2969999999996</v>
          </cell>
          <cell r="OC45">
            <v>5398.2969999999996</v>
          </cell>
          <cell r="OD45">
            <v>866.85699999999997</v>
          </cell>
          <cell r="OE45">
            <v>1243.1379999999999</v>
          </cell>
          <cell r="OF45">
            <v>1243.1379999999999</v>
          </cell>
          <cell r="OG45">
            <v>586.53600000000074</v>
          </cell>
          <cell r="OH45">
            <v>2982.8110000000001</v>
          </cell>
          <cell r="OI45">
            <v>57384.156000000003</v>
          </cell>
          <cell r="OJ45">
            <v>4722.25</v>
          </cell>
          <cell r="OK45">
            <v>25140.307000000001</v>
          </cell>
          <cell r="OL45">
            <v>57384.156000000003</v>
          </cell>
          <cell r="OM45">
            <v>24386.91</v>
          </cell>
          <cell r="ON45">
            <v>19941.563999999998</v>
          </cell>
          <cell r="OO45">
            <v>12523.909</v>
          </cell>
          <cell r="OP45">
            <v>678.40000000000009</v>
          </cell>
          <cell r="OQ45">
            <v>0</v>
          </cell>
          <cell r="OR45">
            <v>-22.213405183361839</v>
          </cell>
          <cell r="OS45">
            <v>825.4756467499285</v>
          </cell>
          <cell r="OT45">
            <v>5256.8950000000004</v>
          </cell>
          <cell r="OU45">
            <v>5256.8950000000004</v>
          </cell>
          <cell r="OV45">
            <v>1281.1160000000009</v>
          </cell>
          <cell r="OW45">
            <v>1636.1360000000011</v>
          </cell>
          <cell r="OX45">
            <v>1636.1360000000011</v>
          </cell>
          <cell r="OY45">
            <v>665.50800000000072</v>
          </cell>
          <cell r="OZ45">
            <v>2982.8110000000001</v>
          </cell>
          <cell r="PA45">
            <v>60240.753000000012</v>
          </cell>
          <cell r="PB45">
            <v>6632.4850000000006</v>
          </cell>
          <cell r="PC45">
            <v>24480.174999999999</v>
          </cell>
          <cell r="PD45">
            <v>60240.752999999997</v>
          </cell>
          <cell r="PE45">
            <v>24983.501</v>
          </cell>
          <cell r="PF45">
            <v>21803.437000000002</v>
          </cell>
          <cell r="PG45">
            <v>12162.558000000001</v>
          </cell>
          <cell r="PH45">
            <v>678.49599999999998</v>
          </cell>
          <cell r="PI45">
            <v>0</v>
          </cell>
          <cell r="PJ45">
            <v>0</v>
          </cell>
          <cell r="PK45">
            <v>0</v>
          </cell>
          <cell r="PL45">
            <v>5384.1629999999996</v>
          </cell>
          <cell r="PM45">
            <v>5384.1629999999996</v>
          </cell>
          <cell r="PN45">
            <v>1157.2909999999999</v>
          </cell>
          <cell r="PO45">
            <v>1518.502</v>
          </cell>
          <cell r="PP45">
            <v>1518.502</v>
          </cell>
          <cell r="PQ45">
            <v>572.1399999999993</v>
          </cell>
          <cell r="PR45">
            <v>2982.8110000000001</v>
          </cell>
          <cell r="PS45">
            <v>60742.036999999997</v>
          </cell>
          <cell r="PT45">
            <v>3626.9580000000001</v>
          </cell>
          <cell r="PU45">
            <v>26120.690999999999</v>
          </cell>
          <cell r="PV45">
            <v>60742.036999999997</v>
          </cell>
          <cell r="PW45">
            <v>25558.855</v>
          </cell>
          <cell r="PX45">
            <v>23094.835999999999</v>
          </cell>
          <cell r="PY45">
            <v>16260.92</v>
          </cell>
          <cell r="PZ45">
            <v>973.6</v>
          </cell>
          <cell r="QA45">
            <v>0</v>
          </cell>
          <cell r="QB45">
            <v>0</v>
          </cell>
          <cell r="QC45">
            <v>0</v>
          </cell>
          <cell r="QD45">
            <v>5860.8012766699994</v>
          </cell>
          <cell r="QE45">
            <v>5860.8012766699994</v>
          </cell>
          <cell r="QF45">
            <v>944.84427666999909</v>
          </cell>
          <cell r="QG45">
            <v>1321.368276669999</v>
          </cell>
          <cell r="QH45">
            <v>1321.368276669999</v>
          </cell>
          <cell r="QI45">
            <v>365.32427666999911</v>
          </cell>
          <cell r="QJ45">
            <v>2982.8110000000001</v>
          </cell>
          <cell r="QK45">
            <v>62048.417000000001</v>
          </cell>
          <cell r="QL45">
            <v>4690.63</v>
          </cell>
          <cell r="QM45">
            <v>26357.072</v>
          </cell>
          <cell r="QN45">
            <v>62048.417000000001</v>
          </cell>
          <cell r="QO45">
            <v>25947.667000000001</v>
          </cell>
          <cell r="QP45">
            <v>24143.774000000001</v>
          </cell>
          <cell r="QQ45">
            <v>16237.457</v>
          </cell>
          <cell r="QR45">
            <v>980.5</v>
          </cell>
          <cell r="QS45">
            <v>0</v>
          </cell>
          <cell r="QT45">
            <v>15.09326296695065</v>
          </cell>
          <cell r="QU45">
            <v>0</v>
          </cell>
          <cell r="QV45">
            <v>6342.2340000000004</v>
          </cell>
          <cell r="QW45">
            <v>6342.2340000000004</v>
          </cell>
          <cell r="QX45">
            <v>1421.7629999999999</v>
          </cell>
          <cell r="QY45">
            <v>1810.894</v>
          </cell>
          <cell r="QZ45">
            <v>1810.894</v>
          </cell>
          <cell r="RA45">
            <v>1067.7850000000001</v>
          </cell>
          <cell r="RB45">
            <v>2982.8110000000001</v>
          </cell>
          <cell r="RC45">
            <v>60414.455999999998</v>
          </cell>
          <cell r="RD45">
            <v>3852.7710000000002</v>
          </cell>
          <cell r="RE45">
            <v>27352.161</v>
          </cell>
          <cell r="RF45">
            <v>60414.455999999991</v>
          </cell>
          <cell r="RG45">
            <v>23091.977999999999</v>
          </cell>
          <cell r="RH45">
            <v>23546.799999999999</v>
          </cell>
          <cell r="RI45">
            <v>16162.572</v>
          </cell>
          <cell r="RJ45">
            <v>764.3</v>
          </cell>
          <cell r="RK45">
            <v>0</v>
          </cell>
          <cell r="RL45">
            <v>-13.69002526080356</v>
          </cell>
          <cell r="RM45">
            <v>2393.1884238260081</v>
          </cell>
          <cell r="RN45">
            <v>6778.9522015136272</v>
          </cell>
          <cell r="RO45">
            <v>6778.9522015136272</v>
          </cell>
          <cell r="RP45">
            <v>1623.8728650745529</v>
          </cell>
          <cell r="RQ45">
            <v>2012.8908650745529</v>
          </cell>
          <cell r="RR45">
            <v>2012.8908650745529</v>
          </cell>
          <cell r="RS45">
            <v>805.47030320033502</v>
          </cell>
          <cell r="RT45">
            <v>2982.8110000000001</v>
          </cell>
          <cell r="RU45">
            <v>61735.228790821107</v>
          </cell>
          <cell r="RV45">
            <v>4454.0299465650141</v>
          </cell>
          <cell r="RW45">
            <v>32718.598203109679</v>
          </cell>
          <cell r="RX45">
            <v>61735.228790821107</v>
          </cell>
          <cell r="RY45">
            <v>23897.44830320033</v>
          </cell>
          <cell r="RZ45">
            <v>25435.595699742938</v>
          </cell>
          <cell r="SA45">
            <v>16020.62574897091</v>
          </cell>
          <cell r="SB45">
            <v>811.32320310967589</v>
          </cell>
          <cell r="SC45">
            <v>24.41551233596623</v>
          </cell>
          <cell r="SD45">
            <v>350.66285542042402</v>
          </cell>
          <cell r="SE45">
            <v>0</v>
          </cell>
          <cell r="SF45">
            <v>6787.2926204465093</v>
          </cell>
          <cell r="SG45">
            <v>6787.2926204465093</v>
          </cell>
          <cell r="SH45">
            <v>1296.02300521805</v>
          </cell>
          <cell r="SI45">
            <v>1689.8514526312631</v>
          </cell>
          <cell r="SJ45">
            <v>1689.8514526312631</v>
          </cell>
          <cell r="SK45">
            <v>634.09311148622294</v>
          </cell>
          <cell r="SL45">
            <v>2982.8110000000001</v>
          </cell>
          <cell r="SM45">
            <v>60322.467264896128</v>
          </cell>
          <cell r="SN45">
            <v>2618.5359713387811</v>
          </cell>
          <cell r="SO45">
            <v>32670.424958806139</v>
          </cell>
          <cell r="SP45">
            <v>60322.467264896128</v>
          </cell>
          <cell r="SQ45">
            <v>24531.541414686551</v>
          </cell>
          <cell r="SR45">
            <v>25901.106399485881</v>
          </cell>
          <cell r="SS45">
            <v>18386.743419733069</v>
          </cell>
          <cell r="ST45">
            <v>811.32320310967589</v>
          </cell>
          <cell r="SU45">
            <v>19.802945490344982</v>
          </cell>
          <cell r="SV45">
            <v>85.029608667586245</v>
          </cell>
          <cell r="SW45">
            <v>0</v>
          </cell>
          <cell r="SX45">
            <v>7300.0750440771271</v>
          </cell>
          <cell r="SY45">
            <v>7300.0750440771271</v>
          </cell>
          <cell r="SZ45">
            <v>1349.6101020332089</v>
          </cell>
          <cell r="TA45">
            <v>1748.248996859634</v>
          </cell>
          <cell r="TB45">
            <v>1748.248996859634</v>
          </cell>
          <cell r="TC45">
            <v>632.81318491748868</v>
          </cell>
          <cell r="TD45">
            <v>2982.8110000000001</v>
          </cell>
          <cell r="TE45">
            <v>61566.815648174837</v>
          </cell>
          <cell r="TF45">
            <v>2710.1439288275401</v>
          </cell>
          <cell r="TG45">
            <v>33084.225267089387</v>
          </cell>
          <cell r="TH45">
            <v>61566.815648174837</v>
          </cell>
          <cell r="TI45">
            <v>25164.354599604041</v>
          </cell>
          <cell r="TJ45">
            <v>26366.617099228821</v>
          </cell>
          <cell r="TK45">
            <v>18825.759157780241</v>
          </cell>
          <cell r="TL45">
            <v>811.32320310967589</v>
          </cell>
          <cell r="TM45">
            <v>-17.016316722568121</v>
          </cell>
          <cell r="TN45">
            <v>-285.12249654362711</v>
          </cell>
          <cell r="TO45">
            <v>0</v>
          </cell>
          <cell r="TP45">
            <v>7611.1787510890044</v>
          </cell>
          <cell r="TQ45">
            <v>7611.1787510890044</v>
          </cell>
          <cell r="TR45">
            <v>1476.5891947257189</v>
          </cell>
          <cell r="TS45">
            <v>1880.038536965357</v>
          </cell>
          <cell r="TT45">
            <v>1880.038536965357</v>
          </cell>
          <cell r="TU45">
            <v>954.76921528134369</v>
          </cell>
          <cell r="TV45">
            <v>2982.8110000000001</v>
          </cell>
          <cell r="TW45">
            <v>62942.546499083561</v>
          </cell>
          <cell r="TX45">
            <v>3734.9963024974809</v>
          </cell>
          <cell r="TY45">
            <v>33493.215127959433</v>
          </cell>
          <cell r="TZ45">
            <v>62942.546499083561</v>
          </cell>
          <cell r="UA45">
            <v>20207.657021090519</v>
          </cell>
          <cell r="UB45">
            <v>26832.12779897176</v>
          </cell>
          <cell r="UC45">
            <v>18331.530479646219</v>
          </cell>
          <cell r="UD45">
            <v>811.32320310967566</v>
          </cell>
          <cell r="UE45">
            <v>20.74742758281884</v>
          </cell>
          <cell r="UF45">
            <v>259.49574692955849</v>
          </cell>
          <cell r="UG45">
            <v>5911.4667937948652</v>
          </cell>
          <cell r="UH45">
            <v>39706.071225970707</v>
          </cell>
          <cell r="UI45">
            <v>39706.071225970707</v>
          </cell>
          <cell r="UJ45">
            <v>11878.80306961711</v>
          </cell>
          <cell r="UK45">
            <v>13965.88804985742</v>
          </cell>
          <cell r="UL45">
            <v>13965.88804985742</v>
          </cell>
          <cell r="UM45">
            <v>6465.1524053419407</v>
          </cell>
          <cell r="UN45">
            <v>2982.8110000000001</v>
          </cell>
          <cell r="UO45">
            <v>77120.85184742765</v>
          </cell>
          <cell r="UP45">
            <v>8362.1449235961318</v>
          </cell>
          <cell r="UQ45">
            <v>45510.676954311341</v>
          </cell>
          <cell r="UR45">
            <v>77120.85184742765</v>
          </cell>
          <cell r="US45">
            <v>23049.756215384619</v>
          </cell>
          <cell r="UT45">
            <v>40585.999966568314</v>
          </cell>
          <cell r="UU45">
            <v>29231.79683534475</v>
          </cell>
          <cell r="UV45">
            <v>3493.825338284048</v>
          </cell>
          <cell r="UW45">
            <v>1243.0419315964909</v>
          </cell>
          <cell r="UX45">
            <v>2011.6756912427511</v>
          </cell>
          <cell r="UY45">
            <v>5135.7350338310098</v>
          </cell>
          <cell r="UZ45">
            <v>1069.116</v>
          </cell>
          <cell r="VA45">
            <v>1184.779</v>
          </cell>
          <cell r="VB45">
            <v>1343.6579999999999</v>
          </cell>
          <cell r="VC45">
            <v>712.00569996231775</v>
          </cell>
          <cell r="VD45">
            <v>572.10590890648507</v>
          </cell>
          <cell r="VE45">
            <v>478.54296445504377</v>
          </cell>
          <cell r="VF45">
            <v>526.20642000585337</v>
          </cell>
          <cell r="VG45">
            <v>668.76321508816409</v>
          </cell>
          <cell r="VH45">
            <v>862.86961649848172</v>
          </cell>
          <cell r="VI45">
            <v>240.63800000000001</v>
          </cell>
          <cell r="VJ45">
            <v>313.31400000000002</v>
          </cell>
          <cell r="VK45">
            <v>264.178</v>
          </cell>
          <cell r="VL45">
            <v>250.98599999999999</v>
          </cell>
          <cell r="VM45">
            <v>251.661</v>
          </cell>
          <cell r="VN45">
            <v>274.37599999999998</v>
          </cell>
          <cell r="VO45">
            <v>331.19200000000001</v>
          </cell>
          <cell r="VP45">
            <v>327.55</v>
          </cell>
          <cell r="VQ45">
            <v>297.64</v>
          </cell>
          <cell r="VR45">
            <v>375.31200000000001</v>
          </cell>
          <cell r="VS45">
            <v>352.57</v>
          </cell>
          <cell r="VT45">
            <v>318.13600000000002</v>
          </cell>
          <cell r="VU45">
            <v>197.53198980260439</v>
          </cell>
          <cell r="VV45">
            <v>207.7465358199016</v>
          </cell>
          <cell r="VW45">
            <v>153.76892528233921</v>
          </cell>
          <cell r="VX45">
            <v>152.95824905747261</v>
          </cell>
          <cell r="BBM45">
            <v>51561.279501999998</v>
          </cell>
          <cell r="BBN45">
            <v>17.36</v>
          </cell>
          <cell r="BBO45">
            <v>0.1445166505713007</v>
          </cell>
          <cell r="BBP45">
            <v>1.0148634341516729</v>
          </cell>
          <cell r="BBQ45">
            <v>17.032968563475759</v>
          </cell>
          <cell r="BBR45">
            <v>9.5338324078781085</v>
          </cell>
          <cell r="BBS45">
            <v>2.5005396036981611</v>
          </cell>
          <cell r="BBT45">
            <v>2.5515713894087781</v>
          </cell>
          <cell r="BBU45">
            <v>0.14980191972409199</v>
          </cell>
          <cell r="BBV45">
            <v>0.1146493425083752</v>
          </cell>
          <cell r="BBW45">
            <v>1.252339301319608</v>
          </cell>
          <cell r="BBX45">
            <v>13.803077929369341</v>
          </cell>
          <cell r="BBY45">
            <v>8.3639096378497602</v>
          </cell>
          <cell r="BBZ45">
            <v>2.5127070563935039</v>
          </cell>
          <cell r="BCA45">
            <v>2.6206094034065228</v>
          </cell>
          <cell r="BCB45">
            <v>0.18985688676223081</v>
          </cell>
          <cell r="BCC45">
            <v>8.2772329236977207E-2</v>
          </cell>
          <cell r="BCD45">
            <v>1.357134938162724</v>
          </cell>
          <cell r="BCE45">
            <v>12.737227879143919</v>
          </cell>
          <cell r="BCF45">
            <v>7.9532604183088029</v>
          </cell>
          <cell r="BCG45">
            <v>2.6035262063227611</v>
          </cell>
          <cell r="BCH45">
            <v>2.6009689320022762</v>
          </cell>
          <cell r="BCI45">
            <v>0.2042021196983633</v>
          </cell>
          <cell r="BCJ45">
            <v>7.5628546489231133E-2</v>
          </cell>
          <cell r="BCK45">
            <v>1.585991799564058</v>
          </cell>
          <cell r="BCL45">
            <v>10.89925999294444</v>
          </cell>
          <cell r="BCM45">
            <v>7.248197173742235</v>
          </cell>
          <cell r="BCN45">
            <v>2.5419842409972282</v>
          </cell>
          <cell r="BCO45">
            <v>2.4523285354600879</v>
          </cell>
          <cell r="BCP45">
            <v>0.2249995446523512</v>
          </cell>
          <cell r="BCQ45">
            <v>6.8445747010365293E-2</v>
          </cell>
          <cell r="BCR45">
            <v>1.906822982313201</v>
          </cell>
          <cell r="BCS45">
            <v>9.0654125372227163</v>
          </cell>
          <cell r="BCT45">
            <v>6.3307248611091236</v>
          </cell>
          <cell r="BCU45">
            <v>2.2735198328056079</v>
          </cell>
          <cell r="BCV45">
            <v>2.3738708623573359</v>
          </cell>
          <cell r="BCW45">
            <v>0.26186021348837552</v>
          </cell>
          <cell r="BCX45">
            <v>9.6832175704804679E-2</v>
          </cell>
        </row>
        <row r="46">
          <cell r="A46" t="str">
            <v>CSAN3</v>
          </cell>
          <cell r="B46" t="str">
            <v>Cosan</v>
          </cell>
          <cell r="C46" t="str">
            <v>Oil, Gas &amp; Petrochemicals</v>
          </cell>
          <cell r="D46" t="str">
            <v>Regis Cardoso</v>
          </cell>
          <cell r="E46">
            <v>46196</v>
          </cell>
          <cell r="F46" t="str">
            <v>Buy</v>
          </cell>
          <cell r="G46" t="b">
            <v>0</v>
          </cell>
          <cell r="H46" t="str">
            <v>BRL</v>
          </cell>
          <cell r="I46" t="str">
            <v>BRL</v>
          </cell>
          <cell r="J46">
            <v>4.5999999999999996</v>
          </cell>
          <cell r="AX46">
            <v>39468.496956790012</v>
          </cell>
          <cell r="AY46">
            <v>10918.60070090002</v>
          </cell>
          <cell r="AZ46">
            <v>10964.433327920009</v>
          </cell>
          <cell r="BB46">
            <v>16421.139716600021</v>
          </cell>
          <cell r="BC46">
            <v>1094.392000359999</v>
          </cell>
          <cell r="BF46">
            <v>0</v>
          </cell>
          <cell r="BJ46">
            <v>0</v>
          </cell>
          <cell r="BK46">
            <v>34977.808456339997</v>
          </cell>
          <cell r="BL46">
            <v>-6267.96165535</v>
          </cell>
          <cell r="BO46">
            <v>0</v>
          </cell>
          <cell r="BP46">
            <v>43950.741630490003</v>
          </cell>
          <cell r="BQ46">
            <v>13714.680649260001</v>
          </cell>
          <cell r="BR46">
            <v>7687.9426303</v>
          </cell>
          <cell r="BT46">
            <v>7647.0556235300237</v>
          </cell>
          <cell r="BU46">
            <v>-9423.7946202199983</v>
          </cell>
          <cell r="BX46">
            <v>4328.2199721500092</v>
          </cell>
          <cell r="CB46">
            <v>28786.636885360011</v>
          </cell>
          <cell r="CC46">
            <v>32999.41691321</v>
          </cell>
          <cell r="CD46">
            <v>-7834.5207628100006</v>
          </cell>
          <cell r="CG46">
            <v>-838.97105119000014</v>
          </cell>
          <cell r="CH46">
            <v>40418.596206210023</v>
          </cell>
          <cell r="CI46">
            <v>13175.609245590011</v>
          </cell>
          <cell r="CJ46">
            <v>10465.236264390011</v>
          </cell>
          <cell r="CL46">
            <v>3690.9659821300079</v>
          </cell>
          <cell r="CM46">
            <v>-9722.1252509100013</v>
          </cell>
          <cell r="CP46">
            <v>15963.969932870001</v>
          </cell>
          <cell r="CT46">
            <v>22120.1617277</v>
          </cell>
          <cell r="CU46">
            <v>15416.53131029</v>
          </cell>
          <cell r="CV46">
            <v>-8459.8666569899997</v>
          </cell>
          <cell r="CY46">
            <v>0</v>
          </cell>
          <cell r="CZ46">
            <v>37571.960182567389</v>
          </cell>
          <cell r="DA46">
            <v>16528.44227655463</v>
          </cell>
          <cell r="DB46">
            <v>10242.489934652251</v>
          </cell>
          <cell r="DD46">
            <v>14346.04403793285</v>
          </cell>
          <cell r="DE46">
            <v>-641.99098798549028</v>
          </cell>
          <cell r="DH46">
            <v>9734.1221385237204</v>
          </cell>
          <cell r="DL46">
            <v>19651.606263894759</v>
          </cell>
          <cell r="DM46">
            <v>15718.19108865224</v>
          </cell>
          <cell r="DN46">
            <v>-6444.1031764749569</v>
          </cell>
          <cell r="DQ46">
            <v>0</v>
          </cell>
          <cell r="DR46">
            <v>40413.608270934303</v>
          </cell>
          <cell r="DS46">
            <v>19016.48786523478</v>
          </cell>
          <cell r="DT46">
            <v>11735.11015292937</v>
          </cell>
          <cell r="DV46">
            <v>16196.53229310815</v>
          </cell>
          <cell r="DW46">
            <v>1198.128788219866</v>
          </cell>
          <cell r="DZ46">
            <v>6258.1984821115911</v>
          </cell>
          <cell r="ED46">
            <v>20287.325556222469</v>
          </cell>
          <cell r="EE46">
            <v>17313.09188324659</v>
          </cell>
          <cell r="EF46">
            <v>-7340.2697286612347</v>
          </cell>
          <cell r="EI46">
            <v>-385.69712362867921</v>
          </cell>
          <cell r="EJ46">
            <v>40515.828845687691</v>
          </cell>
          <cell r="EK46">
            <v>19217.655669549589</v>
          </cell>
          <cell r="EL46">
            <v>11877.18990159577</v>
          </cell>
          <cell r="EN46">
            <v>16201.99211978854</v>
          </cell>
          <cell r="EO46">
            <v>1295.9312430517109</v>
          </cell>
          <cell r="ER46">
            <v>5468.8194699943097</v>
          </cell>
          <cell r="EV46">
            <v>20892.58329912613</v>
          </cell>
          <cell r="EW46">
            <v>19097.69945935241</v>
          </cell>
          <cell r="EX46">
            <v>-5901.2641439121708</v>
          </cell>
          <cell r="FA46">
            <v>-375.32079020841809</v>
          </cell>
          <cell r="FB46">
            <v>42990.837329200796</v>
          </cell>
          <cell r="FC46">
            <v>20671.008693035888</v>
          </cell>
          <cell r="FD46">
            <v>13011.37393931847</v>
          </cell>
          <cell r="FF46">
            <v>17521.221349439351</v>
          </cell>
          <cell r="FG46">
            <v>1845.9099444686931</v>
          </cell>
          <cell r="FJ46">
            <v>4725.6376361698331</v>
          </cell>
          <cell r="FN46">
            <v>21505.566042169499</v>
          </cell>
          <cell r="FO46">
            <v>20848.812116468958</v>
          </cell>
          <cell r="FP46">
            <v>-5156.6876105644387</v>
          </cell>
          <cell r="FS46">
            <v>-387.04141461998898</v>
          </cell>
          <cell r="FT46">
            <v>44800.916810971743</v>
          </cell>
          <cell r="FU46">
            <v>21457.361774061359</v>
          </cell>
          <cell r="FV46">
            <v>13480.504195377551</v>
          </cell>
          <cell r="FX46">
            <v>18184.18375732817</v>
          </cell>
          <cell r="FY46">
            <v>2008.859850872941</v>
          </cell>
          <cell r="GB46">
            <v>4920.0982599726367</v>
          </cell>
          <cell r="GF46">
            <v>22184.44443009001</v>
          </cell>
          <cell r="GG46">
            <v>21770.634879462119</v>
          </cell>
          <cell r="GH46">
            <v>-5262.1200057281276</v>
          </cell>
          <cell r="GK46">
            <v>-747.54354585582894</v>
          </cell>
          <cell r="JF46">
            <v>9618.1543155199961</v>
          </cell>
          <cell r="JG46">
            <v>2439.5512030699988</v>
          </cell>
          <cell r="JH46">
            <v>1971.1875903899991</v>
          </cell>
          <cell r="JJ46">
            <v>3939.7857119799992</v>
          </cell>
          <cell r="JK46">
            <v>-904.1307748700001</v>
          </cell>
          <cell r="JN46">
            <v>0</v>
          </cell>
          <cell r="JR46">
            <v>24420.323628660011</v>
          </cell>
          <cell r="JS46">
            <v>32829.656961993343</v>
          </cell>
          <cell r="JT46">
            <v>-1508.1330416400001</v>
          </cell>
          <cell r="JW46">
            <v>0</v>
          </cell>
          <cell r="JX46">
            <v>10051.006038280009</v>
          </cell>
          <cell r="JY46">
            <v>2813.7553516400071</v>
          </cell>
          <cell r="JZ46">
            <v>1883.5119864000069</v>
          </cell>
          <cell r="KB46">
            <v>3054.512508750001</v>
          </cell>
          <cell r="KC46">
            <v>-1042.7003878800001</v>
          </cell>
          <cell r="KF46">
            <v>0</v>
          </cell>
          <cell r="KJ46">
            <v>27445.29686513</v>
          </cell>
          <cell r="KK46">
            <v>36001.796865130003</v>
          </cell>
          <cell r="KL46">
            <v>-1273.6838934699999</v>
          </cell>
          <cell r="KO46">
            <v>0</v>
          </cell>
          <cell r="KP46">
            <v>10295.711280130001</v>
          </cell>
          <cell r="KQ46">
            <v>3230.7659432100008</v>
          </cell>
          <cell r="KR46">
            <v>3627.099070180001</v>
          </cell>
          <cell r="KT46">
            <v>4569.1074256400034</v>
          </cell>
          <cell r="KU46">
            <v>678.75296153999977</v>
          </cell>
          <cell r="KX46">
            <v>0</v>
          </cell>
          <cell r="LB46">
            <v>26174.516395920011</v>
          </cell>
          <cell r="LC46">
            <v>35017.616395920013</v>
          </cell>
          <cell r="LD46">
            <v>-1649.73045495</v>
          </cell>
          <cell r="LG46">
            <v>0</v>
          </cell>
          <cell r="LH46">
            <v>9503.6253228600053</v>
          </cell>
          <cell r="LI46">
            <v>2434.5282029800069</v>
          </cell>
          <cell r="LJ46">
            <v>3482.6346809500069</v>
          </cell>
          <cell r="LL46">
            <v>4857.7340702300171</v>
          </cell>
          <cell r="LM46">
            <v>2362.4702015699991</v>
          </cell>
          <cell r="LP46">
            <v>0</v>
          </cell>
          <cell r="LT46">
            <v>26487.808456340001</v>
          </cell>
          <cell r="LU46">
            <v>34977.808456339997</v>
          </cell>
          <cell r="LV46">
            <v>-1836.41426529</v>
          </cell>
          <cell r="LY46">
            <v>0</v>
          </cell>
          <cell r="LZ46">
            <v>9842.0555904899957</v>
          </cell>
          <cell r="MA46">
            <v>2913.6184339299971</v>
          </cell>
          <cell r="MB46">
            <v>1969.7202555499971</v>
          </cell>
          <cell r="MD46">
            <v>2934.4995389200049</v>
          </cell>
          <cell r="ME46">
            <v>-192.17579009999969</v>
          </cell>
          <cell r="MH46">
            <v>2584.2485045900089</v>
          </cell>
          <cell r="ML46">
            <v>25635.47028845</v>
          </cell>
          <cell r="MM46">
            <v>31687.22178385999</v>
          </cell>
          <cell r="MN46">
            <v>-1535.849238</v>
          </cell>
          <cell r="MQ46">
            <v>0</v>
          </cell>
          <cell r="MR46">
            <v>10694.008220019999</v>
          </cell>
          <cell r="MS46">
            <v>3556.4039766100018</v>
          </cell>
          <cell r="MT46">
            <v>159.45126065000159</v>
          </cell>
          <cell r="MV46">
            <v>2370.2579921100009</v>
          </cell>
          <cell r="MW46">
            <v>-227.10761310000089</v>
          </cell>
          <cell r="MZ46">
            <v>3994.3727973100072</v>
          </cell>
          <cell r="ND46">
            <v>25963.371000399999</v>
          </cell>
          <cell r="NE46">
            <v>30165.998203089988</v>
          </cell>
          <cell r="NF46">
            <v>-1671.5238037900001</v>
          </cell>
          <cell r="NI46">
            <v>-782.08084372000008</v>
          </cell>
          <cell r="NJ46">
            <v>11646.29735914</v>
          </cell>
          <cell r="NK46">
            <v>3837.128818379997</v>
          </cell>
          <cell r="NL46">
            <v>2415.235997429997</v>
          </cell>
          <cell r="NN46">
            <v>4021.173834939998</v>
          </cell>
          <cell r="NO46">
            <v>292.88088821999992</v>
          </cell>
          <cell r="NR46">
            <v>2446.6839843200091</v>
          </cell>
          <cell r="NV46">
            <v>24729.887920280002</v>
          </cell>
          <cell r="NW46">
            <v>30706.203935959991</v>
          </cell>
          <cell r="NX46">
            <v>-1978.2150268</v>
          </cell>
          <cell r="OA46">
            <v>-56.890207470000028</v>
          </cell>
          <cell r="OB46">
            <v>11768.38046084001</v>
          </cell>
          <cell r="OC46">
            <v>3407.5294203400122</v>
          </cell>
          <cell r="OD46">
            <v>3143.535116670012</v>
          </cell>
          <cell r="OF46">
            <v>-1678.8757424399789</v>
          </cell>
          <cell r="OG46">
            <v>-9297.3921052399983</v>
          </cell>
          <cell r="OJ46">
            <v>4328.2199721500092</v>
          </cell>
          <cell r="ON46">
            <v>28786.636885360011</v>
          </cell>
          <cell r="OO46">
            <v>32999.41691321</v>
          </cell>
          <cell r="OP46">
            <v>-2648.93269422</v>
          </cell>
          <cell r="OS46">
            <v>0</v>
          </cell>
          <cell r="OT46">
            <v>9662.6006704500032</v>
          </cell>
          <cell r="OU46">
            <v>2870.695199450005</v>
          </cell>
          <cell r="OV46">
            <v>2134.1284957400048</v>
          </cell>
          <cell r="OX46">
            <v>1982.025211750007</v>
          </cell>
          <cell r="OY46">
            <v>-1787.8547783200011</v>
          </cell>
          <cell r="PB46">
            <v>4211.1117993400148</v>
          </cell>
          <cell r="PF46">
            <v>21760.64605902</v>
          </cell>
          <cell r="PG46">
            <v>23550.534259679989</v>
          </cell>
          <cell r="PH46">
            <v>-2284.90855543</v>
          </cell>
          <cell r="PK46">
            <v>0</v>
          </cell>
          <cell r="PL46">
            <v>10477.652372160001</v>
          </cell>
          <cell r="PM46">
            <v>3596.1470097100018</v>
          </cell>
          <cell r="PN46">
            <v>2586.2564063300019</v>
          </cell>
          <cell r="PP46">
            <v>2829.725228800005</v>
          </cell>
          <cell r="PQ46">
            <v>-945.99744773999987</v>
          </cell>
          <cell r="PT46">
            <v>3974.5951823800119</v>
          </cell>
          <cell r="PX46">
            <v>21737.745143079999</v>
          </cell>
          <cell r="PY46">
            <v>23972.14996069999</v>
          </cell>
          <cell r="PZ46">
            <v>-1925.2498867199999</v>
          </cell>
          <cell r="QC46">
            <v>0</v>
          </cell>
          <cell r="QD46">
            <v>10664.18453439001</v>
          </cell>
          <cell r="QE46">
            <v>3727.7075188100121</v>
          </cell>
          <cell r="QF46">
            <v>2678.4678813600108</v>
          </cell>
          <cell r="QH46">
            <v>2713.8937615699961</v>
          </cell>
          <cell r="QI46">
            <v>-1185.1787951599999</v>
          </cell>
          <cell r="QL46">
            <v>3453.2906001800129</v>
          </cell>
          <cell r="QP46">
            <v>21976.441894809999</v>
          </cell>
          <cell r="QQ46">
            <v>24973.151294629981</v>
          </cell>
          <cell r="QR46">
            <v>-2093.23638725</v>
          </cell>
          <cell r="QU46">
            <v>0</v>
          </cell>
          <cell r="QV46">
            <v>9614.1586292100037</v>
          </cell>
          <cell r="QW46">
            <v>2981.059517619999</v>
          </cell>
          <cell r="QX46">
            <v>3066.383480959998</v>
          </cell>
          <cell r="QZ46">
            <v>-3834.678219989999</v>
          </cell>
          <cell r="RA46">
            <v>-5803.0942296899993</v>
          </cell>
          <cell r="RD46">
            <v>15963.969932870001</v>
          </cell>
          <cell r="RH46">
            <v>25965.1617277</v>
          </cell>
          <cell r="RI46">
            <v>15416.53131029</v>
          </cell>
          <cell r="RJ46">
            <v>-2156.47182759</v>
          </cell>
          <cell r="RM46">
            <v>0</v>
          </cell>
          <cell r="RN46">
            <v>9028.7998829900025</v>
          </cell>
          <cell r="RO46">
            <v>3075.7811334800008</v>
          </cell>
          <cell r="RP46">
            <v>2151.401867300001</v>
          </cell>
          <cell r="RR46">
            <v>3167.0154358000032</v>
          </cell>
          <cell r="RS46">
            <v>-1583.3506091199999</v>
          </cell>
          <cell r="RV46">
            <v>7714.4311190099997</v>
          </cell>
          <cell r="RZ46">
            <v>19185.418247559999</v>
          </cell>
          <cell r="SA46">
            <v>16971.326644010009</v>
          </cell>
          <cell r="SB46">
            <v>-2297.8448622699998</v>
          </cell>
          <cell r="SE46">
            <v>0</v>
          </cell>
          <cell r="SF46">
            <v>9588.5784584296107</v>
          </cell>
          <cell r="SG46">
            <v>4635.2753551701526</v>
          </cell>
          <cell r="SH46">
            <v>2983.7333184184859</v>
          </cell>
          <cell r="SJ46">
            <v>3910.3488366975748</v>
          </cell>
          <cell r="SK46">
            <v>336.80920453328559</v>
          </cell>
          <cell r="SN46">
            <v>9725.2088988526339</v>
          </cell>
          <cell r="SR46">
            <v>19335.13348839691</v>
          </cell>
          <cell r="SS46">
            <v>15206.72644040207</v>
          </cell>
          <cell r="ST46">
            <v>-1382.5412270692891</v>
          </cell>
          <cell r="SW46">
            <v>0</v>
          </cell>
          <cell r="SX46">
            <v>9886.4738072036253</v>
          </cell>
          <cell r="SY46">
            <v>4804.2423015273534</v>
          </cell>
          <cell r="SZ46">
            <v>3121.1040192602791</v>
          </cell>
          <cell r="TB46">
            <v>4059.2272953322881</v>
          </cell>
          <cell r="TC46">
            <v>433.78095323714729</v>
          </cell>
          <cell r="TF46">
            <v>9362.1587424839327</v>
          </cell>
          <cell r="TJ46">
            <v>19490.459405914378</v>
          </cell>
          <cell r="TK46">
            <v>15825.179838866459</v>
          </cell>
          <cell r="TL46">
            <v>-1380.1612755505839</v>
          </cell>
          <cell r="TO46">
            <v>0</v>
          </cell>
          <cell r="TP46">
            <v>9068.1080339441487</v>
          </cell>
          <cell r="TQ46">
            <v>4013.1434863771169</v>
          </cell>
          <cell r="TR46">
            <v>1986.2507296734809</v>
          </cell>
          <cell r="TT46">
            <v>3209.452470102985</v>
          </cell>
          <cell r="TU46">
            <v>170.7694633640769</v>
          </cell>
          <cell r="TX46">
            <v>9734.1221385237204</v>
          </cell>
          <cell r="UB46">
            <v>19651.606263894759</v>
          </cell>
          <cell r="UC46">
            <v>15718.19108865224</v>
          </cell>
          <cell r="UD46">
            <v>-1383.555811585084</v>
          </cell>
          <cell r="UG46">
            <v>0</v>
          </cell>
          <cell r="BBM46">
            <v>20076.825306999999</v>
          </cell>
          <cell r="BBN46">
            <v>5.09</v>
          </cell>
          <cell r="BBO46">
            <v>-9.6267190569744643E-2</v>
          </cell>
          <cell r="BBQ46">
            <v>-31.272752550622659</v>
          </cell>
          <cell r="BBR46">
            <v>2.4951140747236971</v>
          </cell>
          <cell r="BBS46">
            <v>1.095646371019861</v>
          </cell>
          <cell r="BBV46">
            <v>0</v>
          </cell>
          <cell r="BBX46">
            <v>16.75681738423911</v>
          </cell>
          <cell r="BBY46">
            <v>2.3085137308161028</v>
          </cell>
          <cell r="BBZ46">
            <v>1.068938188121513</v>
          </cell>
          <cell r="BCC46">
            <v>1.9211061396953121E-2</v>
          </cell>
          <cell r="BCE46">
            <v>15.49219946246707</v>
          </cell>
          <cell r="BCF46">
            <v>2.4178832131701902</v>
          </cell>
          <cell r="BCG46">
            <v>1.178725388714833</v>
          </cell>
          <cell r="BCJ46">
            <v>1.869423001242923E-2</v>
          </cell>
          <cell r="BCL46">
            <v>10.87638395749512</v>
          </cell>
          <cell r="BCM46">
            <v>2.3357753781689712</v>
          </cell>
          <cell r="BCN46">
            <v>1.1899177403598109</v>
          </cell>
          <cell r="BCQ46">
            <v>1.9278018745575418E-2</v>
          </cell>
          <cell r="BCS46">
            <v>9.9941393613276226</v>
          </cell>
          <cell r="BCT46">
            <v>2.3013108943973202</v>
          </cell>
          <cell r="BCU46">
            <v>1.1972291508926609</v>
          </cell>
          <cell r="BCX46">
            <v>3.7234151038570321E-2</v>
          </cell>
        </row>
        <row r="47">
          <cell r="A47" t="str">
            <v>CSED3</v>
          </cell>
          <cell r="B47" t="str">
            <v>Cruzeiro do Sul</v>
          </cell>
          <cell r="C47" t="str">
            <v>Education</v>
          </cell>
          <cell r="D47" t="str">
            <v>Gustavo Tiseo</v>
          </cell>
          <cell r="E47">
            <v>46264</v>
          </cell>
          <cell r="F47" t="str">
            <v>Buy</v>
          </cell>
          <cell r="G47" t="b">
            <v>0</v>
          </cell>
          <cell r="H47" t="str">
            <v>BRL</v>
          </cell>
          <cell r="I47" t="str">
            <v>BRL</v>
          </cell>
          <cell r="J47">
            <v>6.5</v>
          </cell>
          <cell r="K47">
            <v>0.26300000000000001</v>
          </cell>
          <cell r="AF47">
            <v>2028.4</v>
          </cell>
          <cell r="AG47">
            <v>948.30000000000018</v>
          </cell>
          <cell r="AH47">
            <v>311.50000000000023</v>
          </cell>
          <cell r="AI47">
            <v>550.20000000000027</v>
          </cell>
          <cell r="AJ47">
            <v>580.6</v>
          </cell>
          <cell r="AK47">
            <v>36.700000000000202</v>
          </cell>
          <cell r="AL47">
            <v>364.5</v>
          </cell>
          <cell r="AM47">
            <v>4707.6220000000003</v>
          </cell>
          <cell r="AN47">
            <v>852.74300000000005</v>
          </cell>
          <cell r="AO47">
            <v>519.78399999999999</v>
          </cell>
          <cell r="AP47">
            <v>3302.2280000000001</v>
          </cell>
          <cell r="AQ47">
            <v>1405.394</v>
          </cell>
          <cell r="AR47">
            <v>1067.1659999999999</v>
          </cell>
          <cell r="AS47">
            <v>214.42299999999989</v>
          </cell>
          <cell r="AT47">
            <v>-144.88900000000001</v>
          </cell>
          <cell r="AV47">
            <v>-72.694000000000045</v>
          </cell>
          <cell r="AW47">
            <v>-50</v>
          </cell>
          <cell r="AX47">
            <v>2297.8000000000002</v>
          </cell>
          <cell r="AY47">
            <v>1100.2</v>
          </cell>
          <cell r="AZ47">
            <v>412.40000000000032</v>
          </cell>
          <cell r="BA47">
            <v>676.8000000000003</v>
          </cell>
          <cell r="BB47">
            <v>684.30000000000007</v>
          </cell>
          <cell r="BC47">
            <v>108.4000000000004</v>
          </cell>
          <cell r="BD47">
            <v>364.5</v>
          </cell>
          <cell r="BE47">
            <v>4515.8089999999993</v>
          </cell>
          <cell r="BF47">
            <v>522.91499999999996</v>
          </cell>
          <cell r="BG47">
            <v>583.29700000000003</v>
          </cell>
          <cell r="BH47">
            <v>3129.326</v>
          </cell>
          <cell r="BI47">
            <v>1386.4829999999999</v>
          </cell>
          <cell r="BJ47">
            <v>843.947</v>
          </cell>
          <cell r="BK47">
            <v>321.03199999999998</v>
          </cell>
          <cell r="BL47">
            <v>-202.898</v>
          </cell>
          <cell r="BN47">
            <v>40.211000000000347</v>
          </cell>
          <cell r="BO47">
            <v>-85.082999999999998</v>
          </cell>
          <cell r="BP47">
            <v>2568.3000000000002</v>
          </cell>
          <cell r="BQ47">
            <v>1251</v>
          </cell>
          <cell r="BR47">
            <v>469.30000000000013</v>
          </cell>
          <cell r="BS47">
            <v>723.60000000000014</v>
          </cell>
          <cell r="BT47">
            <v>766.3</v>
          </cell>
          <cell r="BU47">
            <v>185.90000000000009</v>
          </cell>
          <cell r="BV47">
            <v>364.5</v>
          </cell>
          <cell r="BW47">
            <v>4569.4870000000001</v>
          </cell>
          <cell r="BX47">
            <v>555.33100000000002</v>
          </cell>
          <cell r="BY47">
            <v>585.06799999999998</v>
          </cell>
          <cell r="BZ47">
            <v>3098.6979999999999</v>
          </cell>
          <cell r="CA47">
            <v>1470.789</v>
          </cell>
          <cell r="CB47">
            <v>1023.408</v>
          </cell>
          <cell r="CC47">
            <v>468.077</v>
          </cell>
          <cell r="CD47">
            <v>-141.27099999999999</v>
          </cell>
          <cell r="CF47">
            <v>603.55500000000029</v>
          </cell>
          <cell r="CG47">
            <v>-60</v>
          </cell>
          <cell r="CH47">
            <v>2836.2</v>
          </cell>
          <cell r="CI47">
            <v>1444.8</v>
          </cell>
          <cell r="CJ47">
            <v>611.10000000000014</v>
          </cell>
          <cell r="CK47">
            <v>877.60000000000014</v>
          </cell>
          <cell r="CL47">
            <v>878.90000000000009</v>
          </cell>
          <cell r="CM47">
            <v>283.70000000000022</v>
          </cell>
          <cell r="CN47">
            <v>364.5</v>
          </cell>
          <cell r="CO47">
            <v>4730.6109999999999</v>
          </cell>
          <cell r="CP47">
            <v>808.24699999999996</v>
          </cell>
          <cell r="CQ47">
            <v>581.125</v>
          </cell>
          <cell r="CR47">
            <v>3139.9560000000001</v>
          </cell>
          <cell r="CS47">
            <v>1590.655</v>
          </cell>
          <cell r="CT47">
            <v>1364.5150000000001</v>
          </cell>
          <cell r="CU47">
            <v>556.26799999999992</v>
          </cell>
          <cell r="CV47">
            <v>-118.705</v>
          </cell>
          <cell r="CX47">
            <v>625.4849999999999</v>
          </cell>
          <cell r="CY47">
            <v>-177</v>
          </cell>
          <cell r="CZ47">
            <v>2950.517085266441</v>
          </cell>
          <cell r="DA47">
            <v>1522.76760379397</v>
          </cell>
          <cell r="DB47">
            <v>569.22658172425213</v>
          </cell>
          <cell r="DC47">
            <v>855.1385757088226</v>
          </cell>
          <cell r="DD47">
            <v>856.43857570882255</v>
          </cell>
          <cell r="DE47">
            <v>284.95936922353098</v>
          </cell>
          <cell r="DF47">
            <v>364.5</v>
          </cell>
          <cell r="DG47">
            <v>4825.060556966173</v>
          </cell>
          <cell r="DH47">
            <v>1010.62588091743</v>
          </cell>
          <cell r="DI47">
            <v>552.31165806106401</v>
          </cell>
          <cell r="DJ47">
            <v>3026.399187742642</v>
          </cell>
          <cell r="DK47">
            <v>1798.661369223531</v>
          </cell>
          <cell r="DL47">
            <v>1355.4110000000001</v>
          </cell>
          <cell r="DM47">
            <v>344.78511908256962</v>
          </cell>
          <cell r="DN47">
            <v>-100.2025687061082</v>
          </cell>
          <cell r="DP47">
            <v>395.03511763532362</v>
          </cell>
          <cell r="DQ47">
            <v>-77</v>
          </cell>
          <cell r="DR47">
            <v>3022.537581658331</v>
          </cell>
          <cell r="DS47">
            <v>1546.257535586471</v>
          </cell>
          <cell r="DT47">
            <v>560.27537211690014</v>
          </cell>
          <cell r="DU47">
            <v>835.79418966996013</v>
          </cell>
          <cell r="DV47">
            <v>835.79418966995991</v>
          </cell>
          <cell r="DW47">
            <v>301.88774409956761</v>
          </cell>
          <cell r="DX47">
            <v>364.5</v>
          </cell>
          <cell r="DY47">
            <v>5078.7989064176818</v>
          </cell>
          <cell r="DZ47">
            <v>1328.908263571057</v>
          </cell>
          <cell r="EA47">
            <v>512.53540917770067</v>
          </cell>
          <cell r="EB47">
            <v>2978.2497930945829</v>
          </cell>
          <cell r="EC47">
            <v>2100.549113323098</v>
          </cell>
          <cell r="ED47">
            <v>1355.4110000000001</v>
          </cell>
          <cell r="EE47">
            <v>26.50273642894285</v>
          </cell>
          <cell r="EF47">
            <v>-102.86570096297881</v>
          </cell>
          <cell r="EH47">
            <v>397.10149696853631</v>
          </cell>
          <cell r="EI47">
            <v>0</v>
          </cell>
          <cell r="EJ47">
            <v>3161.1267325599501</v>
          </cell>
          <cell r="EK47">
            <v>1622.8893527684399</v>
          </cell>
          <cell r="EL47">
            <v>599.3046335819414</v>
          </cell>
          <cell r="EM47">
            <v>874.82345113500151</v>
          </cell>
          <cell r="EN47">
            <v>874.82345113500151</v>
          </cell>
          <cell r="EO47">
            <v>350.08355535867429</v>
          </cell>
          <cell r="EP47">
            <v>364.5</v>
          </cell>
          <cell r="EQ47">
            <v>5324.9593439288337</v>
          </cell>
          <cell r="ER47">
            <v>1935.813474858267</v>
          </cell>
          <cell r="ES47">
            <v>479.82117938632871</v>
          </cell>
          <cell r="ET47">
            <v>2874.3266752470622</v>
          </cell>
          <cell r="EU47">
            <v>2450.6326686817729</v>
          </cell>
          <cell r="EV47">
            <v>1355.4110000000001</v>
          </cell>
          <cell r="EW47">
            <v>-580.40247485826694</v>
          </cell>
          <cell r="EX47">
            <v>-133.5191597450349</v>
          </cell>
          <cell r="EZ47">
            <v>408.09521416788499</v>
          </cell>
          <cell r="FA47">
            <v>0</v>
          </cell>
          <cell r="FB47">
            <v>3108.4162381558558</v>
          </cell>
          <cell r="FC47">
            <v>1601.7240342351829</v>
          </cell>
          <cell r="FD47">
            <v>602.30319003262446</v>
          </cell>
          <cell r="FE47">
            <v>860.23612815593197</v>
          </cell>
          <cell r="FF47">
            <v>860.23612815593197</v>
          </cell>
          <cell r="FG47">
            <v>398.19739729516323</v>
          </cell>
          <cell r="FH47">
            <v>364.5</v>
          </cell>
          <cell r="FI47">
            <v>5673.0566020901297</v>
          </cell>
          <cell r="FJ47">
            <v>2330.484786972228</v>
          </cell>
          <cell r="FK47">
            <v>450.64550939601219</v>
          </cell>
          <cell r="FL47">
            <v>2824.226536113194</v>
          </cell>
          <cell r="FM47">
            <v>2848.8300659769361</v>
          </cell>
          <cell r="FN47">
            <v>1355.4110000000001</v>
          </cell>
          <cell r="FO47">
            <v>-975.07378697222794</v>
          </cell>
          <cell r="FP47">
            <v>-131.2927824061926</v>
          </cell>
          <cell r="FR47">
            <v>414.75272261023377</v>
          </cell>
          <cell r="FS47">
            <v>0</v>
          </cell>
          <cell r="FT47">
            <v>3096.5073906637158</v>
          </cell>
          <cell r="FU47">
            <v>1602.256453947675</v>
          </cell>
          <cell r="FV47">
            <v>614.69117497129923</v>
          </cell>
          <cell r="FW47">
            <v>856.94042382531904</v>
          </cell>
          <cell r="FX47">
            <v>856.94042382531904</v>
          </cell>
          <cell r="FY47">
            <v>446.43068647538962</v>
          </cell>
          <cell r="FZ47">
            <v>364.5</v>
          </cell>
          <cell r="GA47">
            <v>6085.8007327376836</v>
          </cell>
          <cell r="GB47">
            <v>2738.338939330567</v>
          </cell>
          <cell r="GC47">
            <v>424.96720295422199</v>
          </cell>
          <cell r="GD47">
            <v>2790.5399802853581</v>
          </cell>
          <cell r="GE47">
            <v>3295.260752452326</v>
          </cell>
          <cell r="GF47">
            <v>1355.4110000000001</v>
          </cell>
          <cell r="GG47">
            <v>-1382.9279393305669</v>
          </cell>
          <cell r="GH47">
            <v>-130.78977843159569</v>
          </cell>
          <cell r="GJ47">
            <v>426.26193014302447</v>
          </cell>
          <cell r="GK47">
            <v>0</v>
          </cell>
          <cell r="GL47">
            <v>473.3</v>
          </cell>
          <cell r="GM47">
            <v>236</v>
          </cell>
          <cell r="GN47">
            <v>80.199999999999989</v>
          </cell>
          <cell r="GO47">
            <v>135.5</v>
          </cell>
          <cell r="GP47">
            <v>142.9</v>
          </cell>
          <cell r="GQ47">
            <v>3.499999999999988</v>
          </cell>
          <cell r="GR47">
            <v>364.5</v>
          </cell>
          <cell r="GS47">
            <v>4887.8380000000006</v>
          </cell>
          <cell r="GT47">
            <v>1065.759</v>
          </cell>
          <cell r="GU47">
            <v>492.839</v>
          </cell>
          <cell r="GV47">
            <v>3430.5540000000001</v>
          </cell>
          <cell r="GW47">
            <v>1457.2840000000001</v>
          </cell>
          <cell r="GX47">
            <v>1123.7629999999999</v>
          </cell>
          <cell r="GY47">
            <v>58.003999999999913</v>
          </cell>
          <cell r="GZ47">
            <v>-20.795000000000002</v>
          </cell>
          <cell r="HC47">
            <v>0</v>
          </cell>
          <cell r="HD47">
            <v>536.9</v>
          </cell>
          <cell r="HE47">
            <v>256.49999999999989</v>
          </cell>
          <cell r="HF47">
            <v>93.699999999999932</v>
          </cell>
          <cell r="HG47">
            <v>149.6999999999999</v>
          </cell>
          <cell r="HH47">
            <v>159.19999999999999</v>
          </cell>
          <cell r="HI47">
            <v>14.699999999999941</v>
          </cell>
          <cell r="HJ47">
            <v>364.5</v>
          </cell>
          <cell r="HK47">
            <v>4825.9120000000003</v>
          </cell>
          <cell r="HL47">
            <v>954.33799999999997</v>
          </cell>
          <cell r="HM47">
            <v>505.209</v>
          </cell>
          <cell r="HN47">
            <v>3384.1309999999999</v>
          </cell>
          <cell r="HO47">
            <v>1441.7809999999999</v>
          </cell>
          <cell r="HP47">
            <v>1131.672</v>
          </cell>
          <cell r="HQ47">
            <v>177.33400000000009</v>
          </cell>
          <cell r="HR47">
            <v>-39.223999999999997</v>
          </cell>
          <cell r="HU47">
            <v>-50</v>
          </cell>
          <cell r="HV47">
            <v>496.3</v>
          </cell>
          <cell r="HW47">
            <v>236.5</v>
          </cell>
          <cell r="HX47">
            <v>90.4</v>
          </cell>
          <cell r="HY47">
            <v>147.80000000000001</v>
          </cell>
          <cell r="HZ47">
            <v>154.80000000000001</v>
          </cell>
          <cell r="IA47">
            <v>3.8000000000000091</v>
          </cell>
          <cell r="IB47">
            <v>364.5</v>
          </cell>
          <cell r="IC47">
            <v>4761.5119999999997</v>
          </cell>
          <cell r="ID47">
            <v>928.20500000000004</v>
          </cell>
          <cell r="IE47">
            <v>514.654</v>
          </cell>
          <cell r="IF47">
            <v>3322.172</v>
          </cell>
          <cell r="IG47">
            <v>1439.34</v>
          </cell>
          <cell r="IH47">
            <v>1074.31</v>
          </cell>
          <cell r="II47">
            <v>146.1049999999999</v>
          </cell>
          <cell r="IJ47">
            <v>-31.163</v>
          </cell>
          <cell r="IM47">
            <v>0</v>
          </cell>
          <cell r="IN47">
            <v>521.9</v>
          </cell>
          <cell r="IO47">
            <v>219.3</v>
          </cell>
          <cell r="IP47">
            <v>47.19999999999996</v>
          </cell>
          <cell r="IQ47">
            <v>117.2</v>
          </cell>
          <cell r="IR47">
            <v>123.7</v>
          </cell>
          <cell r="IS47">
            <v>-15.500000000000041</v>
          </cell>
          <cell r="IT47">
            <v>364.5</v>
          </cell>
          <cell r="IU47">
            <v>4707.6220000000003</v>
          </cell>
          <cell r="IV47">
            <v>852.74300000000005</v>
          </cell>
          <cell r="IW47">
            <v>519.78399999999999</v>
          </cell>
          <cell r="IX47">
            <v>3302.2280000000001</v>
          </cell>
          <cell r="IY47">
            <v>1405.394</v>
          </cell>
          <cell r="IZ47">
            <v>1067.1659999999999</v>
          </cell>
          <cell r="JA47">
            <v>214.42299999999989</v>
          </cell>
          <cell r="JB47">
            <v>-53.706999999999987</v>
          </cell>
          <cell r="JE47">
            <v>0</v>
          </cell>
          <cell r="JF47">
            <v>531.70000000000005</v>
          </cell>
          <cell r="JG47">
            <v>248.4</v>
          </cell>
          <cell r="JH47">
            <v>99.800000000000011</v>
          </cell>
          <cell r="JI47">
            <v>163.5</v>
          </cell>
          <cell r="JJ47">
            <v>163.4</v>
          </cell>
          <cell r="JK47">
            <v>12.20000000000001</v>
          </cell>
          <cell r="JL47">
            <v>364.5</v>
          </cell>
          <cell r="JM47">
            <v>4718.0509999999986</v>
          </cell>
          <cell r="JN47">
            <v>801.91300000000001</v>
          </cell>
          <cell r="JO47">
            <v>526.98900000000003</v>
          </cell>
          <cell r="JP47">
            <v>3332.11</v>
          </cell>
          <cell r="JQ47">
            <v>1385.941</v>
          </cell>
          <cell r="JR47">
            <v>992.85300000000007</v>
          </cell>
          <cell r="JS47">
            <v>190.94000000000011</v>
          </cell>
          <cell r="JT47">
            <v>-28.038</v>
          </cell>
          <cell r="JW47">
            <v>0</v>
          </cell>
          <cell r="JX47">
            <v>602</v>
          </cell>
          <cell r="JY47">
            <v>295.10000000000002</v>
          </cell>
          <cell r="JZ47">
            <v>121.89999999999991</v>
          </cell>
          <cell r="KA47">
            <v>185.3</v>
          </cell>
          <cell r="KB47">
            <v>188.2</v>
          </cell>
          <cell r="KC47">
            <v>48.19999999999996</v>
          </cell>
          <cell r="KD47">
            <v>364.5</v>
          </cell>
          <cell r="KE47">
            <v>4685.3739999999998</v>
          </cell>
          <cell r="KF47">
            <v>728.24099999999999</v>
          </cell>
          <cell r="KG47">
            <v>535.47799999999995</v>
          </cell>
          <cell r="KH47">
            <v>3279.0279999999998</v>
          </cell>
          <cell r="KI47">
            <v>1406.346</v>
          </cell>
          <cell r="KJ47">
            <v>965.654</v>
          </cell>
          <cell r="KK47">
            <v>237.41300000000001</v>
          </cell>
          <cell r="KL47">
            <v>-54.695999999999998</v>
          </cell>
          <cell r="KO47">
            <v>-25.082999999999998</v>
          </cell>
          <cell r="KP47">
            <v>564.79999999999995</v>
          </cell>
          <cell r="KQ47">
            <v>276.99999999999989</v>
          </cell>
          <cell r="KR47">
            <v>116.7999999999999</v>
          </cell>
          <cell r="KS47">
            <v>179.09999999999991</v>
          </cell>
          <cell r="KT47">
            <v>179.6</v>
          </cell>
          <cell r="KU47">
            <v>33.199999999999939</v>
          </cell>
          <cell r="KV47">
            <v>364.5</v>
          </cell>
          <cell r="KW47">
            <v>4726.8689999999997</v>
          </cell>
          <cell r="KX47">
            <v>714.8</v>
          </cell>
          <cell r="KY47">
            <v>561.46400000000006</v>
          </cell>
          <cell r="KZ47">
            <v>3287.3049999999998</v>
          </cell>
          <cell r="LA47">
            <v>1439.5640000000001</v>
          </cell>
          <cell r="LB47">
            <v>874.55099999999993</v>
          </cell>
          <cell r="LC47">
            <v>159.751</v>
          </cell>
          <cell r="LD47">
            <v>-56.150000000000013</v>
          </cell>
          <cell r="LG47">
            <v>0</v>
          </cell>
          <cell r="LH47">
            <v>599.29999999999995</v>
          </cell>
          <cell r="LI47">
            <v>279.7</v>
          </cell>
          <cell r="LJ47">
            <v>73.899999999999977</v>
          </cell>
          <cell r="LK47">
            <v>148.9</v>
          </cell>
          <cell r="LL47">
            <v>153.1</v>
          </cell>
          <cell r="LM47">
            <v>7.0999999999999748</v>
          </cell>
          <cell r="LN47">
            <v>364.5</v>
          </cell>
          <cell r="LO47">
            <v>4515.8089999999993</v>
          </cell>
          <cell r="LP47">
            <v>522.91499999999996</v>
          </cell>
          <cell r="LQ47">
            <v>583.29700000000003</v>
          </cell>
          <cell r="LR47">
            <v>3129.326</v>
          </cell>
          <cell r="LS47">
            <v>1386.4829999999999</v>
          </cell>
          <cell r="LT47">
            <v>843.947</v>
          </cell>
          <cell r="LU47">
            <v>321.03199999999998</v>
          </cell>
          <cell r="LV47">
            <v>-64.01400000000001</v>
          </cell>
          <cell r="LY47">
            <v>-60</v>
          </cell>
          <cell r="LZ47">
            <v>610.5</v>
          </cell>
          <cell r="MA47">
            <v>304.7</v>
          </cell>
          <cell r="MB47">
            <v>128.19999999999999</v>
          </cell>
          <cell r="MC47">
            <v>190.6</v>
          </cell>
          <cell r="MD47">
            <v>196.1</v>
          </cell>
          <cell r="ME47">
            <v>38.399999999999991</v>
          </cell>
          <cell r="MF47">
            <v>364.5</v>
          </cell>
          <cell r="MG47">
            <v>4478.2039999999997</v>
          </cell>
          <cell r="MH47">
            <v>490.786</v>
          </cell>
          <cell r="MI47">
            <v>587.98400000000004</v>
          </cell>
          <cell r="MJ47">
            <v>3053.0970000000002</v>
          </cell>
          <cell r="MK47">
            <v>1425.107</v>
          </cell>
          <cell r="ML47">
            <v>787.21599999999989</v>
          </cell>
          <cell r="MM47">
            <v>296.42999999999989</v>
          </cell>
          <cell r="MN47">
            <v>-38.375</v>
          </cell>
          <cell r="MQ47">
            <v>0</v>
          </cell>
          <cell r="MR47">
            <v>670.2</v>
          </cell>
          <cell r="MS47">
            <v>329.6</v>
          </cell>
          <cell r="MT47">
            <v>120</v>
          </cell>
          <cell r="MU47">
            <v>182.9</v>
          </cell>
          <cell r="MV47">
            <v>191.4</v>
          </cell>
          <cell r="MW47">
            <v>53.200000000000017</v>
          </cell>
          <cell r="MX47">
            <v>364.5</v>
          </cell>
          <cell r="MY47">
            <v>4833.0569999999998</v>
          </cell>
          <cell r="MZ47">
            <v>632.92499999999995</v>
          </cell>
          <cell r="NA47">
            <v>585.15099999999995</v>
          </cell>
          <cell r="NB47">
            <v>3354.5570000000012</v>
          </cell>
          <cell r="NC47">
            <v>1478.5</v>
          </cell>
          <cell r="ND47">
            <v>1076.8789999999999</v>
          </cell>
          <cell r="NE47">
            <v>443.95400000000001</v>
          </cell>
          <cell r="NF47">
            <v>-29.856000000000002</v>
          </cell>
          <cell r="NI47">
            <v>0</v>
          </cell>
          <cell r="NJ47">
            <v>624.9</v>
          </cell>
          <cell r="NK47">
            <v>311.69999999999987</v>
          </cell>
          <cell r="NL47">
            <v>150.49999999999989</v>
          </cell>
          <cell r="NM47">
            <v>214.8</v>
          </cell>
          <cell r="NN47">
            <v>216.5</v>
          </cell>
          <cell r="NO47">
            <v>61.899999999999942</v>
          </cell>
          <cell r="NP47">
            <v>364.5</v>
          </cell>
          <cell r="NQ47">
            <v>4826.6010000000006</v>
          </cell>
          <cell r="NR47">
            <v>710.93899999999996</v>
          </cell>
          <cell r="NS47">
            <v>585.83500000000004</v>
          </cell>
          <cell r="NT47">
            <v>3346.0189999999998</v>
          </cell>
          <cell r="NU47">
            <v>1480.5820000000001</v>
          </cell>
          <cell r="NV47">
            <v>1073.2919999999999</v>
          </cell>
          <cell r="NW47">
            <v>362.35300000000001</v>
          </cell>
          <cell r="NX47">
            <v>-38.411999999999999</v>
          </cell>
          <cell r="OA47">
            <v>-60</v>
          </cell>
          <cell r="OB47">
            <v>662.7</v>
          </cell>
          <cell r="OC47">
            <v>305</v>
          </cell>
          <cell r="OD47">
            <v>70.600000000000023</v>
          </cell>
          <cell r="OE47">
            <v>135.30000000000001</v>
          </cell>
          <cell r="OF47">
            <v>162.30000000000001</v>
          </cell>
          <cell r="OG47">
            <v>-10.299999999999979</v>
          </cell>
          <cell r="OH47">
            <v>364.5</v>
          </cell>
          <cell r="OI47">
            <v>4569.4870000000001</v>
          </cell>
          <cell r="OJ47">
            <v>555.33100000000002</v>
          </cell>
          <cell r="OK47">
            <v>585.06799999999998</v>
          </cell>
          <cell r="OL47">
            <v>3098.6979999999999</v>
          </cell>
          <cell r="OM47">
            <v>1470.789</v>
          </cell>
          <cell r="ON47">
            <v>1023.408</v>
          </cell>
          <cell r="OO47">
            <v>468.077</v>
          </cell>
          <cell r="OP47">
            <v>-34.628</v>
          </cell>
          <cell r="OS47">
            <v>0</v>
          </cell>
          <cell r="OT47">
            <v>671.8</v>
          </cell>
          <cell r="OU47">
            <v>353.3</v>
          </cell>
          <cell r="OV47">
            <v>184.99999999999989</v>
          </cell>
          <cell r="OW47">
            <v>250.39999999999989</v>
          </cell>
          <cell r="OX47">
            <v>251.3</v>
          </cell>
          <cell r="OY47">
            <v>86.399999999999935</v>
          </cell>
          <cell r="OZ47">
            <v>364.5</v>
          </cell>
          <cell r="PA47">
            <v>4806.9490000000014</v>
          </cell>
          <cell r="PB47">
            <v>812.67700000000002</v>
          </cell>
          <cell r="PC47">
            <v>574.67600000000004</v>
          </cell>
          <cell r="PD47">
            <v>3249.7489999999998</v>
          </cell>
          <cell r="PE47">
            <v>1557.2</v>
          </cell>
          <cell r="PF47">
            <v>1322.5</v>
          </cell>
          <cell r="PG47">
            <v>509.82299999999998</v>
          </cell>
          <cell r="PH47">
            <v>-12.242000000000001</v>
          </cell>
          <cell r="PK47">
            <v>0</v>
          </cell>
          <cell r="PL47">
            <v>721.1</v>
          </cell>
          <cell r="PM47">
            <v>365.50000000000011</v>
          </cell>
          <cell r="PN47">
            <v>136.2000000000001</v>
          </cell>
          <cell r="PO47">
            <v>201.3000000000001</v>
          </cell>
          <cell r="PP47">
            <v>201.3</v>
          </cell>
          <cell r="PQ47">
            <v>62.700000000000088</v>
          </cell>
          <cell r="PR47">
            <v>364.5</v>
          </cell>
          <cell r="PS47">
            <v>4659.04</v>
          </cell>
          <cell r="PT47">
            <v>655.97900000000004</v>
          </cell>
          <cell r="PU47">
            <v>572.39499999999998</v>
          </cell>
          <cell r="PV47">
            <v>3116.1770000000001</v>
          </cell>
          <cell r="PW47">
            <v>1542.8630000000001</v>
          </cell>
          <cell r="PX47">
            <v>1282.338</v>
          </cell>
          <cell r="PY47">
            <v>626.35899999999992</v>
          </cell>
          <cell r="PZ47">
            <v>-26.919</v>
          </cell>
          <cell r="QC47">
            <v>-77</v>
          </cell>
          <cell r="QD47">
            <v>694.2</v>
          </cell>
          <cell r="QE47">
            <v>373.6</v>
          </cell>
          <cell r="QF47">
            <v>211.5</v>
          </cell>
          <cell r="QG47">
            <v>278.2</v>
          </cell>
          <cell r="QH47">
            <v>278.3</v>
          </cell>
          <cell r="QI47">
            <v>113.1</v>
          </cell>
          <cell r="QJ47">
            <v>364.5</v>
          </cell>
          <cell r="QK47">
            <v>4778.5360000000001</v>
          </cell>
          <cell r="QL47">
            <v>839.57600000000002</v>
          </cell>
          <cell r="QM47">
            <v>572.23500000000001</v>
          </cell>
          <cell r="QN47">
            <v>3122.4229999999998</v>
          </cell>
          <cell r="QO47">
            <v>1656.1130000000001</v>
          </cell>
          <cell r="QP47">
            <v>1264.104</v>
          </cell>
          <cell r="QQ47">
            <v>424.52800000000002</v>
          </cell>
          <cell r="QR47">
            <v>-32.801000000000002</v>
          </cell>
          <cell r="QU47">
            <v>0</v>
          </cell>
          <cell r="QV47">
            <v>749.1</v>
          </cell>
          <cell r="QW47">
            <v>352.4</v>
          </cell>
          <cell r="QX47">
            <v>78.399999999999977</v>
          </cell>
          <cell r="QY47">
            <v>147.69999999999999</v>
          </cell>
          <cell r="QZ47">
            <v>148</v>
          </cell>
          <cell r="RA47">
            <v>34.399999999999977</v>
          </cell>
          <cell r="RB47">
            <v>364.5</v>
          </cell>
          <cell r="RC47">
            <v>4730.6109999999999</v>
          </cell>
          <cell r="RD47">
            <v>808.24699999999996</v>
          </cell>
          <cell r="RE47">
            <v>581.125</v>
          </cell>
          <cell r="RF47">
            <v>3139.9560000000001</v>
          </cell>
          <cell r="RG47">
            <v>1590.655</v>
          </cell>
          <cell r="RH47">
            <v>1364.5150000000001</v>
          </cell>
          <cell r="RI47">
            <v>556.26799999999992</v>
          </cell>
          <cell r="RJ47">
            <v>-46.743000000000002</v>
          </cell>
          <cell r="RM47">
            <v>-100</v>
          </cell>
          <cell r="RN47">
            <v>702</v>
          </cell>
          <cell r="RO47">
            <v>372.1</v>
          </cell>
          <cell r="RP47">
            <v>142.5</v>
          </cell>
          <cell r="RQ47">
            <v>209.2</v>
          </cell>
          <cell r="RR47">
            <v>210.4</v>
          </cell>
          <cell r="RS47">
            <v>61.500000000000028</v>
          </cell>
          <cell r="RT47">
            <v>364.5</v>
          </cell>
          <cell r="RU47">
            <v>4860.5030000000006</v>
          </cell>
          <cell r="RV47">
            <v>930.82799999999997</v>
          </cell>
          <cell r="RW47">
            <v>569.07100000000003</v>
          </cell>
          <cell r="RX47">
            <v>3208.364</v>
          </cell>
          <cell r="RY47">
            <v>1652.1389999999999</v>
          </cell>
          <cell r="RZ47">
            <v>1390.9570000000001</v>
          </cell>
          <cell r="SA47">
            <v>460.12900000000008</v>
          </cell>
          <cell r="SB47">
            <v>-10.237</v>
          </cell>
          <cell r="SE47">
            <v>0</v>
          </cell>
          <cell r="SF47">
            <v>780.3</v>
          </cell>
          <cell r="SG47">
            <v>401.99999999999989</v>
          </cell>
          <cell r="SH47">
            <v>159.80000000000001</v>
          </cell>
          <cell r="SI47">
            <v>233.39999999999989</v>
          </cell>
          <cell r="SJ47">
            <v>233.5</v>
          </cell>
          <cell r="SK47">
            <v>100.6</v>
          </cell>
          <cell r="SL47">
            <v>364.5</v>
          </cell>
          <cell r="SM47">
            <v>4810.3289999999997</v>
          </cell>
          <cell r="SN47">
            <v>865.947</v>
          </cell>
          <cell r="SO47">
            <v>570.26499999999999</v>
          </cell>
          <cell r="SP47">
            <v>3134.527</v>
          </cell>
          <cell r="SQ47">
            <v>1675.8019999999999</v>
          </cell>
          <cell r="SR47">
            <v>1355.4110000000001</v>
          </cell>
          <cell r="SS47">
            <v>489.46400000000011</v>
          </cell>
          <cell r="ST47">
            <v>-22.282</v>
          </cell>
          <cell r="SW47">
            <v>-77</v>
          </cell>
          <cell r="SX47">
            <v>707.12978121715867</v>
          </cell>
          <cell r="SY47">
            <v>387.09469384202021</v>
          </cell>
          <cell r="SZ47">
            <v>185.70135341575391</v>
          </cell>
          <cell r="TA47">
            <v>259.30135341575391</v>
          </cell>
          <cell r="TB47">
            <v>259.30135341575391</v>
          </cell>
          <cell r="TC47">
            <v>92.418858044458261</v>
          </cell>
          <cell r="TD47">
            <v>364.5</v>
          </cell>
          <cell r="TE47">
            <v>4833.3034989550888</v>
          </cell>
          <cell r="TF47">
            <v>989.79901305795488</v>
          </cell>
          <cell r="TG47">
            <v>557.96086616319383</v>
          </cell>
          <cell r="TH47">
            <v>3065.0826409106312</v>
          </cell>
          <cell r="TI47">
            <v>1768.2208580444581</v>
          </cell>
          <cell r="TJ47">
            <v>1355.4110000000001</v>
          </cell>
          <cell r="TK47">
            <v>365.61198694204518</v>
          </cell>
          <cell r="TL47">
            <v>-20.192574375343749</v>
          </cell>
          <cell r="TO47">
            <v>0</v>
          </cell>
          <cell r="TP47">
            <v>761.08730404928292</v>
          </cell>
          <cell r="TQ47">
            <v>361.57290995195012</v>
          </cell>
          <cell r="TR47">
            <v>81.225228308498288</v>
          </cell>
          <cell r="TS47">
            <v>153.2372222930687</v>
          </cell>
          <cell r="TT47">
            <v>153.2372222930687</v>
          </cell>
          <cell r="TU47">
            <v>30.440511179072772</v>
          </cell>
          <cell r="TV47">
            <v>364.5</v>
          </cell>
          <cell r="TW47">
            <v>4825.060556966173</v>
          </cell>
          <cell r="TX47">
            <v>1010.62588091743</v>
          </cell>
          <cell r="TY47">
            <v>552.31165806106401</v>
          </cell>
          <cell r="TZ47">
            <v>3026.399187742642</v>
          </cell>
          <cell r="UA47">
            <v>1798.661369223531</v>
          </cell>
          <cell r="UB47">
            <v>1355.4110000000001</v>
          </cell>
          <cell r="UC47">
            <v>344.78511908256962</v>
          </cell>
          <cell r="UD47">
            <v>-47.490994330764423</v>
          </cell>
          <cell r="UG47">
            <v>0</v>
          </cell>
          <cell r="UH47">
            <v>3098.4837252312341</v>
          </cell>
          <cell r="UI47">
            <v>1609.613407049432</v>
          </cell>
          <cell r="UJ47">
            <v>629.041758665712</v>
          </cell>
          <cell r="UK47">
            <v>857.48736293065292</v>
          </cell>
          <cell r="UL47">
            <v>857.48736293065292</v>
          </cell>
          <cell r="UM47">
            <v>499.47436292830531</v>
          </cell>
          <cell r="UN47">
            <v>364.5</v>
          </cell>
          <cell r="UO47">
            <v>6562.3470020820168</v>
          </cell>
          <cell r="UP47">
            <v>3168.6912457604649</v>
          </cell>
          <cell r="UQ47">
            <v>407.48509948551617</v>
          </cell>
          <cell r="UR47">
            <v>2767.611886701387</v>
          </cell>
          <cell r="US47">
            <v>3794.7351153806298</v>
          </cell>
          <cell r="UT47">
            <v>1355.4110000000001</v>
          </cell>
          <cell r="UU47">
            <v>-1813.280245760465</v>
          </cell>
          <cell r="UV47">
            <v>-152.56264060808471</v>
          </cell>
          <cell r="UX47">
            <v>443.21178116811097</v>
          </cell>
          <cell r="UY47">
            <v>0</v>
          </cell>
          <cell r="WD47">
            <v>707.32398977562048</v>
          </cell>
          <cell r="WE47">
            <v>365.95589230578059</v>
          </cell>
          <cell r="WF47">
            <v>129.33350009233001</v>
          </cell>
          <cell r="WG47">
            <v>200.61639143809779</v>
          </cell>
          <cell r="WH47">
            <v>200.61639143809779</v>
          </cell>
          <cell r="WI47">
            <v>57.500075975335577</v>
          </cell>
          <cell r="WJ47">
            <v>364.5</v>
          </cell>
          <cell r="WK47">
            <v>4895.4723730441328</v>
          </cell>
          <cell r="WL47">
            <v>1155.396987637776</v>
          </cell>
          <cell r="WM47">
            <v>538.26564210793356</v>
          </cell>
          <cell r="WN47">
            <v>3039.3109278452662</v>
          </cell>
          <cell r="WO47">
            <v>1856.1614451988671</v>
          </cell>
          <cell r="WP47">
            <v>200.01401236222389</v>
          </cell>
          <cell r="WQ47">
            <v>-10.314637725545619</v>
          </cell>
          <cell r="WR47">
            <v>0</v>
          </cell>
          <cell r="WS47">
            <v>799.49206932750167</v>
          </cell>
          <cell r="WT47">
            <v>409.44780361478303</v>
          </cell>
          <cell r="WU47">
            <v>163.41012380275961</v>
          </cell>
          <cell r="WV47">
            <v>232.88019694269261</v>
          </cell>
          <cell r="WW47">
            <v>232.88019694269261</v>
          </cell>
          <cell r="WX47">
            <v>105.9601129336466</v>
          </cell>
          <cell r="WY47">
            <v>364.5</v>
          </cell>
          <cell r="WZ47">
            <v>4992.1744448712143</v>
          </cell>
          <cell r="XA47">
            <v>1188.7215925993819</v>
          </cell>
          <cell r="XB47">
            <v>527.52059737964714</v>
          </cell>
          <cell r="XC47">
            <v>3030.0528867387011</v>
          </cell>
          <cell r="XD47">
            <v>1962.121558132513</v>
          </cell>
          <cell r="XE47">
            <v>166.68940740061771</v>
          </cell>
          <cell r="XF47">
            <v>-22.830042661483269</v>
          </cell>
          <cell r="XG47">
            <v>0</v>
          </cell>
          <cell r="XH47">
            <v>734.51406776711462</v>
          </cell>
          <cell r="XI47">
            <v>401.47518235046238</v>
          </cell>
          <cell r="XJ47">
            <v>189.4203049595622</v>
          </cell>
          <cell r="XK47">
            <v>257.50359249630748</v>
          </cell>
          <cell r="XL47">
            <v>257.50359249630748</v>
          </cell>
          <cell r="XM47">
            <v>107.3951369166377</v>
          </cell>
          <cell r="XN47">
            <v>364.5</v>
          </cell>
          <cell r="XO47">
            <v>5088.1730298673701</v>
          </cell>
          <cell r="XP47">
            <v>1336.917237699756</v>
          </cell>
          <cell r="XQ47">
            <v>516.66757109124353</v>
          </cell>
          <cell r="XR47">
            <v>3018.656334818219</v>
          </cell>
          <cell r="XS47">
            <v>2069.5166950491512</v>
          </cell>
          <cell r="XT47">
            <v>18.493762300243819</v>
          </cell>
          <cell r="XU47">
            <v>-20.974551400726451</v>
          </cell>
          <cell r="XV47">
            <v>0</v>
          </cell>
          <cell r="XW47">
            <v>781.20745478809476</v>
          </cell>
          <cell r="XX47">
            <v>369.37865731544491</v>
          </cell>
          <cell r="XY47">
            <v>78.111443262248144</v>
          </cell>
          <cell r="XZ47">
            <v>144.794008792862</v>
          </cell>
          <cell r="YA47">
            <v>144.794008792862</v>
          </cell>
          <cell r="YB47">
            <v>31.032418273947531</v>
          </cell>
          <cell r="YC47">
            <v>364.5</v>
          </cell>
          <cell r="YD47">
            <v>5078.7989064176818</v>
          </cell>
          <cell r="YE47">
            <v>1328.908263571057</v>
          </cell>
          <cell r="YF47">
            <v>512.53540917770067</v>
          </cell>
          <cell r="YG47">
            <v>2978.2497930945829</v>
          </cell>
          <cell r="YH47">
            <v>2100.549113323098</v>
          </cell>
          <cell r="YI47">
            <v>26.50273642894285</v>
          </cell>
          <cell r="YJ47">
            <v>-48.746469175223481</v>
          </cell>
          <cell r="YK47">
            <v>0</v>
          </cell>
          <cell r="YL47">
            <v>1355.4110000000001</v>
          </cell>
          <cell r="YM47">
            <v>1355.4110000000001</v>
          </cell>
          <cell r="YN47">
            <v>1355.4110000000001</v>
          </cell>
          <cell r="YO47">
            <v>1355.4110000000001</v>
          </cell>
          <cell r="BBM47">
            <v>2533.5707364</v>
          </cell>
          <cell r="BBN47">
            <v>6.95</v>
          </cell>
          <cell r="BBO47">
            <v>-6.4748201438848962E-2</v>
          </cell>
          <cell r="BBP47">
            <v>0.78178153422093544</v>
          </cell>
          <cell r="BBQ47">
            <v>8.8909894182583908</v>
          </cell>
          <cell r="BBR47">
            <v>3.3608433075312241</v>
          </cell>
          <cell r="BBS47">
            <v>0.40258009022679969</v>
          </cell>
          <cell r="BBT47">
            <v>1.408586841164952</v>
          </cell>
          <cell r="BBU47">
            <v>0.15842858144362429</v>
          </cell>
          <cell r="BBV47">
            <v>3.039188876542314E-2</v>
          </cell>
          <cell r="BBW47">
            <v>0.82822426364764778</v>
          </cell>
          <cell r="BBX47">
            <v>8.3924266086283588</v>
          </cell>
          <cell r="BBY47">
            <v>3.063042917108421</v>
          </cell>
          <cell r="BBZ47">
            <v>3.1709644259920393E-2</v>
          </cell>
          <cell r="BCA47">
            <v>1.2061468690878909</v>
          </cell>
          <cell r="BCB47">
            <v>0.143718488744106</v>
          </cell>
          <cell r="BCC47">
            <v>0</v>
          </cell>
          <cell r="BCD47">
            <v>0.96044871154643152</v>
          </cell>
          <cell r="BCE47">
            <v>7.2370458355413403</v>
          </cell>
          <cell r="BCF47">
            <v>2.2326427795318931</v>
          </cell>
          <cell r="BCG47">
            <v>-0.66345097871490422</v>
          </cell>
          <cell r="BCH47">
            <v>1.033843533050933</v>
          </cell>
          <cell r="BCI47">
            <v>0.14285435750229711</v>
          </cell>
          <cell r="BCJ47">
            <v>0</v>
          </cell>
          <cell r="BCK47">
            <v>1.092448277901682</v>
          </cell>
          <cell r="BCL47">
            <v>6.3625999406570566</v>
          </cell>
          <cell r="BCM47">
            <v>1.811708318701617</v>
          </cell>
          <cell r="BCN47">
            <v>-1.1334955078699971</v>
          </cell>
          <cell r="BCO47">
            <v>0.88933726397301793</v>
          </cell>
          <cell r="BCP47">
            <v>0.1397757634092546</v>
          </cell>
          <cell r="BCQ47">
            <v>0</v>
          </cell>
          <cell r="BCR47">
            <v>1.224775545885842</v>
          </cell>
          <cell r="BCS47">
            <v>5.6751715622480354</v>
          </cell>
          <cell r="BCT47">
            <v>1.3427337129611041</v>
          </cell>
          <cell r="BCU47">
            <v>-1.613797063227894</v>
          </cell>
          <cell r="BCV47">
            <v>0.76885288501510007</v>
          </cell>
          <cell r="BCW47">
            <v>0.13547658895981349</v>
          </cell>
          <cell r="BCX47">
            <v>0</v>
          </cell>
        </row>
        <row r="48">
          <cell r="A48" t="str">
            <v>CSMG3</v>
          </cell>
          <cell r="B48" t="str">
            <v>Copasa</v>
          </cell>
          <cell r="C48" t="str">
            <v>Sanitation</v>
          </cell>
          <cell r="D48" t="str">
            <v>Raul Cavendish</v>
          </cell>
          <cell r="E48">
            <v>46216</v>
          </cell>
          <cell r="F48" t="str">
            <v>Buy</v>
          </cell>
          <cell r="G48" t="b">
            <v>0</v>
          </cell>
          <cell r="H48" t="str">
            <v>BRL</v>
          </cell>
          <cell r="I48" t="str">
            <v>BRL</v>
          </cell>
          <cell r="J48">
            <v>88.322034410580343</v>
          </cell>
          <cell r="K48">
            <v>0.14402601210638061</v>
          </cell>
          <cell r="L48">
            <v>0.12665612772238799</v>
          </cell>
          <cell r="M48">
            <v>0.11229870400633821</v>
          </cell>
          <cell r="AX48">
            <v>6527.0700000000006</v>
          </cell>
          <cell r="AY48">
            <v>5466.0810000000001</v>
          </cell>
          <cell r="AZ48">
            <v>1930.815000000001</v>
          </cell>
          <cell r="BA48">
            <v>2709.2400000000021</v>
          </cell>
          <cell r="BB48">
            <v>3275.866</v>
          </cell>
          <cell r="BC48">
            <v>1930.3876380000011</v>
          </cell>
          <cell r="BD48">
            <v>380.25306899999998</v>
          </cell>
          <cell r="BE48">
            <v>14173.991</v>
          </cell>
          <cell r="BF48">
            <v>1131.749</v>
          </cell>
          <cell r="BG48">
            <v>10926.513000000001</v>
          </cell>
          <cell r="BH48">
            <v>14173.991</v>
          </cell>
          <cell r="BI48">
            <v>4603.8830000000007</v>
          </cell>
          <cell r="BJ48">
            <v>5190.8149999999996</v>
          </cell>
          <cell r="BK48">
            <v>3611.7649999999999</v>
          </cell>
          <cell r="BL48">
            <v>1429.4491800000001</v>
          </cell>
          <cell r="BM48">
            <v>0</v>
          </cell>
          <cell r="BN48">
            <v>0</v>
          </cell>
          <cell r="BO48">
            <v>482.59690950000021</v>
          </cell>
          <cell r="BP48">
            <v>6993.6909999999998</v>
          </cell>
          <cell r="BQ48">
            <v>5794.5280000000002</v>
          </cell>
          <cell r="BR48">
            <v>1997.5300000000011</v>
          </cell>
          <cell r="BS48">
            <v>2786.7650000000008</v>
          </cell>
          <cell r="BT48">
            <v>2861.1469999999999</v>
          </cell>
          <cell r="BU48">
            <v>1304.461</v>
          </cell>
          <cell r="BV48">
            <v>380.25306899999998</v>
          </cell>
          <cell r="BW48">
            <v>15498.941000000001</v>
          </cell>
          <cell r="BX48">
            <v>905.601</v>
          </cell>
          <cell r="BY48">
            <v>12364.681</v>
          </cell>
          <cell r="BZ48">
            <v>15498.941000000001</v>
          </cell>
          <cell r="CA48">
            <v>5789.91</v>
          </cell>
          <cell r="CB48">
            <v>6440.9720000000007</v>
          </cell>
          <cell r="CC48">
            <v>5207.5680000000002</v>
          </cell>
          <cell r="CD48">
            <v>1886.47</v>
          </cell>
          <cell r="CE48">
            <v>0</v>
          </cell>
          <cell r="CF48">
            <v>0</v>
          </cell>
          <cell r="CG48">
            <v>365.24908000000011</v>
          </cell>
          <cell r="CH48">
            <v>7410.4440000000004</v>
          </cell>
          <cell r="CI48">
            <v>6159.3285629600005</v>
          </cell>
          <cell r="CJ48">
            <v>2081.00100591</v>
          </cell>
          <cell r="CK48">
            <v>3013.4204816000001</v>
          </cell>
          <cell r="CL48">
            <v>3124.1574816000002</v>
          </cell>
          <cell r="CM48">
            <v>1470.192909930001</v>
          </cell>
          <cell r="CN48">
            <v>380.25306899999998</v>
          </cell>
          <cell r="CO48">
            <v>17717.169999999998</v>
          </cell>
          <cell r="CP48">
            <v>899.08100000000002</v>
          </cell>
          <cell r="CQ48">
            <v>14108.673000000001</v>
          </cell>
          <cell r="CR48">
            <v>17717.169999999998</v>
          </cell>
          <cell r="CS48">
            <v>7315.93</v>
          </cell>
          <cell r="CT48">
            <v>7964.4380000000001</v>
          </cell>
          <cell r="CU48">
            <v>6682.9549999999999</v>
          </cell>
          <cell r="CV48">
            <v>2014.8</v>
          </cell>
          <cell r="CW48">
            <v>0</v>
          </cell>
          <cell r="CX48">
            <v>0</v>
          </cell>
          <cell r="CY48">
            <v>411.65401478040019</v>
          </cell>
          <cell r="CZ48">
            <v>7913.2278746868333</v>
          </cell>
          <cell r="DA48">
            <v>6623.4887383315781</v>
          </cell>
          <cell r="DB48">
            <v>2364.733261948933</v>
          </cell>
          <cell r="DC48">
            <v>3391.3439736013061</v>
          </cell>
          <cell r="DD48">
            <v>3441.0307906588182</v>
          </cell>
          <cell r="DE48">
            <v>1402.91178940143</v>
          </cell>
          <cell r="DF48">
            <v>380.25306899999998</v>
          </cell>
          <cell r="DG48">
            <v>24371.68081127233</v>
          </cell>
          <cell r="DH48">
            <v>2936.0581695492019</v>
          </cell>
          <cell r="DI48">
            <v>18510.320453988079</v>
          </cell>
          <cell r="DJ48">
            <v>24371.68081127233</v>
          </cell>
          <cell r="DK48">
            <v>13399.222891101021</v>
          </cell>
          <cell r="DL48">
            <v>11866.96289110102</v>
          </cell>
          <cell r="DM48">
            <v>8537.6253660104685</v>
          </cell>
          <cell r="DN48">
            <v>3717.7471656404482</v>
          </cell>
          <cell r="DO48">
            <v>0</v>
          </cell>
          <cell r="DP48">
            <v>697.34182598226266</v>
          </cell>
          <cell r="DQ48">
            <v>2202.9117894014321</v>
          </cell>
          <cell r="DR48">
            <v>9273.7465470514599</v>
          </cell>
          <cell r="DS48">
            <v>8027.2258500604457</v>
          </cell>
          <cell r="DT48">
            <v>3944.904450297759</v>
          </cell>
          <cell r="DU48">
            <v>5107.6585159311308</v>
          </cell>
          <cell r="DV48">
            <v>5132.5610998311613</v>
          </cell>
          <cell r="DW48">
            <v>2235.7488365380941</v>
          </cell>
          <cell r="DX48">
            <v>380.25306899999998</v>
          </cell>
          <cell r="DY48">
            <v>27525.9628826154</v>
          </cell>
          <cell r="DZ48">
            <v>2451.033340793781</v>
          </cell>
          <cell r="EA48">
            <v>22077.732811954262</v>
          </cell>
          <cell r="EB48">
            <v>27525.962882615389</v>
          </cell>
          <cell r="EC48">
            <v>16478.43796321976</v>
          </cell>
          <cell r="ED48">
            <v>14946.177963219759</v>
          </cell>
          <cell r="EE48">
            <v>12107.095894238</v>
          </cell>
          <cell r="EF48">
            <v>4730.1664235995513</v>
          </cell>
          <cell r="EG48">
            <v>0</v>
          </cell>
          <cell r="EH48">
            <v>1967.1828889671399</v>
          </cell>
          <cell r="EI48">
            <v>3035.748836538095</v>
          </cell>
          <cell r="EJ48">
            <v>10208.209210658169</v>
          </cell>
          <cell r="EK48">
            <v>9035.2650289357225</v>
          </cell>
          <cell r="EL48">
            <v>5140.5511173723171</v>
          </cell>
          <cell r="EM48">
            <v>6465.7403987217931</v>
          </cell>
          <cell r="EN48">
            <v>6490.4049926861289</v>
          </cell>
          <cell r="EO48">
            <v>2911.5079921265728</v>
          </cell>
          <cell r="EP48">
            <v>380.25306899999998</v>
          </cell>
          <cell r="EQ48">
            <v>31400.613030113858</v>
          </cell>
          <cell r="ER48">
            <v>1758.9154430865781</v>
          </cell>
          <cell r="ES48">
            <v>26682.488546293389</v>
          </cell>
          <cell r="ET48">
            <v>31400.613030113851</v>
          </cell>
          <cell r="EU48">
            <v>20456.67834248548</v>
          </cell>
          <cell r="EV48">
            <v>18924.418342485489</v>
          </cell>
          <cell r="EW48">
            <v>16783.493435484099</v>
          </cell>
          <cell r="EX48">
            <v>5929.9450156885969</v>
          </cell>
          <cell r="EY48">
            <v>-60.792498555746988</v>
          </cell>
          <cell r="EZ48">
            <v>2726.0773894506078</v>
          </cell>
          <cell r="FA48">
            <v>3711.5079921265728</v>
          </cell>
          <cell r="FB48">
            <v>11300.646214596811</v>
          </cell>
          <cell r="FC48">
            <v>10186.400189466969</v>
          </cell>
          <cell r="FD48">
            <v>6407.7820030678786</v>
          </cell>
          <cell r="FE48">
            <v>7913.7240494105827</v>
          </cell>
          <cell r="FF48">
            <v>7938.1220890191071</v>
          </cell>
          <cell r="FG48">
            <v>3595.5771361898192</v>
          </cell>
          <cell r="FH48">
            <v>380.25306899999998</v>
          </cell>
          <cell r="FI48">
            <v>34959.765689638058</v>
          </cell>
          <cell r="FJ48">
            <v>1383.302063061743</v>
          </cell>
          <cell r="FK48">
            <v>30664.59224672048</v>
          </cell>
          <cell r="FL48">
            <v>34959.765689638058</v>
          </cell>
          <cell r="FM48">
            <v>24102.550523192029</v>
          </cell>
          <cell r="FN48">
            <v>22570.29052319203</v>
          </cell>
          <cell r="FO48">
            <v>20811.962007358728</v>
          </cell>
          <cell r="FP48">
            <v>5488.0457467698006</v>
          </cell>
          <cell r="FQ48">
            <v>1661.5444041593889</v>
          </cell>
          <cell r="FR48">
            <v>3857.5075110955081</v>
          </cell>
          <cell r="FS48">
            <v>4395.5771361898196</v>
          </cell>
          <cell r="FT48">
            <v>12099.237799174451</v>
          </cell>
          <cell r="FU48">
            <v>10911.744838659441</v>
          </cell>
          <cell r="FV48">
            <v>6840.0994766272561</v>
          </cell>
          <cell r="FW48">
            <v>8517.8605586753038</v>
          </cell>
          <cell r="FX48">
            <v>8541.9600511020071</v>
          </cell>
          <cell r="FY48">
            <v>3639.298251678048</v>
          </cell>
          <cell r="FZ48">
            <v>380.25306899999998</v>
          </cell>
          <cell r="GA48">
            <v>37844.093343189641</v>
          </cell>
          <cell r="GB48">
            <v>602.71943237080711</v>
          </cell>
          <cell r="GC48">
            <v>34451.647780669518</v>
          </cell>
          <cell r="GD48">
            <v>37844.093343189626</v>
          </cell>
          <cell r="GE48">
            <v>27729.89803946354</v>
          </cell>
          <cell r="GF48">
            <v>26197.638039463549</v>
          </cell>
          <cell r="GG48">
            <v>25227.977981819931</v>
          </cell>
          <cell r="GH48">
            <v>5464.8166159970933</v>
          </cell>
          <cell r="GI48">
            <v>2287.1748761258032</v>
          </cell>
          <cell r="GJ48">
            <v>4188.486097195484</v>
          </cell>
          <cell r="GK48">
            <v>3639.298251678048</v>
          </cell>
          <cell r="JF48">
            <v>1574.537</v>
          </cell>
          <cell r="JG48">
            <v>1333.076</v>
          </cell>
          <cell r="JH48">
            <v>498.86399999999998</v>
          </cell>
          <cell r="JI48">
            <v>683.05500000000006</v>
          </cell>
          <cell r="JJ48">
            <v>694.77200000000005</v>
          </cell>
          <cell r="JK48">
            <v>498.70287200000013</v>
          </cell>
          <cell r="JL48">
            <v>380.25306899999998</v>
          </cell>
          <cell r="JM48">
            <v>13541.775</v>
          </cell>
          <cell r="JN48">
            <v>1175.847</v>
          </cell>
          <cell r="JO48">
            <v>10109.786</v>
          </cell>
          <cell r="JP48">
            <v>13541.775</v>
          </cell>
          <cell r="JQ48">
            <v>4024.248</v>
          </cell>
          <cell r="JR48">
            <v>4746.3959999999988</v>
          </cell>
          <cell r="JS48">
            <v>2887.2089999999998</v>
          </cell>
          <cell r="JT48">
            <v>236.36229499999999</v>
          </cell>
          <cell r="JU48">
            <v>0</v>
          </cell>
          <cell r="JV48">
            <v>0</v>
          </cell>
          <cell r="JW48">
            <v>0</v>
          </cell>
          <cell r="JX48">
            <v>1573.434</v>
          </cell>
          <cell r="JY48">
            <v>1321.9949999999999</v>
          </cell>
          <cell r="JZ48">
            <v>444.24000000000018</v>
          </cell>
          <cell r="KA48">
            <v>648.88600000000019</v>
          </cell>
          <cell r="KB48">
            <v>1186.6400000000001</v>
          </cell>
          <cell r="KC48">
            <v>444.16002300000031</v>
          </cell>
          <cell r="KD48">
            <v>380.25306899999998</v>
          </cell>
          <cell r="KE48">
            <v>13498.835999999999</v>
          </cell>
          <cell r="KF48">
            <v>873.74800000000005</v>
          </cell>
          <cell r="KG48">
            <v>10339.371999999999</v>
          </cell>
          <cell r="KH48">
            <v>13498.835999999999</v>
          </cell>
          <cell r="KI48">
            <v>3904.64</v>
          </cell>
          <cell r="KJ48">
            <v>4646.4990000000007</v>
          </cell>
          <cell r="KK48">
            <v>3116.11</v>
          </cell>
          <cell r="KL48">
            <v>340.86229500000002</v>
          </cell>
          <cell r="KM48">
            <v>0</v>
          </cell>
          <cell r="KN48">
            <v>0</v>
          </cell>
          <cell r="KO48">
            <v>0</v>
          </cell>
          <cell r="KP48">
            <v>1620.0360000000001</v>
          </cell>
          <cell r="KQ48">
            <v>1328.5319999999999</v>
          </cell>
          <cell r="KR48">
            <v>497.00200000000001</v>
          </cell>
          <cell r="KS48">
            <v>690.00900000000001</v>
          </cell>
          <cell r="KT48">
            <v>661.04700000000003</v>
          </cell>
          <cell r="KU48">
            <v>496.94211200000001</v>
          </cell>
          <cell r="KV48">
            <v>380.25306899999998</v>
          </cell>
          <cell r="KW48">
            <v>14001.294</v>
          </cell>
          <cell r="KX48">
            <v>1340.068</v>
          </cell>
          <cell r="KY48">
            <v>10615.448</v>
          </cell>
          <cell r="KZ48">
            <v>14001.294</v>
          </cell>
          <cell r="LA48">
            <v>4409.5969999999998</v>
          </cell>
          <cell r="LB48">
            <v>4997.2160000000003</v>
          </cell>
          <cell r="LC48">
            <v>3256.48</v>
          </cell>
          <cell r="LD48">
            <v>463.46229499999993</v>
          </cell>
          <cell r="LE48">
            <v>0</v>
          </cell>
          <cell r="LF48">
            <v>0</v>
          </cell>
          <cell r="LG48">
            <v>0</v>
          </cell>
          <cell r="LH48">
            <v>1759.0630000000001</v>
          </cell>
          <cell r="LI48">
            <v>1482.4780000000001</v>
          </cell>
          <cell r="LJ48">
            <v>490.70900000000029</v>
          </cell>
          <cell r="LK48">
            <v>687.2900000000003</v>
          </cell>
          <cell r="LL48">
            <v>733.40700000000027</v>
          </cell>
          <cell r="LM48">
            <v>490.58263100000028</v>
          </cell>
          <cell r="LN48">
            <v>380.25306899999998</v>
          </cell>
          <cell r="LO48">
            <v>14173.991</v>
          </cell>
          <cell r="LP48">
            <v>1131.749</v>
          </cell>
          <cell r="LQ48">
            <v>10926.513000000001</v>
          </cell>
          <cell r="LR48">
            <v>14173.991</v>
          </cell>
          <cell r="LS48">
            <v>4603.8830000000007</v>
          </cell>
          <cell r="LT48">
            <v>5190.8149999999996</v>
          </cell>
          <cell r="LU48">
            <v>3611.7649999999999</v>
          </cell>
          <cell r="LV48">
            <v>388.76229500000011</v>
          </cell>
          <cell r="LW48">
            <v>0</v>
          </cell>
          <cell r="LX48">
            <v>0</v>
          </cell>
          <cell r="LY48">
            <v>482.59690950000021</v>
          </cell>
          <cell r="LZ48">
            <v>1642.271</v>
          </cell>
          <cell r="MA48">
            <v>1358.1690000000001</v>
          </cell>
          <cell r="MB48">
            <v>465.17699999999991</v>
          </cell>
          <cell r="MC48">
            <v>653.7299999999999</v>
          </cell>
          <cell r="MD48">
            <v>657.76799999999992</v>
          </cell>
          <cell r="ME48">
            <v>303.3549999999999</v>
          </cell>
          <cell r="MF48">
            <v>380.25306899999998</v>
          </cell>
          <cell r="MG48">
            <v>14131.85588888</v>
          </cell>
          <cell r="MH48">
            <v>847.27300000000002</v>
          </cell>
          <cell r="MI48">
            <v>11126.67988888</v>
          </cell>
          <cell r="MJ48">
            <v>14131.855666699999</v>
          </cell>
          <cell r="MK48">
            <v>4473.139000000001</v>
          </cell>
          <cell r="ML48">
            <v>5031.4800000000014</v>
          </cell>
          <cell r="MM48">
            <v>3752.819</v>
          </cell>
          <cell r="MN48">
            <v>301.76749999999998</v>
          </cell>
          <cell r="MO48">
            <v>0</v>
          </cell>
          <cell r="MP48">
            <v>0</v>
          </cell>
          <cell r="MQ48">
            <v>0</v>
          </cell>
          <cell r="MR48">
            <v>1778.5840000000001</v>
          </cell>
          <cell r="MS48">
            <v>1484.355</v>
          </cell>
          <cell r="MT48">
            <v>572.26499999999987</v>
          </cell>
          <cell r="MU48">
            <v>766.00799999999981</v>
          </cell>
          <cell r="MV48">
            <v>779.42599999999982</v>
          </cell>
          <cell r="MW48">
            <v>360.18099999999993</v>
          </cell>
          <cell r="MX48">
            <v>380.25306899999998</v>
          </cell>
          <cell r="MY48">
            <v>14300.665000000001</v>
          </cell>
          <cell r="MZ48">
            <v>623.71400000000006</v>
          </cell>
          <cell r="NA48">
            <v>11469.978999999999</v>
          </cell>
          <cell r="NB48">
            <v>14300.665000000001</v>
          </cell>
          <cell r="NC48">
            <v>4836.9319999999989</v>
          </cell>
          <cell r="ND48">
            <v>5353.6289999999999</v>
          </cell>
          <cell r="NE48">
            <v>4368.643</v>
          </cell>
          <cell r="NF48">
            <v>458.26749999999998</v>
          </cell>
          <cell r="NG48">
            <v>0</v>
          </cell>
          <cell r="NH48">
            <v>0</v>
          </cell>
          <cell r="NI48">
            <v>0</v>
          </cell>
          <cell r="NJ48">
            <v>1780.798</v>
          </cell>
          <cell r="NK48">
            <v>1474.999</v>
          </cell>
          <cell r="NL48">
            <v>529.49300000000039</v>
          </cell>
          <cell r="NM48">
            <v>729.92600000000039</v>
          </cell>
          <cell r="NN48">
            <v>748.02300000000037</v>
          </cell>
          <cell r="NO48">
            <v>373.02900000000039</v>
          </cell>
          <cell r="NP48">
            <v>380.25306899999998</v>
          </cell>
          <cell r="NQ48">
            <v>15342.263999999999</v>
          </cell>
          <cell r="NR48">
            <v>1163.7339999999999</v>
          </cell>
          <cell r="NS48">
            <v>11934.175999999999</v>
          </cell>
          <cell r="NT48">
            <v>15342.263999999999</v>
          </cell>
          <cell r="NU48">
            <v>5986.4449999999997</v>
          </cell>
          <cell r="NV48">
            <v>6574.3619999999992</v>
          </cell>
          <cell r="NW48">
            <v>4996.3709999999992</v>
          </cell>
          <cell r="NX48">
            <v>583.06749999999988</v>
          </cell>
          <cell r="NY48">
            <v>0</v>
          </cell>
          <cell r="NZ48">
            <v>0</v>
          </cell>
          <cell r="OA48">
            <v>0</v>
          </cell>
          <cell r="OB48">
            <v>1792.038</v>
          </cell>
          <cell r="OC48">
            <v>1477.0050000000001</v>
          </cell>
          <cell r="OD48">
            <v>430.59500000000003</v>
          </cell>
          <cell r="OE48">
            <v>637.101</v>
          </cell>
          <cell r="OF48">
            <v>675.93</v>
          </cell>
          <cell r="OG48">
            <v>267.89600000000002</v>
          </cell>
          <cell r="OH48">
            <v>380.25306899999998</v>
          </cell>
          <cell r="OI48">
            <v>15498.941000000001</v>
          </cell>
          <cell r="OJ48">
            <v>905.601</v>
          </cell>
          <cell r="OK48">
            <v>12364.681</v>
          </cell>
          <cell r="OL48">
            <v>15498.941000000001</v>
          </cell>
          <cell r="OM48">
            <v>5789.91</v>
          </cell>
          <cell r="ON48">
            <v>6440.9720000000007</v>
          </cell>
          <cell r="OO48">
            <v>5207.5680000000002</v>
          </cell>
          <cell r="OP48">
            <v>543.36750000000029</v>
          </cell>
          <cell r="OQ48">
            <v>0</v>
          </cell>
          <cell r="OR48">
            <v>0</v>
          </cell>
          <cell r="OS48">
            <v>365.24908000000011</v>
          </cell>
          <cell r="OT48">
            <v>1801.173</v>
          </cell>
          <cell r="OU48">
            <v>1497.546</v>
          </cell>
          <cell r="OV48">
            <v>535.12599999999998</v>
          </cell>
          <cell r="OW48">
            <v>751.12599999999998</v>
          </cell>
          <cell r="OX48">
            <v>775.40300000000002</v>
          </cell>
          <cell r="OY48">
            <v>367.05</v>
          </cell>
          <cell r="OZ48">
            <v>380.25306899999998</v>
          </cell>
          <cell r="PA48">
            <v>15922.767</v>
          </cell>
          <cell r="PB48">
            <v>779.96699999999998</v>
          </cell>
          <cell r="PC48">
            <v>12724.742</v>
          </cell>
          <cell r="PD48">
            <v>15922.767</v>
          </cell>
          <cell r="PE48">
            <v>5658.8499999999995</v>
          </cell>
          <cell r="PF48">
            <v>6325.2139999999999</v>
          </cell>
          <cell r="PG48">
            <v>5208.942</v>
          </cell>
          <cell r="PH48">
            <v>452.85</v>
          </cell>
          <cell r="PI48">
            <v>0</v>
          </cell>
          <cell r="PJ48">
            <v>0</v>
          </cell>
          <cell r="PK48">
            <v>0</v>
          </cell>
          <cell r="PL48">
            <v>1817.308</v>
          </cell>
          <cell r="PM48">
            <v>1514.289</v>
          </cell>
          <cell r="PN48">
            <v>492.64600000000019</v>
          </cell>
          <cell r="PO48">
            <v>724.7510000000002</v>
          </cell>
          <cell r="PP48">
            <v>750.88700000000017</v>
          </cell>
          <cell r="PQ48">
            <v>331.75900000000019</v>
          </cell>
          <cell r="PR48">
            <v>380.25306899999998</v>
          </cell>
          <cell r="PS48">
            <v>16564.365000000002</v>
          </cell>
          <cell r="PT48">
            <v>1113.626</v>
          </cell>
          <cell r="PU48">
            <v>12957.847</v>
          </cell>
          <cell r="PV48">
            <v>16564.365000000002</v>
          </cell>
          <cell r="PW48">
            <v>6453.5890000000009</v>
          </cell>
          <cell r="PX48">
            <v>7147.3410000000003</v>
          </cell>
          <cell r="PY48">
            <v>5706.2169999999996</v>
          </cell>
          <cell r="PZ48">
            <v>554.54999999999995</v>
          </cell>
          <cell r="QA48">
            <v>0</v>
          </cell>
          <cell r="QB48">
            <v>0</v>
          </cell>
          <cell r="QC48">
            <v>0</v>
          </cell>
          <cell r="QD48">
            <v>1823.7660000000001</v>
          </cell>
          <cell r="QE48">
            <v>1495.86656296</v>
          </cell>
          <cell r="QF48">
            <v>477.06800591000018</v>
          </cell>
          <cell r="QG48">
            <v>717.58148160000019</v>
          </cell>
          <cell r="QH48">
            <v>741.76448160000018</v>
          </cell>
          <cell r="QI48">
            <v>348.56890993000019</v>
          </cell>
          <cell r="QJ48">
            <v>380.25306899999998</v>
          </cell>
          <cell r="QK48">
            <v>16760.116000000002</v>
          </cell>
          <cell r="QL48">
            <v>697.82799999999997</v>
          </cell>
          <cell r="QM48">
            <v>13529.866</v>
          </cell>
          <cell r="QN48">
            <v>16760.116000000002</v>
          </cell>
          <cell r="QO48">
            <v>6211.5379999999996</v>
          </cell>
          <cell r="QP48">
            <v>6957.4840000000004</v>
          </cell>
          <cell r="QQ48">
            <v>5929.6579999999994</v>
          </cell>
          <cell r="QR48">
            <v>452.85</v>
          </cell>
          <cell r="QS48">
            <v>0</v>
          </cell>
          <cell r="QT48">
            <v>0</v>
          </cell>
          <cell r="QU48">
            <v>0</v>
          </cell>
          <cell r="QV48">
            <v>1968.1969999999999</v>
          </cell>
          <cell r="QW48">
            <v>1651.627</v>
          </cell>
          <cell r="QX48">
            <v>576.16100000000006</v>
          </cell>
          <cell r="QY48">
            <v>819.96199999999999</v>
          </cell>
          <cell r="QZ48">
            <v>856.10299999999995</v>
          </cell>
          <cell r="RA48">
            <v>422.81500000000011</v>
          </cell>
          <cell r="RB48">
            <v>380.25306899999998</v>
          </cell>
          <cell r="RC48">
            <v>17717.169999999998</v>
          </cell>
          <cell r="RD48">
            <v>899.08100000000002</v>
          </cell>
          <cell r="RE48">
            <v>14108.673000000001</v>
          </cell>
          <cell r="RF48">
            <v>17717.169999999998</v>
          </cell>
          <cell r="RG48">
            <v>7315.93</v>
          </cell>
          <cell r="RH48">
            <v>7964.4380000000001</v>
          </cell>
          <cell r="RI48">
            <v>6682.9549999999999</v>
          </cell>
          <cell r="RJ48">
            <v>554.54999999999995</v>
          </cell>
          <cell r="RK48">
            <v>0</v>
          </cell>
          <cell r="RL48">
            <v>0</v>
          </cell>
          <cell r="RM48">
            <v>0</v>
          </cell>
          <cell r="RN48">
            <v>1870.116</v>
          </cell>
          <cell r="RO48">
            <v>1567.415</v>
          </cell>
          <cell r="RP48">
            <v>496.3130000000001</v>
          </cell>
          <cell r="RQ48">
            <v>747.50100000000009</v>
          </cell>
          <cell r="RR48">
            <v>778.66700000000014</v>
          </cell>
          <cell r="RS48">
            <v>327.68400000000008</v>
          </cell>
          <cell r="RT48">
            <v>380.25306899999998</v>
          </cell>
          <cell r="RU48">
            <v>21475.364000000001</v>
          </cell>
          <cell r="RV48">
            <v>2612.2069999999999</v>
          </cell>
          <cell r="RW48">
            <v>16020.846</v>
          </cell>
          <cell r="RX48">
            <v>21475.364000000001</v>
          </cell>
          <cell r="RY48">
            <v>10458.369000000001</v>
          </cell>
          <cell r="RZ48">
            <v>9769.1569999999992</v>
          </cell>
          <cell r="SA48">
            <v>6760.1880000000001</v>
          </cell>
          <cell r="SB48">
            <v>452.85</v>
          </cell>
          <cell r="SC48">
            <v>0</v>
          </cell>
          <cell r="SD48">
            <v>0</v>
          </cell>
          <cell r="SE48">
            <v>0</v>
          </cell>
          <cell r="SF48">
            <v>1976.2109594611579</v>
          </cell>
          <cell r="SG48">
            <v>1656.8600075976799</v>
          </cell>
          <cell r="SH48">
            <v>597.43231416936101</v>
          </cell>
          <cell r="SI48">
            <v>848.620314169361</v>
          </cell>
          <cell r="SJ48">
            <v>854.7939198551976</v>
          </cell>
          <cell r="SK48">
            <v>318.32629070272259</v>
          </cell>
          <cell r="SL48">
            <v>380.25306899999998</v>
          </cell>
          <cell r="SM48">
            <v>22096.99597387794</v>
          </cell>
          <cell r="SN48">
            <v>2446.605187546671</v>
          </cell>
          <cell r="SO48">
            <v>16699.094791410109</v>
          </cell>
          <cell r="SP48">
            <v>22096.99597387794</v>
          </cell>
          <cell r="SQ48">
            <v>11881.538932514481</v>
          </cell>
          <cell r="SR48">
            <v>10349.27893251448</v>
          </cell>
          <cell r="SS48">
            <v>7507.0726264540244</v>
          </cell>
          <cell r="ST48">
            <v>929.43679141011194</v>
          </cell>
          <cell r="SU48">
            <v>0</v>
          </cell>
          <cell r="SV48">
            <v>171.21595476997999</v>
          </cell>
          <cell r="SW48">
            <v>0</v>
          </cell>
          <cell r="SX48">
            <v>1973.4601506545241</v>
          </cell>
          <cell r="SY48">
            <v>1630.241748579765</v>
          </cell>
          <cell r="SZ48">
            <v>566.48397484127099</v>
          </cell>
          <cell r="TA48">
            <v>824.9582120587288</v>
          </cell>
          <cell r="TB48">
            <v>831.13181774456541</v>
          </cell>
          <cell r="TC48">
            <v>282.73012412920298</v>
          </cell>
          <cell r="TD48">
            <v>380.25306899999998</v>
          </cell>
          <cell r="TE48">
            <v>22947.205785973962</v>
          </cell>
          <cell r="TF48">
            <v>2685.0158831270792</v>
          </cell>
          <cell r="TG48">
            <v>17370.057345602771</v>
          </cell>
          <cell r="TH48">
            <v>22947.205785973951</v>
          </cell>
          <cell r="TI48">
            <v>12461.66086502896</v>
          </cell>
          <cell r="TJ48">
            <v>10929.40086502896</v>
          </cell>
          <cell r="TK48">
            <v>7849.9447448743122</v>
          </cell>
          <cell r="TL48">
            <v>929.43679141011194</v>
          </cell>
          <cell r="TM48">
            <v>0</v>
          </cell>
          <cell r="TN48">
            <v>275.24956498634549</v>
          </cell>
          <cell r="TO48">
            <v>0</v>
          </cell>
          <cell r="TP48">
            <v>2093.4407645711531</v>
          </cell>
          <cell r="TQ48">
            <v>1768.971982154133</v>
          </cell>
          <cell r="TR48">
            <v>704.50397293830224</v>
          </cell>
          <cell r="TS48">
            <v>970.26444737321799</v>
          </cell>
          <cell r="TT48">
            <v>976.4380530590546</v>
          </cell>
          <cell r="TU48">
            <v>474.17137456950582</v>
          </cell>
          <cell r="TV48">
            <v>380.25306899999998</v>
          </cell>
          <cell r="TW48">
            <v>24371.68081127233</v>
          </cell>
          <cell r="TX48">
            <v>2936.0581695492019</v>
          </cell>
          <cell r="TY48">
            <v>18510.320453988079</v>
          </cell>
          <cell r="TZ48">
            <v>24371.68081127233</v>
          </cell>
          <cell r="UA48">
            <v>13399.222891101021</v>
          </cell>
          <cell r="UB48">
            <v>11866.96289110102</v>
          </cell>
          <cell r="UC48">
            <v>8537.6253660104685</v>
          </cell>
          <cell r="UD48">
            <v>1406.023582820224</v>
          </cell>
          <cell r="UE48">
            <v>0</v>
          </cell>
          <cell r="UF48">
            <v>250.8763062259371</v>
          </cell>
          <cell r="UG48">
            <v>2202.9117894014321</v>
          </cell>
          <cell r="UH48">
            <v>12496.15169980716</v>
          </cell>
          <cell r="UI48">
            <v>11230.807747689671</v>
          </cell>
          <cell r="UJ48">
            <v>6868.3228617547466</v>
          </cell>
          <cell r="UK48">
            <v>8720.0196990341792</v>
          </cell>
          <cell r="UL48">
            <v>8743.7848115573925</v>
          </cell>
          <cell r="UM48">
            <v>3377.6353931010408</v>
          </cell>
          <cell r="UN48">
            <v>380.25306899999998</v>
          </cell>
          <cell r="UO48">
            <v>41814.414822606588</v>
          </cell>
          <cell r="UP48">
            <v>934.82395350175761</v>
          </cell>
          <cell r="UQ48">
            <v>38283.489452564478</v>
          </cell>
          <cell r="UR48">
            <v>41814.414822606588</v>
          </cell>
          <cell r="US48">
            <v>31970.42660588893</v>
          </cell>
          <cell r="UT48">
            <v>30438.166605888931</v>
          </cell>
          <cell r="UU48">
            <v>29145.778128783029</v>
          </cell>
          <cell r="UV48">
            <v>5683.5385091744001</v>
          </cell>
          <cell r="UW48">
            <v>2319.6075574027232</v>
          </cell>
          <cell r="UX48">
            <v>4532.1970740195766</v>
          </cell>
          <cell r="UY48">
            <v>3611.8587158131941</v>
          </cell>
          <cell r="BBM48">
            <v>23888.402999999998</v>
          </cell>
          <cell r="BBN48">
            <v>63</v>
          </cell>
          <cell r="BBO48">
            <v>0.40193705413619601</v>
          </cell>
          <cell r="BBP48">
            <v>3.6894160856895799</v>
          </cell>
          <cell r="BBQ48">
            <v>17.027729883282461</v>
          </cell>
          <cell r="BBR48">
            <v>9.4233473452302938</v>
          </cell>
          <cell r="BBS48">
            <v>2.4811243738902609</v>
          </cell>
          <cell r="BBT48">
            <v>1.782820033232321</v>
          </cell>
          <cell r="BBU48">
            <v>0.10470098160193771</v>
          </cell>
          <cell r="BBV48">
            <v>9.2216787761050065E-2</v>
          </cell>
          <cell r="BBW48">
            <v>5.8796339038570498</v>
          </cell>
          <cell r="BBX48">
            <v>10.6847435676136</v>
          </cell>
          <cell r="BBY48">
            <v>7.0131652003951972</v>
          </cell>
          <cell r="BBZ48">
            <v>2.358880032550664</v>
          </cell>
          <cell r="BCA48">
            <v>1.449676422808972</v>
          </cell>
          <cell r="BCB48">
            <v>0.1356772311506913</v>
          </cell>
          <cell r="BCC48">
            <v>0.1270804430307918</v>
          </cell>
          <cell r="BCD48">
            <v>7.6567639540249797</v>
          </cell>
          <cell r="BCE48">
            <v>8.2048213724983956</v>
          </cell>
          <cell r="BCF48">
            <v>6.2664651098531161</v>
          </cell>
          <cell r="BCG48">
            <v>2.5858930920947132</v>
          </cell>
          <cell r="BCH48">
            <v>1.167755712831801</v>
          </cell>
          <cell r="BCI48">
            <v>0.14232554979758391</v>
          </cell>
          <cell r="BCJ48">
            <v>0.15536861095848781</v>
          </cell>
          <cell r="BCK48">
            <v>9.4557478408933466</v>
          </cell>
          <cell r="BCL48">
            <v>6.6438299319352652</v>
          </cell>
          <cell r="BCM48">
            <v>5.6311007195509433</v>
          </cell>
          <cell r="BCN48">
            <v>2.6217739881008071</v>
          </cell>
          <cell r="BCO48">
            <v>0.9911151509469518</v>
          </cell>
          <cell r="BCP48">
            <v>0.14917828437824751</v>
          </cell>
          <cell r="BCQ48">
            <v>0.1840046459443028</v>
          </cell>
          <cell r="BCR48">
            <v>9.5707268352857096</v>
          </cell>
          <cell r="BCS48">
            <v>6.564013539968939</v>
          </cell>
          <cell r="BCT48">
            <v>5.7500129581480994</v>
          </cell>
          <cell r="BCU48">
            <v>2.9534179311181918</v>
          </cell>
          <cell r="BCV48">
            <v>0.86146739400207828</v>
          </cell>
          <cell r="BCW48">
            <v>0.13124095323029369</v>
          </cell>
          <cell r="BCX48">
            <v>0.15234581615514639</v>
          </cell>
        </row>
        <row r="49">
          <cell r="A49" t="str">
            <v>CSNA3</v>
          </cell>
          <cell r="B49" t="str">
            <v>CSN</v>
          </cell>
          <cell r="C49" t="str">
            <v>Metals &amp; Mining</v>
          </cell>
          <cell r="D49" t="str">
            <v>Lucas Laghi</v>
          </cell>
          <cell r="E49">
            <v>46267</v>
          </cell>
          <cell r="F49" t="str">
            <v>Neutral</v>
          </cell>
          <cell r="G49" t="b">
            <v>0</v>
          </cell>
          <cell r="H49" t="str">
            <v>BRL</v>
          </cell>
          <cell r="I49" t="str">
            <v>BRL</v>
          </cell>
          <cell r="J49">
            <v>7</v>
          </cell>
          <cell r="K49">
            <v>0.17185571578772579</v>
          </cell>
          <cell r="L49">
            <v>0.1</v>
          </cell>
          <cell r="M49">
            <v>0.1147181392726877</v>
          </cell>
          <cell r="AX49">
            <v>45437.949953296018</v>
          </cell>
          <cell r="AY49">
            <v>11962.76119541017</v>
          </cell>
          <cell r="AZ49">
            <v>5186.7490000000071</v>
          </cell>
          <cell r="BA49">
            <v>8477.8961679800068</v>
          </cell>
          <cell r="BB49">
            <v>11907.17987447527</v>
          </cell>
          <cell r="BC49">
            <v>402.64700000000772</v>
          </cell>
          <cell r="BD49">
            <v>1326.0939470000001</v>
          </cell>
          <cell r="BE49">
            <v>91529.72</v>
          </cell>
          <cell r="BF49">
            <v>17579.222000000002</v>
          </cell>
          <cell r="BG49">
            <v>38463.938999999998</v>
          </cell>
          <cell r="BH49">
            <v>71844.881999999998</v>
          </cell>
          <cell r="BI49">
            <v>17500.674999999999</v>
          </cell>
          <cell r="BJ49">
            <v>11962.76119541017</v>
          </cell>
          <cell r="BK49">
            <v>33219.542999999998</v>
          </cell>
          <cell r="BL49">
            <v>-4523</v>
          </cell>
          <cell r="BM49">
            <v>8778.7371679800126</v>
          </cell>
          <cell r="BN49">
            <v>10387.290167980011</v>
          </cell>
          <cell r="BO49">
            <v>-3980.8710000000001</v>
          </cell>
          <cell r="BP49">
            <v>43687.538204594122</v>
          </cell>
          <cell r="BQ49">
            <v>11696.767957498751</v>
          </cell>
          <cell r="BR49">
            <v>4270.019638109995</v>
          </cell>
          <cell r="BS49">
            <v>7960.6965507899949</v>
          </cell>
          <cell r="BT49">
            <v>10230.04240923312</v>
          </cell>
          <cell r="BU49">
            <v>-1538.1416969800059</v>
          </cell>
          <cell r="BV49">
            <v>1326.0939470000001</v>
          </cell>
          <cell r="BW49">
            <v>103906.65399999999</v>
          </cell>
          <cell r="BX49">
            <v>24221.575000000001</v>
          </cell>
          <cell r="BY49">
            <v>40864.114000000001</v>
          </cell>
          <cell r="BZ49">
            <v>88447.538</v>
          </cell>
          <cell r="CA49">
            <v>12271.438</v>
          </cell>
          <cell r="CB49">
            <v>11696.767957498751</v>
          </cell>
          <cell r="CC49">
            <v>36593.800999999999</v>
          </cell>
          <cell r="CD49">
            <v>-5525.3457373543824</v>
          </cell>
          <cell r="CE49">
            <v>6076.0586801822174</v>
          </cell>
          <cell r="CF49">
            <v>14458.158950925619</v>
          </cell>
          <cell r="CG49">
            <v>-2535.32535444</v>
          </cell>
          <cell r="CH49">
            <v>44797.949005034323</v>
          </cell>
          <cell r="CI49">
            <v>12079.707179242319</v>
          </cell>
          <cell r="CJ49">
            <v>4816.6746567899854</v>
          </cell>
          <cell r="CK49">
            <v>8792.6358384399864</v>
          </cell>
          <cell r="CL49">
            <v>11481.414895623309</v>
          </cell>
          <cell r="CM49">
            <v>-1506.725260152605</v>
          </cell>
          <cell r="CN49">
            <v>1326.0939470000001</v>
          </cell>
          <cell r="CO49">
            <v>100575.36900000001</v>
          </cell>
          <cell r="CP49">
            <v>15063.736999999999</v>
          </cell>
          <cell r="CQ49">
            <v>44925.294000000002</v>
          </cell>
          <cell r="CR49">
            <v>84839.019</v>
          </cell>
          <cell r="CS49">
            <v>12876.058999999999</v>
          </cell>
          <cell r="CT49">
            <v>12079.707179242319</v>
          </cell>
          <cell r="CU49">
            <v>42013.073999999993</v>
          </cell>
          <cell r="CV49">
            <v>-5936.0219180558652</v>
          </cell>
          <cell r="CW49">
            <v>1351.7819777388861</v>
          </cell>
          <cell r="CX49">
            <v>-5895.8983248958812</v>
          </cell>
          <cell r="CY49">
            <v>-695.23199999999997</v>
          </cell>
          <cell r="CZ49">
            <v>45007.808901692631</v>
          </cell>
          <cell r="DA49">
            <v>11591.111130218391</v>
          </cell>
          <cell r="DB49">
            <v>3802.2836807327972</v>
          </cell>
          <cell r="DC49">
            <v>8242.6520299785825</v>
          </cell>
          <cell r="DD49">
            <v>10934.27249734798</v>
          </cell>
          <cell r="DE49">
            <v>-208.77592338460821</v>
          </cell>
          <cell r="DF49">
            <v>1326.0939470000001</v>
          </cell>
          <cell r="DG49">
            <v>100748.22835120271</v>
          </cell>
          <cell r="DH49">
            <v>12869.4974028284</v>
          </cell>
          <cell r="DI49">
            <v>46955.831040061952</v>
          </cell>
          <cell r="DJ49">
            <v>84857.043314424867</v>
          </cell>
          <cell r="DK49">
            <v>13191.1957929977</v>
          </cell>
          <cell r="DL49">
            <v>11591.111130218391</v>
          </cell>
          <cell r="DM49">
            <v>43125.070049658767</v>
          </cell>
          <cell r="DN49">
            <v>-6222.3917423709499</v>
          </cell>
          <cell r="DO49">
            <v>995.01160261372206</v>
          </cell>
          <cell r="DP49">
            <v>-796.49260536679594</v>
          </cell>
          <cell r="DQ49">
            <v>0</v>
          </cell>
          <cell r="DR49">
            <v>47426.743258599708</v>
          </cell>
          <cell r="DS49">
            <v>11783.361842948651</v>
          </cell>
          <cell r="DT49">
            <v>4376.9892309963961</v>
          </cell>
          <cell r="DU49">
            <v>9629.8269712700076</v>
          </cell>
          <cell r="DV49">
            <v>12439.66674109021</v>
          </cell>
          <cell r="DW49">
            <v>-305.59619244982127</v>
          </cell>
          <cell r="DX49">
            <v>1326.0939470000001</v>
          </cell>
          <cell r="DY49">
            <v>105526.032434439</v>
          </cell>
          <cell r="DZ49">
            <v>12023.112703588189</v>
          </cell>
          <cell r="EA49">
            <v>51782.728497860808</v>
          </cell>
          <cell r="EB49">
            <v>90351.363690888189</v>
          </cell>
          <cell r="EC49">
            <v>12474.67949977068</v>
          </cell>
          <cell r="ED49">
            <v>11783.361842948651</v>
          </cell>
          <cell r="EE49">
            <v>48319.841750275198</v>
          </cell>
          <cell r="EF49">
            <v>-8062.7409342265573</v>
          </cell>
          <cell r="EG49">
            <v>428.75838930478398</v>
          </cell>
          <cell r="EH49">
            <v>-600.94847556644572</v>
          </cell>
          <cell r="EI49">
            <v>0</v>
          </cell>
          <cell r="EJ49">
            <v>53025.583040815727</v>
          </cell>
          <cell r="EK49">
            <v>14123.161068443809</v>
          </cell>
          <cell r="EL49">
            <v>5964.6895150937626</v>
          </cell>
          <cell r="EM49">
            <v>11874.20780810112</v>
          </cell>
          <cell r="EN49">
            <v>14803.22752039646</v>
          </cell>
          <cell r="EO49">
            <v>595.64589287705076</v>
          </cell>
          <cell r="EP49">
            <v>1326.0939470000001</v>
          </cell>
          <cell r="EQ49">
            <v>110732.039449138</v>
          </cell>
          <cell r="ER49">
            <v>10879.67739533036</v>
          </cell>
          <cell r="ES49">
            <v>56006.029896393316</v>
          </cell>
          <cell r="ET49">
            <v>95756.262361173809</v>
          </cell>
          <cell r="EU49">
            <v>12275.78784418408</v>
          </cell>
          <cell r="EV49">
            <v>14123.161068443809</v>
          </cell>
          <cell r="EW49">
            <v>52956.247771931747</v>
          </cell>
          <cell r="EX49">
            <v>-9435.2507481698904</v>
          </cell>
          <cell r="EY49">
            <v>259.2198503711661</v>
          </cell>
          <cell r="EZ49">
            <v>-549.44575194508252</v>
          </cell>
          <cell r="FA49">
            <v>0</v>
          </cell>
          <cell r="FB49">
            <v>57138.823400155401</v>
          </cell>
          <cell r="FC49">
            <v>15593.720546212129</v>
          </cell>
          <cell r="FD49">
            <v>6859.7337596472953</v>
          </cell>
          <cell r="FE49">
            <v>13386.997548273839</v>
          </cell>
          <cell r="FF49">
            <v>16426.776437554199</v>
          </cell>
          <cell r="FG49">
            <v>1118.117712969052</v>
          </cell>
          <cell r="FH49">
            <v>1326.0939470000001</v>
          </cell>
          <cell r="FI49">
            <v>114887.96102000021</v>
          </cell>
          <cell r="FJ49">
            <v>11266.348275040011</v>
          </cell>
          <cell r="FK49">
            <v>58154.187485111921</v>
          </cell>
          <cell r="FL49">
            <v>99747.487781677046</v>
          </cell>
          <cell r="FM49">
            <v>12440.483994543059</v>
          </cell>
          <cell r="FN49">
            <v>15593.720546212129</v>
          </cell>
          <cell r="FO49">
            <v>55651.612567056472</v>
          </cell>
          <cell r="FP49">
            <v>-7948.2224382146042</v>
          </cell>
          <cell r="FQ49">
            <v>2247.8510372291698</v>
          </cell>
          <cell r="FR49">
            <v>854.02413606801156</v>
          </cell>
          <cell r="FS49">
            <v>-54.898716786329352</v>
          </cell>
          <cell r="FT49">
            <v>62584.912145546972</v>
          </cell>
          <cell r="FU49">
            <v>18496.515369212499</v>
          </cell>
          <cell r="FV49">
            <v>9068.4628779013819</v>
          </cell>
          <cell r="FW49">
            <v>16030.719552841831</v>
          </cell>
          <cell r="FX49">
            <v>19129.9602128722</v>
          </cell>
          <cell r="FY49">
            <v>2492.8761282914352</v>
          </cell>
          <cell r="FZ49">
            <v>1326.0939470000001</v>
          </cell>
          <cell r="GA49">
            <v>119598.9868275194</v>
          </cell>
          <cell r="GB49">
            <v>13504.16855878081</v>
          </cell>
          <cell r="GC49">
            <v>58976.923670015058</v>
          </cell>
          <cell r="GD49">
            <v>103559.5506495911</v>
          </cell>
          <cell r="GE49">
            <v>13339.446934148171</v>
          </cell>
          <cell r="GF49">
            <v>18496.515369212499</v>
          </cell>
          <cell r="GG49">
            <v>56250.465537839911</v>
          </cell>
          <cell r="GH49">
            <v>-7031.5810513123479</v>
          </cell>
          <cell r="GI49">
            <v>4859.5300919539686</v>
          </cell>
          <cell r="GJ49">
            <v>3027.0888636090149</v>
          </cell>
          <cell r="GK49">
            <v>-299.65431320170308</v>
          </cell>
          <cell r="JF49">
            <v>11318.69054927359</v>
          </cell>
          <cell r="JG49">
            <v>3245.2150014274939</v>
          </cell>
          <cell r="JH49">
            <v>580.52100000000291</v>
          </cell>
          <cell r="JI49">
            <v>1361.795455610003</v>
          </cell>
          <cell r="JJ49">
            <v>3203.0349349854928</v>
          </cell>
          <cell r="JK49">
            <v>-822.54799999999705</v>
          </cell>
          <cell r="JL49">
            <v>1326.0939470000001</v>
          </cell>
          <cell r="JM49">
            <v>86595.892000000007</v>
          </cell>
          <cell r="JN49">
            <v>15213.383</v>
          </cell>
          <cell r="JO49">
            <v>37203.171999999999</v>
          </cell>
          <cell r="JP49">
            <v>64903.040999999997</v>
          </cell>
          <cell r="JQ49">
            <v>19225.850999999999</v>
          </cell>
          <cell r="JR49">
            <v>3245.2150014274939</v>
          </cell>
          <cell r="JS49">
            <v>32358.046999999991</v>
          </cell>
          <cell r="JT49">
            <v>-746</v>
          </cell>
          <cell r="JW49">
            <v>0</v>
          </cell>
          <cell r="JX49">
            <v>10989.11144405127</v>
          </cell>
          <cell r="JY49">
            <v>2243.4511326412271</v>
          </cell>
          <cell r="JZ49">
            <v>1140.963999999999</v>
          </cell>
          <cell r="KA49">
            <v>1929.113861659999</v>
          </cell>
          <cell r="KB49">
            <v>2263.262945343226</v>
          </cell>
          <cell r="KC49">
            <v>283.29599999999868</v>
          </cell>
          <cell r="KD49">
            <v>1326.0939470000001</v>
          </cell>
          <cell r="KE49">
            <v>83866.38</v>
          </cell>
          <cell r="KF49">
            <v>13180.102000000001</v>
          </cell>
          <cell r="KG49">
            <v>37463.124000000003</v>
          </cell>
          <cell r="KH49">
            <v>63246.796999999999</v>
          </cell>
          <cell r="KI49">
            <v>18481.975999999999</v>
          </cell>
          <cell r="KJ49">
            <v>2243.4511326412271</v>
          </cell>
          <cell r="KK49">
            <v>32226.893</v>
          </cell>
          <cell r="KL49">
            <v>-991</v>
          </cell>
          <cell r="KO49">
            <v>-2720.1019999999999</v>
          </cell>
          <cell r="KP49">
            <v>11125.02559791151</v>
          </cell>
          <cell r="KQ49">
            <v>2805.3024433637511</v>
          </cell>
          <cell r="KR49">
            <v>1647.5179999999971</v>
          </cell>
          <cell r="KS49">
            <v>2489.909149199997</v>
          </cell>
          <cell r="KT49">
            <v>2815.1967511892208</v>
          </cell>
          <cell r="KU49">
            <v>90.793999999996913</v>
          </cell>
          <cell r="KV49">
            <v>1326.0939470000001</v>
          </cell>
          <cell r="KW49">
            <v>88409.653999999995</v>
          </cell>
          <cell r="KX49">
            <v>16447.219000000001</v>
          </cell>
          <cell r="KY49">
            <v>37779.088000000003</v>
          </cell>
          <cell r="KZ49">
            <v>68308.808999999994</v>
          </cell>
          <cell r="LA49">
            <v>17762.527999999998</v>
          </cell>
          <cell r="LB49">
            <v>2805.3024433637511</v>
          </cell>
          <cell r="LC49">
            <v>31042.191999999999</v>
          </cell>
          <cell r="LD49">
            <v>-1191</v>
          </cell>
          <cell r="LG49">
            <v>-2E-3</v>
          </cell>
          <cell r="LH49">
            <v>12005.12236205965</v>
          </cell>
          <cell r="LI49">
            <v>3668.792617977695</v>
          </cell>
          <cell r="LJ49">
            <v>1817.7460000000019</v>
          </cell>
          <cell r="LK49">
            <v>2697.077701510002</v>
          </cell>
          <cell r="LL49">
            <v>3625.6852429573278</v>
          </cell>
          <cell r="LM49">
            <v>851.10500000000184</v>
          </cell>
          <cell r="LN49">
            <v>1326.0939470000001</v>
          </cell>
          <cell r="LO49">
            <v>91529.72</v>
          </cell>
          <cell r="LP49">
            <v>17579.222000000002</v>
          </cell>
          <cell r="LQ49">
            <v>38463.938999999998</v>
          </cell>
          <cell r="LR49">
            <v>71844.881999999998</v>
          </cell>
          <cell r="LS49">
            <v>17500.674999999999</v>
          </cell>
          <cell r="LT49">
            <v>3668.792617977695</v>
          </cell>
          <cell r="LU49">
            <v>33219.542999999998</v>
          </cell>
          <cell r="LV49">
            <v>-1595</v>
          </cell>
          <cell r="LY49">
            <v>-1260.7670000000001</v>
          </cell>
          <cell r="BBM49">
            <v>7571.9964373999992</v>
          </cell>
          <cell r="BBN49">
            <v>5.71</v>
          </cell>
          <cell r="BBO49">
            <v>0.22591943957968491</v>
          </cell>
          <cell r="BBP49">
            <v>-0.1574367516395942</v>
          </cell>
          <cell r="BBQ49">
            <v>-36.268532858795339</v>
          </cell>
          <cell r="BBR49">
            <v>4.6365285389910413</v>
          </cell>
          <cell r="BBS49">
            <v>3.944027374488646</v>
          </cell>
          <cell r="BBT49">
            <v>0.57401895599331876</v>
          </cell>
          <cell r="BBU49">
            <v>-1.5826914152501089E-2</v>
          </cell>
          <cell r="BBV49">
            <v>0</v>
          </cell>
          <cell r="BBW49">
            <v>-0.23044837293855869</v>
          </cell>
          <cell r="BBX49">
            <v>-24.77778396615107</v>
          </cell>
          <cell r="BBY49">
            <v>4.4930334028206316</v>
          </cell>
          <cell r="BBZ49">
            <v>3.8843357105915879</v>
          </cell>
          <cell r="BCA49">
            <v>0.60698925672112014</v>
          </cell>
          <cell r="BCB49">
            <v>-2.4497318143960261E-2</v>
          </cell>
          <cell r="BCC49">
            <v>0</v>
          </cell>
          <cell r="BCD49">
            <v>0.4491732235295775</v>
          </cell>
          <cell r="BCE49">
            <v>12.71224485545636</v>
          </cell>
          <cell r="BCF49">
            <v>4.0888545505318756</v>
          </cell>
          <cell r="BCG49">
            <v>3.5773447174926272</v>
          </cell>
          <cell r="BCH49">
            <v>0.61682366407035927</v>
          </cell>
          <cell r="BCI49">
            <v>4.852200937630663E-2</v>
          </cell>
          <cell r="BCJ49">
            <v>0</v>
          </cell>
          <cell r="BCK49">
            <v>0.84316628961209827</v>
          </cell>
          <cell r="BCL49">
            <v>6.7720923741502146</v>
          </cell>
          <cell r="BCM49">
            <v>3.8488141142480852</v>
          </cell>
          <cell r="BCN49">
            <v>3.3878596192389958</v>
          </cell>
          <cell r="BCO49">
            <v>0.60865770501544836</v>
          </cell>
          <cell r="BCP49">
            <v>8.9877348297663293E-2</v>
          </cell>
          <cell r="BCQ49">
            <v>7.2502301394610728E-3</v>
          </cell>
          <cell r="BCR49">
            <v>1.879863891944479</v>
          </cell>
          <cell r="BCS49">
            <v>3.037453947858086</v>
          </cell>
          <cell r="BCT49">
            <v>3.3362569114124421</v>
          </cell>
          <cell r="BCU49">
            <v>2.940438187633553</v>
          </cell>
          <cell r="BCV49">
            <v>0.56763945872569488</v>
          </cell>
          <cell r="BCW49">
            <v>0.18688002138303231</v>
          </cell>
          <cell r="BCX49">
            <v>3.9574016665094421E-2</v>
          </cell>
        </row>
        <row r="50">
          <cell r="A50" t="str">
            <v>CURY3</v>
          </cell>
          <cell r="B50" t="str">
            <v>Cury</v>
          </cell>
          <cell r="C50" t="str">
            <v>Homebuilders</v>
          </cell>
          <cell r="D50" t="str">
            <v>Ygor Altero</v>
          </cell>
          <cell r="E50">
            <v>46238</v>
          </cell>
          <cell r="F50" t="str">
            <v>Buy</v>
          </cell>
          <cell r="G50" t="b">
            <v>0</v>
          </cell>
          <cell r="H50" t="str">
            <v>BRL</v>
          </cell>
          <cell r="I50" t="str">
            <v>BRL</v>
          </cell>
          <cell r="J50">
            <v>45</v>
          </cell>
          <cell r="K50">
            <v>0.18161823235294111</v>
          </cell>
          <cell r="L50">
            <v>7.7510928494834958E-2</v>
          </cell>
          <cell r="M50">
            <v>0.16079677158131989</v>
          </cell>
          <cell r="AX50">
            <v>2886.172</v>
          </cell>
          <cell r="AY50">
            <v>1095.3530000000001</v>
          </cell>
          <cell r="AZ50">
            <v>581.94000000000005</v>
          </cell>
          <cell r="BA50">
            <v>607.81200000000001</v>
          </cell>
          <cell r="BB50">
            <v>613.77599999999995</v>
          </cell>
          <cell r="BC50">
            <v>481.76499999999999</v>
          </cell>
          <cell r="BD50">
            <v>289.88428800000003</v>
          </cell>
          <cell r="BE50">
            <v>3092.0230000000001</v>
          </cell>
          <cell r="BF50">
            <v>992.26900000000001</v>
          </cell>
          <cell r="BG50">
            <v>34.595999999999997</v>
          </cell>
          <cell r="BH50">
            <v>2095.0430000000001</v>
          </cell>
          <cell r="BI50">
            <v>864.96500000000003</v>
          </cell>
          <cell r="BJ50">
            <v>613.35199999999998</v>
          </cell>
          <cell r="BK50">
            <v>-378.91699999999997</v>
          </cell>
          <cell r="BL50">
            <v>37.536999999999999</v>
          </cell>
          <cell r="BM50">
            <v>440.46699999999998</v>
          </cell>
          <cell r="BN50">
            <v>552.95600000000002</v>
          </cell>
          <cell r="BO50">
            <v>328.34756829999998</v>
          </cell>
          <cell r="BP50">
            <v>3926.31</v>
          </cell>
          <cell r="BQ50">
            <v>1512.94</v>
          </cell>
          <cell r="BR50">
            <v>819.67833486500012</v>
          </cell>
          <cell r="BS50">
            <v>850.80808230499997</v>
          </cell>
          <cell r="BT50">
            <v>859.16908230499996</v>
          </cell>
          <cell r="BU50">
            <v>649.84133486500014</v>
          </cell>
          <cell r="BV50">
            <v>289.88428800000003</v>
          </cell>
          <cell r="BW50">
            <v>4339.2950000000001</v>
          </cell>
          <cell r="BX50">
            <v>1416.2360000000001</v>
          </cell>
          <cell r="BY50">
            <v>41.600999999999999</v>
          </cell>
          <cell r="BZ50">
            <v>3029.7559999999999</v>
          </cell>
          <cell r="CA50">
            <v>1095.47</v>
          </cell>
          <cell r="CB50">
            <v>986.38199999999995</v>
          </cell>
          <cell r="CC50">
            <v>-429.85399999999998</v>
          </cell>
          <cell r="CD50">
            <v>38.134747439999998</v>
          </cell>
          <cell r="CE50">
            <v>481.29333486500002</v>
          </cell>
          <cell r="CF50">
            <v>814.87833486500006</v>
          </cell>
          <cell r="CG50">
            <v>483.53672904000001</v>
          </cell>
          <cell r="CH50">
            <v>5399.424</v>
          </cell>
          <cell r="CI50">
            <v>2146.587</v>
          </cell>
          <cell r="CJ50">
            <v>1268.0600823</v>
          </cell>
          <cell r="CK50">
            <v>1302.9380822999999</v>
          </cell>
          <cell r="CL50">
            <v>1315.4940822999999</v>
          </cell>
          <cell r="CM50">
            <v>975.53608230000009</v>
          </cell>
          <cell r="CN50">
            <v>308.047594</v>
          </cell>
          <cell r="CO50">
            <v>5654.3950000000004</v>
          </cell>
          <cell r="CP50">
            <v>1790.9369999999999</v>
          </cell>
          <cell r="CQ50">
            <v>41.203000000000003</v>
          </cell>
          <cell r="CR50">
            <v>3992.3409999999999</v>
          </cell>
          <cell r="CS50">
            <v>1381.7059999999999</v>
          </cell>
          <cell r="CT50">
            <v>1474.8869999999999</v>
          </cell>
          <cell r="CU50">
            <v>-316.05</v>
          </cell>
          <cell r="CV50">
            <v>34.479999999999997</v>
          </cell>
          <cell r="CW50">
            <v>720.76808230000017</v>
          </cell>
          <cell r="CX50">
            <v>1148.9030823000001</v>
          </cell>
          <cell r="CY50">
            <v>1352.3376161199999</v>
          </cell>
          <cell r="CZ50">
            <v>6744.0436208299789</v>
          </cell>
          <cell r="DA50">
            <v>2666.4169475654498</v>
          </cell>
          <cell r="DB50">
            <v>1630.630258936887</v>
          </cell>
          <cell r="DC50">
            <v>1670.854159186192</v>
          </cell>
          <cell r="DD50">
            <v>1688.14061934451</v>
          </cell>
          <cell r="DE50">
            <v>1248.992130461326</v>
          </cell>
          <cell r="DF50">
            <v>308.04759999999999</v>
          </cell>
          <cell r="DG50">
            <v>6290.7268611207664</v>
          </cell>
          <cell r="DH50">
            <v>1740.8386142396621</v>
          </cell>
          <cell r="DI50">
            <v>66.11108052328521</v>
          </cell>
          <cell r="DJ50">
            <v>4410.8875529082088</v>
          </cell>
          <cell r="DK50">
            <v>1515.1620481613249</v>
          </cell>
          <cell r="DL50">
            <v>1380.4159999999999</v>
          </cell>
          <cell r="DM50">
            <v>-360.42261423966198</v>
          </cell>
          <cell r="DN50">
            <v>65.131980772590481</v>
          </cell>
          <cell r="DO50">
            <v>1201.3470248267911</v>
          </cell>
          <cell r="DP50">
            <v>1036.1524826148261</v>
          </cell>
          <cell r="DQ50">
            <v>975.53608230000009</v>
          </cell>
          <cell r="DR50">
            <v>7384.8404393839182</v>
          </cell>
          <cell r="DS50">
            <v>2922.7355131697791</v>
          </cell>
          <cell r="DT50">
            <v>1823.8085569853681</v>
          </cell>
          <cell r="DU50">
            <v>1888.34865135574</v>
          </cell>
          <cell r="DV50">
            <v>1908.44429072241</v>
          </cell>
          <cell r="DW50">
            <v>1393.5893343445939</v>
          </cell>
          <cell r="DX50">
            <v>308.04759999999999</v>
          </cell>
          <cell r="DY50">
            <v>6696.9650907412179</v>
          </cell>
          <cell r="DZ50">
            <v>1462.2716131979239</v>
          </cell>
          <cell r="EA50">
            <v>106.0766198567168</v>
          </cell>
          <cell r="EB50">
            <v>4658.5800444484667</v>
          </cell>
          <cell r="EC50">
            <v>1659.7592520445939</v>
          </cell>
          <cell r="ED50">
            <v>1420.4159999999999</v>
          </cell>
          <cell r="EE50">
            <v>-41.855613197923638</v>
          </cell>
          <cell r="EF50">
            <v>104.505633703803</v>
          </cell>
          <cell r="EG50">
            <v>1204.288003766909</v>
          </cell>
          <cell r="EH50">
            <v>1157.6784668805369</v>
          </cell>
          <cell r="EI50">
            <v>1248.992130461326</v>
          </cell>
          <cell r="EJ50">
            <v>7976.0503943226786</v>
          </cell>
          <cell r="EK50">
            <v>3069.0477375515229</v>
          </cell>
          <cell r="EL50">
            <v>1874.4423840294969</v>
          </cell>
          <cell r="EM50">
            <v>1977.998323546039</v>
          </cell>
          <cell r="EN50">
            <v>1998.822834922765</v>
          </cell>
          <cell r="EO50">
            <v>1454.3166246191599</v>
          </cell>
          <cell r="EP50">
            <v>308.04759999999999</v>
          </cell>
          <cell r="EQ50">
            <v>6737.8400155890677</v>
          </cell>
          <cell r="ER50">
            <v>1409.9175025350839</v>
          </cell>
          <cell r="ES50">
            <v>170.20216870095189</v>
          </cell>
          <cell r="ET50">
            <v>4764.4371548576346</v>
          </cell>
          <cell r="EU50">
            <v>1581.1276088847001</v>
          </cell>
          <cell r="EV50">
            <v>1460.4159999999999</v>
          </cell>
          <cell r="EW50">
            <v>50.498497464915737</v>
          </cell>
          <cell r="EX50">
            <v>167.6814883607764</v>
          </cell>
          <cell r="EY50">
            <v>1701.121508674001</v>
          </cell>
          <cell r="EZ50">
            <v>1658.6798509151649</v>
          </cell>
          <cell r="FA50">
            <v>1532.948267779054</v>
          </cell>
          <cell r="FB50">
            <v>8542.1486999579884</v>
          </cell>
          <cell r="FC50">
            <v>3219.7832144689801</v>
          </cell>
          <cell r="FD50">
            <v>1932.2215624235121</v>
          </cell>
          <cell r="FE50">
            <v>2098.3792464766761</v>
          </cell>
          <cell r="FF50">
            <v>2122.0434707135491</v>
          </cell>
          <cell r="FG50">
            <v>1500.906536149771</v>
          </cell>
          <cell r="FH50">
            <v>308.04759999999999</v>
          </cell>
          <cell r="FI50">
            <v>6782.5864515657104</v>
          </cell>
          <cell r="FJ50">
            <v>1437.1164059997341</v>
          </cell>
          <cell r="FK50">
            <v>273.09296119764122</v>
          </cell>
          <cell r="FL50">
            <v>4893.6975029751738</v>
          </cell>
          <cell r="FM50">
            <v>1482.285857953394</v>
          </cell>
          <cell r="FN50">
            <v>1500.4159999999999</v>
          </cell>
          <cell r="FO50">
            <v>63.299594000265927</v>
          </cell>
          <cell r="FP50">
            <v>269.04847654985332</v>
          </cell>
          <cell r="FQ50">
            <v>1844.1854489966991</v>
          </cell>
          <cell r="FR50">
            <v>1792.2108206619509</v>
          </cell>
          <cell r="FS50">
            <v>1599.7482870810759</v>
          </cell>
          <cell r="FT50">
            <v>8867.8855635627497</v>
          </cell>
          <cell r="FU50">
            <v>3339.8870871271779</v>
          </cell>
          <cell r="FV50">
            <v>1930.5965338323699</v>
          </cell>
          <cell r="FW50">
            <v>2197.2000343056679</v>
          </cell>
          <cell r="FX50">
            <v>2224.442428080135</v>
          </cell>
          <cell r="FY50">
            <v>1511.313007569207</v>
          </cell>
          <cell r="FZ50">
            <v>308.04759999999999</v>
          </cell>
          <cell r="GA50">
            <v>6987.5100323232664</v>
          </cell>
          <cell r="GB50">
            <v>1615.9575662013499</v>
          </cell>
          <cell r="GC50">
            <v>438.18340286094849</v>
          </cell>
          <cell r="GD50">
            <v>4923.1711306529178</v>
          </cell>
          <cell r="GE50">
            <v>1642.7829829878081</v>
          </cell>
          <cell r="GF50">
            <v>1540.4159999999999</v>
          </cell>
          <cell r="GG50">
            <v>-75.541566201349724</v>
          </cell>
          <cell r="GH50">
            <v>431.69394213660581</v>
          </cell>
          <cell r="GI50">
            <v>1733.118201161202</v>
          </cell>
          <cell r="GJ50">
            <v>1677.4918705064881</v>
          </cell>
          <cell r="GK50">
            <v>1350.8158825347939</v>
          </cell>
          <cell r="JF50">
            <v>594.95600000000002</v>
          </cell>
          <cell r="JG50">
            <v>223.16200000000001</v>
          </cell>
          <cell r="JH50">
            <v>114.836</v>
          </cell>
          <cell r="JI50">
            <v>121.059</v>
          </cell>
          <cell r="JJ50">
            <v>122.358</v>
          </cell>
          <cell r="JK50">
            <v>91.849000000000004</v>
          </cell>
          <cell r="JL50">
            <v>289.88428800000003</v>
          </cell>
          <cell r="JM50">
            <v>2733.8359999999998</v>
          </cell>
          <cell r="JN50">
            <v>729.82299999999998</v>
          </cell>
          <cell r="JO50">
            <v>31.100999999999999</v>
          </cell>
          <cell r="JP50">
            <v>1764.183</v>
          </cell>
          <cell r="JQ50">
            <v>843.58600000000001</v>
          </cell>
          <cell r="JR50">
            <v>474.517</v>
          </cell>
          <cell r="JS50">
            <v>-255.30600000000001</v>
          </cell>
          <cell r="JT50">
            <v>14.393000000000001</v>
          </cell>
          <cell r="JU50">
            <v>13.922000000000001</v>
          </cell>
          <cell r="JV50">
            <v>0.70799999999999996</v>
          </cell>
          <cell r="JW50">
            <v>60</v>
          </cell>
          <cell r="JX50">
            <v>727.74599999999998</v>
          </cell>
          <cell r="JY50">
            <v>274.55399999999997</v>
          </cell>
          <cell r="JZ50">
            <v>147.86600000000001</v>
          </cell>
          <cell r="KA50">
            <v>154.16399999999999</v>
          </cell>
          <cell r="KB50">
            <v>155.57900000000001</v>
          </cell>
          <cell r="KC50">
            <v>121.373</v>
          </cell>
          <cell r="KD50">
            <v>289.88428800000003</v>
          </cell>
          <cell r="KE50">
            <v>2836.65</v>
          </cell>
          <cell r="KF50">
            <v>835.39</v>
          </cell>
          <cell r="KG50">
            <v>33.292999999999999</v>
          </cell>
          <cell r="KH50">
            <v>1734.163</v>
          </cell>
          <cell r="KI50">
            <v>964.95899999999995</v>
          </cell>
          <cell r="KJ50">
            <v>499.60700000000003</v>
          </cell>
          <cell r="KK50">
            <v>-335.78300000000002</v>
          </cell>
          <cell r="KL50">
            <v>8.49</v>
          </cell>
          <cell r="KM50">
            <v>102.36799999999999</v>
          </cell>
          <cell r="KN50">
            <v>120.44199999999999</v>
          </cell>
          <cell r="KO50">
            <v>18.347568299999999</v>
          </cell>
          <cell r="KP50">
            <v>751.87400000000002</v>
          </cell>
          <cell r="KQ50">
            <v>283.90300000000002</v>
          </cell>
          <cell r="KR50">
            <v>135.565</v>
          </cell>
          <cell r="KS50">
            <v>142.01400000000001</v>
          </cell>
          <cell r="KT50">
            <v>143.50299999999999</v>
          </cell>
          <cell r="KU50">
            <v>108.22</v>
          </cell>
          <cell r="KV50">
            <v>289.88428800000003</v>
          </cell>
          <cell r="KW50">
            <v>3150.6120000000001</v>
          </cell>
          <cell r="KX50">
            <v>1109.075</v>
          </cell>
          <cell r="KY50">
            <v>33.277999999999999</v>
          </cell>
          <cell r="KZ50">
            <v>2094.4479999999999</v>
          </cell>
          <cell r="LA50">
            <v>923.17899999999997</v>
          </cell>
          <cell r="LB50">
            <v>645.71900000000005</v>
          </cell>
          <cell r="LC50">
            <v>-463.35599999999999</v>
          </cell>
          <cell r="LD50">
            <v>6.4340000000000002</v>
          </cell>
          <cell r="LE50">
            <v>137.535</v>
          </cell>
          <cell r="LF50">
            <v>278.61200000000002</v>
          </cell>
          <cell r="LG50">
            <v>0</v>
          </cell>
          <cell r="LH50">
            <v>811.596</v>
          </cell>
          <cell r="LI50">
            <v>313.73399999999998</v>
          </cell>
          <cell r="LJ50">
            <v>183.673</v>
          </cell>
          <cell r="LK50">
            <v>190.57499999999999</v>
          </cell>
          <cell r="LL50">
            <v>192.33600000000001</v>
          </cell>
          <cell r="LM50">
            <v>160.32300000000001</v>
          </cell>
          <cell r="LN50">
            <v>289.88428800000003</v>
          </cell>
          <cell r="LO50">
            <v>3092.0230000000001</v>
          </cell>
          <cell r="LP50">
            <v>992.26900000000001</v>
          </cell>
          <cell r="LQ50">
            <v>34.595999999999997</v>
          </cell>
          <cell r="LR50">
            <v>2095.0430000000001</v>
          </cell>
          <cell r="LS50">
            <v>864.96500000000003</v>
          </cell>
          <cell r="LT50">
            <v>613.35199999999998</v>
          </cell>
          <cell r="LU50">
            <v>-378.91699999999997</v>
          </cell>
          <cell r="LV50">
            <v>8.2200000000000006</v>
          </cell>
          <cell r="LW50">
            <v>186.642</v>
          </cell>
          <cell r="LX50">
            <v>153.19399999999999</v>
          </cell>
          <cell r="LY50">
            <v>250</v>
          </cell>
          <cell r="LZ50">
            <v>837.38199999999995</v>
          </cell>
          <cell r="MA50">
            <v>316.60899999999998</v>
          </cell>
          <cell r="MB50">
            <v>179.173</v>
          </cell>
          <cell r="MC50">
            <v>186.29</v>
          </cell>
          <cell r="MD50">
            <v>188.14599999999999</v>
          </cell>
          <cell r="ME50">
            <v>141.24100000000001</v>
          </cell>
          <cell r="MF50">
            <v>289.88428800000003</v>
          </cell>
          <cell r="MG50">
            <v>3412.4769999999999</v>
          </cell>
          <cell r="MH50">
            <v>1011.668</v>
          </cell>
          <cell r="MI50">
            <v>36.854999999999997</v>
          </cell>
          <cell r="MJ50">
            <v>2254.0349999999999</v>
          </cell>
          <cell r="MK50">
            <v>1006.206</v>
          </cell>
          <cell r="ML50">
            <v>601.89</v>
          </cell>
          <cell r="MM50">
            <v>-409.77800000000002</v>
          </cell>
          <cell r="MN50">
            <v>9.3759999999999994</v>
          </cell>
          <cell r="MO50">
            <v>34.08</v>
          </cell>
          <cell r="MP50">
            <v>15.845000000000001</v>
          </cell>
          <cell r="MQ50">
            <v>0</v>
          </cell>
          <cell r="MR50">
            <v>998.08500000000004</v>
          </cell>
          <cell r="MS50">
            <v>382.53100000000001</v>
          </cell>
          <cell r="MT50">
            <v>201.9379433</v>
          </cell>
          <cell r="MU50">
            <v>208.94850342999999</v>
          </cell>
          <cell r="MV50">
            <v>211.07550343000011</v>
          </cell>
          <cell r="MW50">
            <v>172.24594330000011</v>
          </cell>
          <cell r="MX50">
            <v>289.88428800000003</v>
          </cell>
          <cell r="MY50">
            <v>3983.6709999999998</v>
          </cell>
          <cell r="MZ50">
            <v>1558.02</v>
          </cell>
          <cell r="NA50">
            <v>37.162999999999997</v>
          </cell>
          <cell r="NB50">
            <v>2930.701</v>
          </cell>
          <cell r="NC50">
            <v>913.45299999999997</v>
          </cell>
          <cell r="ND50">
            <v>1080.7380000000001</v>
          </cell>
          <cell r="NE50">
            <v>-477.28199999999998</v>
          </cell>
          <cell r="NF50">
            <v>7.3185601299999998</v>
          </cell>
          <cell r="NG50">
            <v>149.8129433</v>
          </cell>
          <cell r="NH50">
            <v>620.78494330000001</v>
          </cell>
          <cell r="NI50">
            <v>118.53672904</v>
          </cell>
          <cell r="NJ50">
            <v>1055.8720000000001</v>
          </cell>
          <cell r="NK50">
            <v>409.44600000000003</v>
          </cell>
          <cell r="NL50">
            <v>211.202391565</v>
          </cell>
          <cell r="NM50">
            <v>219.393391565</v>
          </cell>
          <cell r="NN50">
            <v>221.434391565</v>
          </cell>
          <cell r="NO50">
            <v>170.57039156499999</v>
          </cell>
          <cell r="NP50">
            <v>289.88428800000003</v>
          </cell>
          <cell r="NQ50">
            <v>3957.2919999999999</v>
          </cell>
          <cell r="NR50">
            <v>1425.2149999999999</v>
          </cell>
          <cell r="NS50">
            <v>39.805999999999997</v>
          </cell>
          <cell r="NT50">
            <v>2723.9720000000002</v>
          </cell>
          <cell r="NU50">
            <v>1084.0239999999999</v>
          </cell>
          <cell r="NV50">
            <v>1102.5250000000001</v>
          </cell>
          <cell r="NW50">
            <v>-322.69</v>
          </cell>
          <cell r="NX50">
            <v>10.834</v>
          </cell>
          <cell r="NY50">
            <v>115.997391565</v>
          </cell>
          <cell r="NZ50">
            <v>128.130391565</v>
          </cell>
          <cell r="OA50">
            <v>265</v>
          </cell>
          <cell r="OB50">
            <v>1034.971</v>
          </cell>
          <cell r="OC50">
            <v>404.35399999999998</v>
          </cell>
          <cell r="OD50">
            <v>227.36500000000001</v>
          </cell>
          <cell r="OE50">
            <v>236.17618730999999</v>
          </cell>
          <cell r="OF50">
            <v>238.51318731000001</v>
          </cell>
          <cell r="OG50">
            <v>165.78399999999999</v>
          </cell>
          <cell r="OH50">
            <v>289.88428800000003</v>
          </cell>
          <cell r="OI50">
            <v>4339.2950000000001</v>
          </cell>
          <cell r="OJ50">
            <v>1416.2360000000001</v>
          </cell>
          <cell r="OK50">
            <v>41.600999999999999</v>
          </cell>
          <cell r="OL50">
            <v>3029.7559999999999</v>
          </cell>
          <cell r="OM50">
            <v>1095.47</v>
          </cell>
          <cell r="ON50">
            <v>986.38199999999995</v>
          </cell>
          <cell r="OO50">
            <v>-429.85399999999998</v>
          </cell>
          <cell r="OP50">
            <v>10.606187309999999</v>
          </cell>
          <cell r="OQ50">
            <v>181.40299999999999</v>
          </cell>
          <cell r="OR50">
            <v>50.118000000000002</v>
          </cell>
          <cell r="OS50">
            <v>100</v>
          </cell>
          <cell r="OT50">
            <v>1216.184</v>
          </cell>
          <cell r="OU50">
            <v>474.88799999999998</v>
          </cell>
          <cell r="OV50">
            <v>279.24700000000001</v>
          </cell>
          <cell r="OW50">
            <v>287.77999999999997</v>
          </cell>
          <cell r="OX50">
            <v>289.49099999999999</v>
          </cell>
          <cell r="OY50">
            <v>213.47499999999999</v>
          </cell>
          <cell r="OZ50">
            <v>289.88428800000003</v>
          </cell>
          <cell r="PA50">
            <v>4870.9679999999998</v>
          </cell>
          <cell r="PB50">
            <v>1543.806</v>
          </cell>
          <cell r="PC50">
            <v>41.884</v>
          </cell>
          <cell r="PD50">
            <v>3509.4839999999999</v>
          </cell>
          <cell r="PE50">
            <v>1133.9449999999999</v>
          </cell>
          <cell r="PF50">
            <v>1282.8109999999999</v>
          </cell>
          <cell r="PG50">
            <v>-260.995</v>
          </cell>
          <cell r="PH50">
            <v>8.8160000000000007</v>
          </cell>
          <cell r="PI50">
            <v>23.233000000000001</v>
          </cell>
          <cell r="PJ50">
            <v>303.37099999999998</v>
          </cell>
          <cell r="PK50">
            <v>175</v>
          </cell>
          <cell r="PL50">
            <v>1346.5989999999999</v>
          </cell>
          <cell r="PM50">
            <v>532.77599999999995</v>
          </cell>
          <cell r="PN50">
            <v>314.22408230000008</v>
          </cell>
          <cell r="PO50">
            <v>322.97808229999998</v>
          </cell>
          <cell r="PP50">
            <v>326.43508230000009</v>
          </cell>
          <cell r="PQ50">
            <v>236.7306823000001</v>
          </cell>
          <cell r="PR50">
            <v>291.87508800000001</v>
          </cell>
          <cell r="PS50">
            <v>5183.9639999999999</v>
          </cell>
          <cell r="PT50">
            <v>1530.875</v>
          </cell>
          <cell r="PU50">
            <v>40.389000000000003</v>
          </cell>
          <cell r="PV50">
            <v>3605.67</v>
          </cell>
          <cell r="PW50">
            <v>1329.9680000000001</v>
          </cell>
          <cell r="PX50">
            <v>1303.1120000000001</v>
          </cell>
          <cell r="PY50">
            <v>-227.76300000000001</v>
          </cell>
          <cell r="PZ50">
            <v>7.2590000000000003</v>
          </cell>
          <cell r="QA50">
            <v>94.579082300000067</v>
          </cell>
          <cell r="QB50">
            <v>95.795082300000061</v>
          </cell>
          <cell r="QC50">
            <v>154.33761612000001</v>
          </cell>
          <cell r="QD50">
            <v>1416.9259999999999</v>
          </cell>
          <cell r="QE50">
            <v>566.22699999999998</v>
          </cell>
          <cell r="QF50">
            <v>328.66699999999997</v>
          </cell>
          <cell r="QG50">
            <v>337.18799999999999</v>
          </cell>
          <cell r="QH50">
            <v>340.24900000000002</v>
          </cell>
          <cell r="QI50">
            <v>255.25299999999999</v>
          </cell>
          <cell r="QJ50">
            <v>291.87508800000001</v>
          </cell>
          <cell r="QK50">
            <v>5631.9970000000003</v>
          </cell>
          <cell r="QL50">
            <v>1773.203</v>
          </cell>
          <cell r="QM50">
            <v>40.512999999999998</v>
          </cell>
          <cell r="QN50">
            <v>3989.8679999999999</v>
          </cell>
          <cell r="QO50">
            <v>1385.221</v>
          </cell>
          <cell r="QP50">
            <v>1322.9860000000001</v>
          </cell>
          <cell r="QQ50">
            <v>-450.21699999999998</v>
          </cell>
          <cell r="QR50">
            <v>8.6449999999999996</v>
          </cell>
          <cell r="QS50">
            <v>246.94499999999999</v>
          </cell>
          <cell r="QT50">
            <v>255.06399999999999</v>
          </cell>
          <cell r="QU50">
            <v>0</v>
          </cell>
          <cell r="QV50">
            <v>1419.7149999999999</v>
          </cell>
          <cell r="QW50">
            <v>572.69600000000003</v>
          </cell>
          <cell r="QX50">
            <v>345.92200000000003</v>
          </cell>
          <cell r="QY50">
            <v>354.99200000000002</v>
          </cell>
          <cell r="QZ50">
            <v>359.31900000000002</v>
          </cell>
          <cell r="RA50">
            <v>270.07740000000001</v>
          </cell>
          <cell r="RB50">
            <v>308.047594</v>
          </cell>
          <cell r="RC50">
            <v>5654.3950000000004</v>
          </cell>
          <cell r="RD50">
            <v>1790.9369999999999</v>
          </cell>
          <cell r="RE50">
            <v>41.203000000000003</v>
          </cell>
          <cell r="RF50">
            <v>3992.3409999999999</v>
          </cell>
          <cell r="RG50">
            <v>1381.7059999999999</v>
          </cell>
          <cell r="RH50">
            <v>1474.8869999999999</v>
          </cell>
          <cell r="RI50">
            <v>-316.05</v>
          </cell>
          <cell r="RJ50">
            <v>9.76</v>
          </cell>
          <cell r="RK50">
            <v>356.01100000000002</v>
          </cell>
          <cell r="RL50">
            <v>494.673</v>
          </cell>
          <cell r="RM50">
            <v>1023</v>
          </cell>
          <cell r="RN50">
            <v>1612.5709999999999</v>
          </cell>
          <cell r="RO50">
            <v>629.65599999999995</v>
          </cell>
          <cell r="RP50">
            <v>403.14499999999998</v>
          </cell>
          <cell r="RQ50">
            <v>411.49400000000003</v>
          </cell>
          <cell r="RR50">
            <v>415.73700000000002</v>
          </cell>
          <cell r="RS50">
            <v>302.86700000000002</v>
          </cell>
          <cell r="RT50">
            <v>308.047594</v>
          </cell>
          <cell r="RU50">
            <v>6195.4870000000001</v>
          </cell>
          <cell r="RV50">
            <v>1757.31</v>
          </cell>
          <cell r="RW50">
            <v>46.372999999999998</v>
          </cell>
          <cell r="RX50">
            <v>4303.5169999999998</v>
          </cell>
          <cell r="RY50">
            <v>1544.5730000000001</v>
          </cell>
          <cell r="RZ50">
            <v>1350.4159999999999</v>
          </cell>
          <cell r="SA50">
            <v>-406.89400000000001</v>
          </cell>
          <cell r="SB50">
            <v>13.519</v>
          </cell>
          <cell r="SC50">
            <v>89.474000000000004</v>
          </cell>
          <cell r="SD50">
            <v>-49.948999999999998</v>
          </cell>
          <cell r="SE50">
            <v>0</v>
          </cell>
          <cell r="SF50">
            <v>1649.8690187115319</v>
          </cell>
          <cell r="SG50">
            <v>647.80792496499942</v>
          </cell>
          <cell r="SH50">
            <v>366.25832763844591</v>
          </cell>
          <cell r="SI50">
            <v>375.6549292693951</v>
          </cell>
          <cell r="SJ50">
            <v>379.43540515334291</v>
          </cell>
          <cell r="SK50">
            <v>270.56481830176608</v>
          </cell>
          <cell r="SL50">
            <v>308.04759999999999</v>
          </cell>
          <cell r="SM50">
            <v>6151.7444702698549</v>
          </cell>
          <cell r="SN50">
            <v>1564.967701396816</v>
          </cell>
          <cell r="SO50">
            <v>52.191712472392787</v>
          </cell>
          <cell r="SP50">
            <v>4417.5358011030894</v>
          </cell>
          <cell r="SQ50">
            <v>1376.1465812667659</v>
          </cell>
          <cell r="SR50">
            <v>1360.4159999999999</v>
          </cell>
          <cell r="SS50">
            <v>-204.5517013968155</v>
          </cell>
          <cell r="ST50">
            <v>15.21531410334199</v>
          </cell>
          <cell r="SU50">
            <v>286.3184193916444</v>
          </cell>
          <cell r="SV50">
            <v>282.91232978939479</v>
          </cell>
          <cell r="SW50">
            <v>438.99123703499998</v>
          </cell>
          <cell r="SX50">
            <v>1725.285602487982</v>
          </cell>
          <cell r="SY50">
            <v>693.84824226555691</v>
          </cell>
          <cell r="SZ50">
            <v>424.29267309264191</v>
          </cell>
          <cell r="TA50">
            <v>434.86832553134798</v>
          </cell>
          <cell r="TB50">
            <v>439.34996998711728</v>
          </cell>
          <cell r="TC50">
            <v>335.33824548256928</v>
          </cell>
          <cell r="TD50">
            <v>308.04759999999999</v>
          </cell>
          <cell r="TE50">
            <v>5856.8303494262664</v>
          </cell>
          <cell r="TF50">
            <v>1303.434953739262</v>
          </cell>
          <cell r="TG50">
            <v>58.740535458152813</v>
          </cell>
          <cell r="TH50">
            <v>4321.7905091180646</v>
          </cell>
          <cell r="TI50">
            <v>1174.939981484335</v>
          </cell>
          <cell r="TJ50">
            <v>1370.4159999999999</v>
          </cell>
          <cell r="TK50">
            <v>66.981046260737813</v>
          </cell>
          <cell r="TL50">
            <v>17.12447542446613</v>
          </cell>
          <cell r="TM50">
            <v>329.00471906333149</v>
          </cell>
          <cell r="TN50">
            <v>321.2483660231382</v>
          </cell>
          <cell r="TO50">
            <v>536.54484526500016</v>
          </cell>
          <cell r="TP50">
            <v>1756.317999630465</v>
          </cell>
          <cell r="TQ50">
            <v>695.1047803348938</v>
          </cell>
          <cell r="TR50">
            <v>436.93425820579938</v>
          </cell>
          <cell r="TS50">
            <v>448.83690438544937</v>
          </cell>
          <cell r="TT50">
            <v>453.61824420404929</v>
          </cell>
          <cell r="TU50">
            <v>340.22206667699032</v>
          </cell>
          <cell r="TV50">
            <v>308.04759999999999</v>
          </cell>
          <cell r="TW50">
            <v>6290.7268611207664</v>
          </cell>
          <cell r="TX50">
            <v>1740.8386142396621</v>
          </cell>
          <cell r="TY50">
            <v>66.11108052328521</v>
          </cell>
          <cell r="TZ50">
            <v>4410.8875529082088</v>
          </cell>
          <cell r="UA50">
            <v>1515.1620481613249</v>
          </cell>
          <cell r="UB50">
            <v>1380.4159999999999</v>
          </cell>
          <cell r="UC50">
            <v>-360.42261423966198</v>
          </cell>
          <cell r="UD50">
            <v>19.273191244782371</v>
          </cell>
          <cell r="UE50">
            <v>496.54988637181492</v>
          </cell>
          <cell r="UF50">
            <v>481.94078680229268</v>
          </cell>
          <cell r="UG50">
            <v>0</v>
          </cell>
          <cell r="UH50">
            <v>9192.2121376412215</v>
          </cell>
          <cell r="UI50">
            <v>3459.4554739126152</v>
          </cell>
          <cell r="UJ50">
            <v>2105.1834025877802</v>
          </cell>
          <cell r="UK50">
            <v>2460.3413503572201</v>
          </cell>
          <cell r="UL50">
            <v>2491.1619136692789</v>
          </cell>
          <cell r="UM50">
            <v>1671.163200871935</v>
          </cell>
          <cell r="UN50">
            <v>308.04759999999999</v>
          </cell>
          <cell r="UO50">
            <v>7406.7231465784416</v>
          </cell>
          <cell r="UP50">
            <v>1972.7734635296131</v>
          </cell>
          <cell r="UQ50">
            <v>438.18340286094849</v>
          </cell>
          <cell r="UR50">
            <v>4875.9548107683022</v>
          </cell>
          <cell r="US50">
            <v>1953.7644770474581</v>
          </cell>
          <cell r="UT50">
            <v>1580.4159999999999</v>
          </cell>
          <cell r="UU50">
            <v>-392.35746352961291</v>
          </cell>
          <cell r="UV50">
            <v>355.15794776943989</v>
          </cell>
          <cell r="UW50">
            <v>1930.417911579834</v>
          </cell>
          <cell r="UX50">
            <v>1880.859035035133</v>
          </cell>
          <cell r="UY50">
            <v>1360.1817068122859</v>
          </cell>
          <cell r="WD50">
            <v>1798.1694776259869</v>
          </cell>
          <cell r="WE50">
            <v>711.56663861311881</v>
          </cell>
          <cell r="WF50">
            <v>460.85074687653861</v>
          </cell>
          <cell r="WG50">
            <v>474.24689306222677</v>
          </cell>
          <cell r="WH50">
            <v>479.24403124743378</v>
          </cell>
          <cell r="WI50">
            <v>358.17557285208579</v>
          </cell>
          <cell r="WJ50">
            <v>308.04759999999999</v>
          </cell>
          <cell r="WK50">
            <v>6598.9217064575723</v>
          </cell>
          <cell r="WL50">
            <v>1559.609924802442</v>
          </cell>
          <cell r="WM50">
            <v>74.406454314159291</v>
          </cell>
          <cell r="WN50">
            <v>4357.2958080511362</v>
          </cell>
          <cell r="WO50">
            <v>1873.3376210134111</v>
          </cell>
          <cell r="WP50">
            <v>-169.1939248024421</v>
          </cell>
          <cell r="WQ50">
            <v>21.691519976562208</v>
          </cell>
          <cell r="WR50">
            <v>0</v>
          </cell>
          <cell r="WS50">
            <v>1908.7297865062001</v>
          </cell>
          <cell r="WT50">
            <v>755.72011651899948</v>
          </cell>
          <cell r="WU50">
            <v>469.09248070324048</v>
          </cell>
          <cell r="WV50">
            <v>484.16952575017689</v>
          </cell>
          <cell r="WW50">
            <v>489.07105347800899</v>
          </cell>
          <cell r="WX50">
            <v>360.32262618026323</v>
          </cell>
          <cell r="WY50">
            <v>308.04759999999999</v>
          </cell>
          <cell r="WZ50">
            <v>6453.575951085315</v>
          </cell>
          <cell r="XA50">
            <v>1250.0598693773929</v>
          </cell>
          <cell r="XB50">
            <v>83.742700917663981</v>
          </cell>
          <cell r="XC50">
            <v>4410.143373595205</v>
          </cell>
          <cell r="XD50">
            <v>1671.613788486078</v>
          </cell>
          <cell r="XE50">
            <v>150.35613062260671</v>
          </cell>
          <cell r="XF50">
            <v>24.413291650440971</v>
          </cell>
          <cell r="XG50">
            <v>562.04645870759668</v>
          </cell>
          <cell r="XH50">
            <v>1842.5499088139741</v>
          </cell>
          <cell r="XI50">
            <v>729.28176460402301</v>
          </cell>
          <cell r="XJ50">
            <v>439.3034591658589</v>
          </cell>
          <cell r="XK50">
            <v>456.27231604427982</v>
          </cell>
          <cell r="XL50">
            <v>461.23976322326928</v>
          </cell>
          <cell r="XM50">
            <v>334.49029559162682</v>
          </cell>
          <cell r="XN50">
            <v>308.04759999999999</v>
          </cell>
          <cell r="XO50">
            <v>6136.019488939387</v>
          </cell>
          <cell r="XP50">
            <v>946.28700135560246</v>
          </cell>
          <cell r="XQ50">
            <v>94.250425203379166</v>
          </cell>
          <cell r="XR50">
            <v>4441.595418139369</v>
          </cell>
          <cell r="XS50">
            <v>1319.158412323975</v>
          </cell>
          <cell r="XT50">
            <v>464.1289986443976</v>
          </cell>
          <cell r="XU50">
            <v>27.476581164136089</v>
          </cell>
          <cell r="XV50">
            <v>686.94567175372924</v>
          </cell>
          <cell r="XW50">
            <v>1835.3912664377581</v>
          </cell>
          <cell r="XX50">
            <v>726.1669934336378</v>
          </cell>
          <cell r="XY50">
            <v>454.56187023973001</v>
          </cell>
          <cell r="XZ50">
            <v>473.65991649905612</v>
          </cell>
          <cell r="YA50">
            <v>478.88944277369762</v>
          </cell>
          <cell r="YB50">
            <v>340.60083972061858</v>
          </cell>
          <cell r="YC50">
            <v>308.04759999999999</v>
          </cell>
          <cell r="YD50">
            <v>6696.9650907412179</v>
          </cell>
          <cell r="YE50">
            <v>1462.2716131979239</v>
          </cell>
          <cell r="YF50">
            <v>106.0766198567168</v>
          </cell>
          <cell r="YG50">
            <v>4658.5800444484667</v>
          </cell>
          <cell r="YH50">
            <v>1659.7592520445939</v>
          </cell>
          <cell r="YI50">
            <v>-41.855613197923638</v>
          </cell>
          <cell r="YJ50">
            <v>30.924240912663709</v>
          </cell>
          <cell r="YK50">
            <v>0</v>
          </cell>
          <cell r="YL50">
            <v>1390.4159999999999</v>
          </cell>
          <cell r="YM50">
            <v>1400.4159999999999</v>
          </cell>
          <cell r="YN50">
            <v>1410.4159999999999</v>
          </cell>
          <cell r="YO50">
            <v>1420.4159999999999</v>
          </cell>
          <cell r="ACP50">
            <v>1883.9718048853949</v>
          </cell>
          <cell r="ACT50">
            <v>359.65578597915982</v>
          </cell>
          <cell r="ACU50">
            <v>308.04759999999999</v>
          </cell>
          <cell r="ACV50">
            <v>7085.3732198070193</v>
          </cell>
          <cell r="ACW50">
            <v>4683.9513812420646</v>
          </cell>
          <cell r="ACX50">
            <v>2019.4150380237541</v>
          </cell>
          <cell r="ADA50">
            <v>0</v>
          </cell>
          <cell r="ADB50">
            <v>2013.380297481669</v>
          </cell>
          <cell r="ADF50">
            <v>371.42419098923568</v>
          </cell>
          <cell r="ADG50">
            <v>308.04759999999999</v>
          </cell>
          <cell r="ADH50">
            <v>6824.1620286602038</v>
          </cell>
          <cell r="ADI50">
            <v>4675.0293011404701</v>
          </cell>
          <cell r="ADJ50">
            <v>1763.7240285579221</v>
          </cell>
          <cell r="ADM50">
            <v>627.11520045506745</v>
          </cell>
          <cell r="ADN50">
            <v>2026.317040071875</v>
          </cell>
          <cell r="ADR50">
            <v>369.85798770910179</v>
          </cell>
          <cell r="ADS50">
            <v>308.04759999999999</v>
          </cell>
          <cell r="ADT50">
            <v>6280.3609938058116</v>
          </cell>
          <cell r="ADU50">
            <v>4663.7805350964054</v>
          </cell>
          <cell r="ADV50">
            <v>1227.748948943037</v>
          </cell>
          <cell r="ADY50">
            <v>905.83306732398648</v>
          </cell>
          <cell r="ADZ50">
            <v>2052.3812518837399</v>
          </cell>
          <cell r="AED50">
            <v>353.37865994166282</v>
          </cell>
          <cell r="AEE50">
            <v>308.04759999999999</v>
          </cell>
          <cell r="AEF50">
            <v>6737.8400155890677</v>
          </cell>
          <cell r="AEG50">
            <v>4764.4371548576346</v>
          </cell>
          <cell r="AEH50">
            <v>1581.1276088847001</v>
          </cell>
          <cell r="AEK50">
            <v>0</v>
          </cell>
          <cell r="AEL50">
            <v>-130.23502185539681</v>
          </cell>
          <cell r="AEM50">
            <v>-133.2674500185733</v>
          </cell>
          <cell r="AEN50">
            <v>308.98804761465522</v>
          </cell>
          <cell r="AEO50">
            <v>300.98323281451019</v>
          </cell>
          <cell r="AEP50">
            <v>442.49065011999528</v>
          </cell>
          <cell r="AEQ50">
            <v>428.12273807285692</v>
          </cell>
          <cell r="AER50">
            <v>583.04432788765519</v>
          </cell>
          <cell r="AES50">
            <v>561.83994601174265</v>
          </cell>
          <cell r="APQ50">
            <v>733.65512374764035</v>
          </cell>
          <cell r="APR50">
            <v>466.01890761865297</v>
          </cell>
          <cell r="APS50">
            <v>487.51330606497322</v>
          </cell>
          <cell r="APT50">
            <v>492.80952934631631</v>
          </cell>
          <cell r="APU50">
            <v>1801.9603777742291</v>
          </cell>
          <cell r="APV50">
            <v>119.38672166142101</v>
          </cell>
          <cell r="APW50">
            <v>1430.4159999999999</v>
          </cell>
          <cell r="APX50">
            <v>-371.54437777422919</v>
          </cell>
          <cell r="APY50">
            <v>34.804500251024308</v>
          </cell>
          <cell r="APZ50">
            <v>392.74211192326652</v>
          </cell>
          <cell r="AQA50">
            <v>383.59931331720298</v>
          </cell>
          <cell r="AQB50">
            <v>784.6713251228507</v>
          </cell>
          <cell r="AQC50">
            <v>475.70922005183201</v>
          </cell>
          <cell r="AQD50">
            <v>499.90065609171268</v>
          </cell>
          <cell r="AQE50">
            <v>504.93864564525632</v>
          </cell>
          <cell r="AQF50">
            <v>1446.015932328273</v>
          </cell>
          <cell r="AQG50">
            <v>134.36692579678851</v>
          </cell>
          <cell r="AQH50">
            <v>1440.4159999999999</v>
          </cell>
          <cell r="AQI50">
            <v>-5.5999323282726108</v>
          </cell>
          <cell r="AQJ50">
            <v>39.171640175248157</v>
          </cell>
          <cell r="AQK50">
            <v>319.9337671538878</v>
          </cell>
          <cell r="AQL50">
            <v>316.69912283907382</v>
          </cell>
          <cell r="AQM50">
            <v>789.65016920695086</v>
          </cell>
          <cell r="AQN50">
            <v>469.85423440440343</v>
          </cell>
          <cell r="AQO50">
            <v>497.08112233677201</v>
          </cell>
          <cell r="AQP50">
            <v>502.21445380964178</v>
          </cell>
          <cell r="AQQ50">
            <v>902.6399666983699</v>
          </cell>
          <cell r="AQR50">
            <v>151.22679052434219</v>
          </cell>
          <cell r="AQS50">
            <v>1450.4159999999999</v>
          </cell>
          <cell r="AQT50">
            <v>547.77603330163004</v>
          </cell>
          <cell r="AQU50">
            <v>44.086752659922418</v>
          </cell>
          <cell r="AQV50">
            <v>417.73330015740999</v>
          </cell>
          <cell r="AQW50">
            <v>407.79036255519662</v>
          </cell>
          <cell r="AQX50">
            <v>761.07111947408134</v>
          </cell>
          <cell r="AQY50">
            <v>462.86002195460912</v>
          </cell>
          <cell r="AQZ50">
            <v>493.50323905258102</v>
          </cell>
          <cell r="ARA50">
            <v>498.86020612155028</v>
          </cell>
          <cell r="ARB50">
            <v>1409.9175025350839</v>
          </cell>
          <cell r="ARC50">
            <v>170.20216870095189</v>
          </cell>
          <cell r="ARD50">
            <v>1460.4159999999999</v>
          </cell>
          <cell r="ARE50">
            <v>50.498497464915737</v>
          </cell>
          <cell r="ARF50">
            <v>49.618595274581523</v>
          </cell>
          <cell r="ARG50">
            <v>570.7123294394363</v>
          </cell>
          <cell r="ARH50">
            <v>550.59105220369156</v>
          </cell>
          <cell r="AYS50">
            <v>2060.5443625133098</v>
          </cell>
          <cell r="AYT50">
            <v>776.80654249975919</v>
          </cell>
          <cell r="AYU50">
            <v>487.52466264096978</v>
          </cell>
          <cell r="AYV50">
            <v>522.01287724874715</v>
          </cell>
          <cell r="AYW50">
            <v>527.59347991381605</v>
          </cell>
          <cell r="AYX50">
            <v>377.38017441374842</v>
          </cell>
          <cell r="AYY50">
            <v>308.04759999999999</v>
          </cell>
          <cell r="AYZ50">
            <v>7136.3875193011381</v>
          </cell>
          <cell r="AZA50">
            <v>1761.97596595767</v>
          </cell>
          <cell r="AZB50">
            <v>191.55850712737529</v>
          </cell>
          <cell r="AZC50">
            <v>4782.1063670865778</v>
          </cell>
          <cell r="AZD50">
            <v>1958.5077832984491</v>
          </cell>
          <cell r="AZE50">
            <v>1470.4159999999999</v>
          </cell>
          <cell r="AZF50">
            <v>-291.55996595766948</v>
          </cell>
          <cell r="AZG50">
            <v>55.844553034200644</v>
          </cell>
          <cell r="AZH50">
            <v>404.85617050072392</v>
          </cell>
          <cell r="AZI50">
            <v>393.58706830988831</v>
          </cell>
          <cell r="AZJ50">
            <v>0</v>
          </cell>
          <cell r="AZK50">
            <v>2165.7110142071128</v>
          </cell>
          <cell r="AZL50">
            <v>816.51460547912632</v>
          </cell>
          <cell r="AZM50">
            <v>481.50901592666742</v>
          </cell>
          <cell r="AZN50">
            <v>520.32468410632566</v>
          </cell>
          <cell r="AZO50">
            <v>526.12892236749406</v>
          </cell>
          <cell r="AZP50">
            <v>376.30262995421413</v>
          </cell>
          <cell r="AZQ50">
            <v>308.04759999999999</v>
          </cell>
          <cell r="AZR50">
            <v>6847.9480157863718</v>
          </cell>
          <cell r="AZS50">
            <v>1401.109848247145</v>
          </cell>
          <cell r="AZT50">
            <v>215.59455988684741</v>
          </cell>
          <cell r="AZU50">
            <v>4768.2533196056374</v>
          </cell>
          <cell r="AZV50">
            <v>1680.367932174041</v>
          </cell>
          <cell r="AZW50">
            <v>1480.4159999999999</v>
          </cell>
          <cell r="AZX50">
            <v>79.306151752854703</v>
          </cell>
          <cell r="AZY50">
            <v>62.851720939130317</v>
          </cell>
          <cell r="AZZ50">
            <v>340.89324716889678</v>
          </cell>
          <cell r="BAA50">
            <v>335.0816180754843</v>
          </cell>
          <cell r="BAB50">
            <v>654.442481078622</v>
          </cell>
          <cell r="BAC50">
            <v>2154.551916235795</v>
          </cell>
          <cell r="BAD50">
            <v>812.05386877361661</v>
          </cell>
          <cell r="BAE50">
            <v>470.09095806107121</v>
          </cell>
          <cell r="BAF50">
            <v>513.77707267639755</v>
          </cell>
          <cell r="BAG50">
            <v>519.80494653366554</v>
          </cell>
          <cell r="BAH50">
            <v>368.45065854733781</v>
          </cell>
          <cell r="BAI50">
            <v>308.04759999999999</v>
          </cell>
          <cell r="BAJ50">
            <v>6260.8041879437933</v>
          </cell>
          <cell r="BAK50">
            <v>863.94979672831016</v>
          </cell>
          <cell r="BAL50">
            <v>242.64656761965821</v>
          </cell>
          <cell r="BAM50">
            <v>4754.3550450987696</v>
          </cell>
          <cell r="BAN50">
            <v>1103.512784718924</v>
          </cell>
          <cell r="BAO50">
            <v>1490.4159999999999</v>
          </cell>
          <cell r="BAP50">
            <v>626.46620327168978</v>
          </cell>
          <cell r="BAQ50">
            <v>70.73812234813704</v>
          </cell>
          <cell r="BAR50">
            <v>461.18278130968253</v>
          </cell>
          <cell r="BAS50">
            <v>448.70946866451709</v>
          </cell>
          <cell r="BAT50">
            <v>945.30580600245423</v>
          </cell>
          <cell r="BAU50">
            <v>2161.341407001772</v>
          </cell>
          <cell r="BAV50">
            <v>814.40819771647807</v>
          </cell>
          <cell r="BAW50">
            <v>493.0969257948035</v>
          </cell>
          <cell r="BAX50">
            <v>542.26461244520578</v>
          </cell>
          <cell r="BAY50">
            <v>548.51612189857337</v>
          </cell>
          <cell r="BAZ50">
            <v>378.77307323447019</v>
          </cell>
          <cell r="BBA50">
            <v>308.04759999999999</v>
          </cell>
          <cell r="BBB50">
            <v>6782.5864515657104</v>
          </cell>
          <cell r="BBC50">
            <v>1437.1164059997341</v>
          </cell>
          <cell r="BBD50">
            <v>273.09296119764122</v>
          </cell>
          <cell r="BBE50">
            <v>4893.6975029751738</v>
          </cell>
          <cell r="BBF50">
            <v>1482.285857953394</v>
          </cell>
          <cell r="BBG50">
            <v>1500.4159999999999</v>
          </cell>
          <cell r="BBH50">
            <v>63.299594000265927</v>
          </cell>
          <cell r="BBI50">
            <v>79.614080228385276</v>
          </cell>
          <cell r="BBJ50">
            <v>637.25325001739566</v>
          </cell>
          <cell r="BBK50">
            <v>614.83266561206153</v>
          </cell>
          <cell r="BBL50">
            <v>0</v>
          </cell>
          <cell r="BBM50">
            <v>9968.4201417999993</v>
          </cell>
          <cell r="BBN50">
            <v>32.36</v>
          </cell>
          <cell r="BBO50">
            <v>0.39060568603213852</v>
          </cell>
          <cell r="BBP50">
            <v>4.054542643608734</v>
          </cell>
          <cell r="BBQ50">
            <v>7.9811712969865383</v>
          </cell>
          <cell r="BBR50">
            <v>5.6914675338426726</v>
          </cell>
          <cell r="BBS50">
            <v>-0.21350272015823599</v>
          </cell>
          <cell r="BBT50">
            <v>6.579111557009262</v>
          </cell>
          <cell r="BBU50">
            <v>0.82432907554475687</v>
          </cell>
          <cell r="BBV50">
            <v>9.7862657113471876E-2</v>
          </cell>
          <cell r="BBW50">
            <v>4.5239415413221673</v>
          </cell>
          <cell r="BBX50">
            <v>7.1530542722531321</v>
          </cell>
          <cell r="BBY50">
            <v>5.2013907751242456</v>
          </cell>
          <cell r="BBZ50">
            <v>-2.1931797224261598E-2</v>
          </cell>
          <cell r="BCA50">
            <v>6.0059434098772364</v>
          </cell>
          <cell r="BCB50">
            <v>0.83963341829719274</v>
          </cell>
          <cell r="BCC50">
            <v>0.1252948925400926</v>
          </cell>
          <cell r="BCD50">
            <v>4.7210776017055824</v>
          </cell>
          <cell r="BCE50">
            <v>6.8543671804689819</v>
          </cell>
          <cell r="BCF50">
            <v>5.012409536361961</v>
          </cell>
          <cell r="BCG50">
            <v>2.5264118751608632E-2</v>
          </cell>
          <cell r="BCH50">
            <v>6.3046272076872709</v>
          </cell>
          <cell r="BCI50">
            <v>0.91979712228604349</v>
          </cell>
          <cell r="BCJ50">
            <v>0.1537804633004011</v>
          </cell>
          <cell r="BCK50">
            <v>4.8723201743813966</v>
          </cell>
          <cell r="BCL50">
            <v>6.6415995278238178</v>
          </cell>
          <cell r="BCM50">
            <v>4.7273865376692976</v>
          </cell>
          <cell r="BCN50">
            <v>2.9829546318851371E-2</v>
          </cell>
          <cell r="BCO50">
            <v>6.7250322117782906</v>
          </cell>
          <cell r="BCP50">
            <v>1.0125621371184681</v>
          </cell>
          <cell r="BCQ50">
            <v>0.1604816274118448</v>
          </cell>
          <cell r="BCR50">
            <v>4.9061021983914399</v>
          </cell>
          <cell r="BCS50">
            <v>6.595867362931779</v>
          </cell>
          <cell r="BCT50">
            <v>4.4473520423439181</v>
          </cell>
          <cell r="BCU50">
            <v>-3.3959775828654698E-2</v>
          </cell>
          <cell r="BCV50">
            <v>6.0680079140276684</v>
          </cell>
          <cell r="BCW50">
            <v>0.9199711850073522</v>
          </cell>
          <cell r="BCX50">
            <v>0.13550952541320921</v>
          </cell>
        </row>
        <row r="51">
          <cell r="A51" t="str">
            <v>CXSE3</v>
          </cell>
          <cell r="B51" t="str">
            <v>Caixa Seguridade</v>
          </cell>
          <cell r="C51" t="str">
            <v>Financials Non-Banks</v>
          </cell>
          <cell r="D51" t="str">
            <v>Bernardo Guttmann</v>
          </cell>
          <cell r="E51">
            <v>46309</v>
          </cell>
          <cell r="F51" t="str">
            <v>Buy</v>
          </cell>
          <cell r="G51" t="b">
            <v>0</v>
          </cell>
          <cell r="H51" t="str">
            <v>BRL</v>
          </cell>
          <cell r="I51" t="str">
            <v>BRL</v>
          </cell>
          <cell r="J51">
            <v>25</v>
          </cell>
          <cell r="K51">
            <v>0.13855178719877401</v>
          </cell>
          <cell r="AF51">
            <v>3625.567</v>
          </cell>
          <cell r="AH51">
            <v>3122.3870000000002</v>
          </cell>
          <cell r="AK51">
            <v>3008.9639999999999</v>
          </cell>
          <cell r="AL51">
            <v>3000</v>
          </cell>
          <cell r="AM51">
            <v>11709.268</v>
          </cell>
          <cell r="AO51">
            <v>10042.255999999999</v>
          </cell>
          <cell r="AP51">
            <v>820.15599999999995</v>
          </cell>
          <cell r="AQ51">
            <v>10889.111999999999</v>
          </cell>
          <cell r="AW51">
            <v>1945.71</v>
          </cell>
          <cell r="AX51">
            <v>4583.7112500000003</v>
          </cell>
          <cell r="AZ51">
            <v>3954.1042499999999</v>
          </cell>
          <cell r="BC51">
            <v>3582.2452499999999</v>
          </cell>
          <cell r="BD51">
            <v>3000</v>
          </cell>
          <cell r="BE51">
            <v>12396.111000000001</v>
          </cell>
          <cell r="BG51">
            <v>10931.504999999999</v>
          </cell>
          <cell r="BH51">
            <v>1418.4390000000001</v>
          </cell>
          <cell r="BI51">
            <v>10977.671</v>
          </cell>
          <cell r="BO51">
            <v>3031.107</v>
          </cell>
          <cell r="BP51">
            <v>5081.8473848648537</v>
          </cell>
          <cell r="BR51">
            <v>4288.5007730969546</v>
          </cell>
          <cell r="BU51">
            <v>3765.1840000000011</v>
          </cell>
          <cell r="BV51">
            <v>3000</v>
          </cell>
          <cell r="BW51">
            <v>13169.728140185969</v>
          </cell>
          <cell r="BY51">
            <v>11459.62751411062</v>
          </cell>
          <cell r="BZ51">
            <v>1486.966578845964</v>
          </cell>
          <cell r="CA51">
            <v>11682.761561339999</v>
          </cell>
          <cell r="CG51">
            <v>3430</v>
          </cell>
          <cell r="CH51">
            <v>5761.6006164000009</v>
          </cell>
          <cell r="CJ51">
            <v>4854.1207696399952</v>
          </cell>
          <cell r="CM51">
            <v>4291.5602836899998</v>
          </cell>
          <cell r="CN51">
            <v>3000</v>
          </cell>
          <cell r="CO51">
            <v>13326.141338519999</v>
          </cell>
          <cell r="CQ51">
            <v>11270.133921909999</v>
          </cell>
          <cell r="CR51">
            <v>1214.5171554999999</v>
          </cell>
          <cell r="CS51">
            <v>12111.62418332</v>
          </cell>
          <cell r="CY51">
            <v>3930</v>
          </cell>
          <cell r="CZ51">
            <v>6169.3109567199981</v>
          </cell>
          <cell r="DB51">
            <v>5198.9084921155199</v>
          </cell>
          <cell r="DE51">
            <v>4674.0314723271713</v>
          </cell>
          <cell r="DF51">
            <v>3000</v>
          </cell>
          <cell r="DG51">
            <v>13802.480065893271</v>
          </cell>
          <cell r="DI51">
            <v>11853.04674974764</v>
          </cell>
          <cell r="DJ51">
            <v>1277.3153172402399</v>
          </cell>
          <cell r="DK51">
            <v>12525.164748653029</v>
          </cell>
          <cell r="DQ51">
            <v>4275.5333281541434</v>
          </cell>
          <cell r="DR51">
            <v>6729.4886526631726</v>
          </cell>
          <cell r="DT51">
            <v>5767.5658544681301</v>
          </cell>
          <cell r="DW51">
            <v>5156.0050256197092</v>
          </cell>
          <cell r="DX51">
            <v>3000</v>
          </cell>
          <cell r="DY51">
            <v>14267.056890316389</v>
          </cell>
          <cell r="EA51">
            <v>12353.366072829391</v>
          </cell>
          <cell r="EB51">
            <v>1331.231035989699</v>
          </cell>
          <cell r="EC51">
            <v>12935.825854326689</v>
          </cell>
          <cell r="EI51">
            <v>4745.3439199460418</v>
          </cell>
          <cell r="EJ51">
            <v>7273.1541180946897</v>
          </cell>
          <cell r="EL51">
            <v>6205.1130030189452</v>
          </cell>
          <cell r="EO51">
            <v>5547.1570911181652</v>
          </cell>
          <cell r="EP51">
            <v>3000</v>
          </cell>
          <cell r="EQ51">
            <v>14762.124183691811</v>
          </cell>
          <cell r="ES51">
            <v>12847.526689766921</v>
          </cell>
          <cell r="ET51">
            <v>1384.483076458082</v>
          </cell>
          <cell r="EU51">
            <v>13377.641107233731</v>
          </cell>
          <cell r="FA51">
            <v>5105.3418382111322</v>
          </cell>
          <cell r="FB51">
            <v>7874.3096630464424</v>
          </cell>
          <cell r="FD51">
            <v>6703.2851196613119</v>
          </cell>
          <cell r="FG51">
            <v>5992.5057879244223</v>
          </cell>
          <cell r="FH51">
            <v>3000</v>
          </cell>
          <cell r="FI51">
            <v>15294.792425109599</v>
          </cell>
          <cell r="FK51">
            <v>13361.45477039754</v>
          </cell>
          <cell r="FL51">
            <v>1439.8653105122371</v>
          </cell>
          <cell r="FM51">
            <v>13854.927114597371</v>
          </cell>
          <cell r="FS51">
            <v>5515.219780560783</v>
          </cell>
          <cell r="FT51">
            <v>8477.4518646829911</v>
          </cell>
          <cell r="FV51">
            <v>7225.0627437958583</v>
          </cell>
          <cell r="FY51">
            <v>6458.9569945819894</v>
          </cell>
          <cell r="FZ51">
            <v>3000</v>
          </cell>
          <cell r="GA51">
            <v>15866.827581559621</v>
          </cell>
          <cell r="GC51">
            <v>13895.94105483177</v>
          </cell>
          <cell r="GD51">
            <v>1497.462950374512</v>
          </cell>
          <cell r="GE51">
            <v>14369.364631185101</v>
          </cell>
          <cell r="GK51">
            <v>5944.5194779942494</v>
          </cell>
          <cell r="LZ51">
            <v>1249.819</v>
          </cell>
          <cell r="MB51">
            <v>1040.952</v>
          </cell>
          <cell r="ME51">
            <v>855.70899999999995</v>
          </cell>
          <cell r="MF51">
            <v>3000</v>
          </cell>
          <cell r="MG51">
            <v>13296.526</v>
          </cell>
          <cell r="MI51">
            <v>10842.311</v>
          </cell>
          <cell r="MJ51">
            <v>1435.759</v>
          </cell>
          <cell r="MK51">
            <v>11860.767</v>
          </cell>
          <cell r="MQ51">
            <v>840</v>
          </cell>
          <cell r="MR51">
            <v>1076.0091520799999</v>
          </cell>
          <cell r="MT51">
            <v>896.69515207999996</v>
          </cell>
          <cell r="MW51">
            <v>653.76300000000003</v>
          </cell>
          <cell r="MX51">
            <v>3000</v>
          </cell>
          <cell r="MY51">
            <v>12325.084638849999</v>
          </cell>
          <cell r="NA51">
            <v>10912.89487521</v>
          </cell>
          <cell r="NB51">
            <v>1010.03507751</v>
          </cell>
          <cell r="NC51">
            <v>11315.04956134</v>
          </cell>
          <cell r="NI51">
            <v>702</v>
          </cell>
          <cell r="NJ51">
            <v>1329.0350375848541</v>
          </cell>
          <cell r="NL51">
            <v>1137.1063227769539</v>
          </cell>
          <cell r="NO51">
            <v>1088.713</v>
          </cell>
          <cell r="NP51">
            <v>3000</v>
          </cell>
          <cell r="NQ51">
            <v>12722.263389517981</v>
          </cell>
          <cell r="NS51">
            <v>11186.26119466031</v>
          </cell>
          <cell r="NT51">
            <v>1248.5008281779819</v>
          </cell>
          <cell r="NU51">
            <v>11473.76256134</v>
          </cell>
          <cell r="OA51">
            <v>930</v>
          </cell>
          <cell r="OB51">
            <v>1426.9841951999999</v>
          </cell>
          <cell r="OD51">
            <v>1213.74729824</v>
          </cell>
          <cell r="OG51">
            <v>1166.999</v>
          </cell>
          <cell r="OH51">
            <v>3000</v>
          </cell>
          <cell r="OI51">
            <v>13169.728140185969</v>
          </cell>
          <cell r="OK51">
            <v>11459.62751411062</v>
          </cell>
          <cell r="OL51">
            <v>1486.966578845964</v>
          </cell>
          <cell r="OM51">
            <v>11682.761561339999</v>
          </cell>
          <cell r="OS51">
            <v>958</v>
          </cell>
          <cell r="OT51">
            <v>1381.34573679</v>
          </cell>
          <cell r="OV51">
            <v>1140.2667077900001</v>
          </cell>
          <cell r="OY51">
            <v>1050.4188173499999</v>
          </cell>
          <cell r="OZ51">
            <v>3000</v>
          </cell>
          <cell r="PA51">
            <v>12809.526613530001</v>
          </cell>
          <cell r="PC51">
            <v>10775.81810418</v>
          </cell>
          <cell r="PD51">
            <v>222.01444921999999</v>
          </cell>
          <cell r="PE51">
            <v>12587.512165349999</v>
          </cell>
          <cell r="PK51">
            <v>930</v>
          </cell>
          <cell r="PL51">
            <v>1382.34028354</v>
          </cell>
          <cell r="PN51">
            <v>1171.1809188899981</v>
          </cell>
          <cell r="PQ51">
            <v>1028.4084272</v>
          </cell>
          <cell r="PR51">
            <v>3000</v>
          </cell>
          <cell r="PS51">
            <v>12932.27842791</v>
          </cell>
          <cell r="PU51">
            <v>11204.41629349</v>
          </cell>
          <cell r="PV51">
            <v>1092.9885246700001</v>
          </cell>
          <cell r="PW51">
            <v>11839.28990374</v>
          </cell>
          <cell r="QC51">
            <v>960</v>
          </cell>
          <cell r="QD51">
            <v>1509.98838757</v>
          </cell>
          <cell r="QF51">
            <v>1283.110100989998</v>
          </cell>
          <cell r="QI51">
            <v>1140.753746570002</v>
          </cell>
          <cell r="QJ51">
            <v>3000</v>
          </cell>
          <cell r="QK51">
            <v>13136.886168479999</v>
          </cell>
          <cell r="QM51">
            <v>11194.246497149999</v>
          </cell>
          <cell r="QN51">
            <v>1118.85109661</v>
          </cell>
          <cell r="QO51">
            <v>12018.03507217</v>
          </cell>
          <cell r="QU51">
            <v>1050</v>
          </cell>
          <cell r="QV51">
            <v>1487.9262085000009</v>
          </cell>
          <cell r="QX51">
            <v>1259.5630419700001</v>
          </cell>
          <cell r="RA51">
            <v>1071.979292569999</v>
          </cell>
          <cell r="RB51">
            <v>3000</v>
          </cell>
          <cell r="RC51">
            <v>13326.141338519999</v>
          </cell>
          <cell r="RE51">
            <v>11270.133921909999</v>
          </cell>
          <cell r="RF51">
            <v>1214.5171554999999</v>
          </cell>
          <cell r="RG51">
            <v>12111.62418332</v>
          </cell>
          <cell r="RM51">
            <v>990</v>
          </cell>
          <cell r="RN51">
            <v>1523.7381990900001</v>
          </cell>
          <cell r="RP51">
            <v>1273.0966559599999</v>
          </cell>
          <cell r="RS51">
            <v>1150.2777723199979</v>
          </cell>
          <cell r="RT51">
            <v>3000</v>
          </cell>
          <cell r="RU51">
            <v>13410.490582410001</v>
          </cell>
          <cell r="RW51">
            <v>11281.481249369999</v>
          </cell>
          <cell r="RX51">
            <v>1153.2519987799999</v>
          </cell>
          <cell r="RY51">
            <v>12257.23849713</v>
          </cell>
          <cell r="SE51">
            <v>1050</v>
          </cell>
          <cell r="SF51">
            <v>1500.0234894</v>
          </cell>
          <cell r="SH51">
            <v>1277.95995533</v>
          </cell>
          <cell r="SK51">
            <v>1159.9501564500019</v>
          </cell>
          <cell r="SL51">
            <v>3000</v>
          </cell>
          <cell r="SM51">
            <v>13544.572772899999</v>
          </cell>
          <cell r="SO51">
            <v>11542.64934575</v>
          </cell>
          <cell r="SP51">
            <v>1207.68244151</v>
          </cell>
          <cell r="SQ51">
            <v>12336.894533250001</v>
          </cell>
          <cell r="SW51">
            <v>1050</v>
          </cell>
          <cell r="SX51">
            <v>1547.703683031426</v>
          </cell>
          <cell r="SZ51">
            <v>1300.751174418657</v>
          </cell>
          <cell r="TC51">
            <v>1161.2130790406479</v>
          </cell>
          <cell r="TD51">
            <v>3000</v>
          </cell>
          <cell r="TE51">
            <v>13671.88072491284</v>
          </cell>
          <cell r="TG51">
            <v>11697.848047748819</v>
          </cell>
          <cell r="TH51">
            <v>1242.4988793751199</v>
          </cell>
          <cell r="TI51">
            <v>12429.38184553772</v>
          </cell>
          <cell r="TO51">
            <v>1068.7257667529259</v>
          </cell>
          <cell r="TP51">
            <v>1597.8455851985721</v>
          </cell>
          <cell r="TR51">
            <v>1347.1007064068631</v>
          </cell>
          <cell r="TU51">
            <v>1202.590464516524</v>
          </cell>
          <cell r="TV51">
            <v>3000</v>
          </cell>
          <cell r="TW51">
            <v>13802.480065893271</v>
          </cell>
          <cell r="TY51">
            <v>11853.04674974764</v>
          </cell>
          <cell r="TZ51">
            <v>1277.3153172402399</v>
          </cell>
          <cell r="UA51">
            <v>12525.164748653029</v>
          </cell>
          <cell r="UG51">
            <v>1106.807561401218</v>
          </cell>
          <cell r="UZ51">
            <v>2589.1412500000001</v>
          </cell>
          <cell r="VA51">
            <v>2751.833384864854</v>
          </cell>
          <cell r="VB51">
            <v>3304.2460679300002</v>
          </cell>
          <cell r="VC51">
            <v>3654.8108660011558</v>
          </cell>
          <cell r="VD51">
            <v>4083.5541090957799</v>
          </cell>
          <cell r="VE51">
            <v>4469.9954454491208</v>
          </cell>
          <cell r="VF51">
            <v>4901.2546454341173</v>
          </cell>
          <cell r="VG51">
            <v>5316.7518823012897</v>
          </cell>
          <cell r="VM51">
            <v>706.64400000000001</v>
          </cell>
          <cell r="VN51">
            <v>530.70115208000004</v>
          </cell>
          <cell r="VO51">
            <v>755.894037584854</v>
          </cell>
          <cell r="VP51">
            <v>758.59419519999994</v>
          </cell>
          <cell r="VQ51">
            <v>766.76879757999984</v>
          </cell>
          <cell r="VR51">
            <v>797.20677116000013</v>
          </cell>
          <cell r="VS51">
            <v>874.89935850999996</v>
          </cell>
          <cell r="VT51">
            <v>865.37114068000074</v>
          </cell>
          <cell r="VU51">
            <v>903.05140731000006</v>
          </cell>
          <cell r="VV51">
            <v>884.68860889000018</v>
          </cell>
          <cell r="VW51">
            <v>926.76677507477575</v>
          </cell>
          <cell r="VX51">
            <v>940.30407472638012</v>
          </cell>
          <cell r="VY51">
            <v>1938.125</v>
          </cell>
          <cell r="WD51">
            <v>1669.133547612485</v>
          </cell>
          <cell r="WF51">
            <v>1436.254872908363</v>
          </cell>
          <cell r="WI51">
            <v>1283.962338644023</v>
          </cell>
          <cell r="WJ51">
            <v>3000</v>
          </cell>
          <cell r="WK51">
            <v>13918.222936560311</v>
          </cell>
          <cell r="WM51">
            <v>11978.126580518079</v>
          </cell>
          <cell r="WN51">
            <v>1290.7942469276049</v>
          </cell>
          <cell r="WO51">
            <v>12627.42868963271</v>
          </cell>
          <cell r="WR51">
            <v>1181.6983976643451</v>
          </cell>
          <cell r="WS51">
            <v>1689.092328978049</v>
          </cell>
          <cell r="WU51">
            <v>1448.2722867682251</v>
          </cell>
          <cell r="WX51">
            <v>1294.7054923105561</v>
          </cell>
          <cell r="WY51">
            <v>3000</v>
          </cell>
          <cell r="WZ51">
            <v>14034.8214687989</v>
          </cell>
          <cell r="XB51">
            <v>12103.206411288509</v>
          </cell>
          <cell r="XC51">
            <v>1304.27317661497</v>
          </cell>
          <cell r="XD51">
            <v>12730.54829218393</v>
          </cell>
          <cell r="XG51">
            <v>1191.5858897593309</v>
          </cell>
          <cell r="XH51">
            <v>1653.940198369902</v>
          </cell>
          <cell r="XJ51">
            <v>1424.141845138477</v>
          </cell>
          <cell r="XM51">
            <v>1273.133709438408</v>
          </cell>
          <cell r="XN51">
            <v>3000</v>
          </cell>
          <cell r="XO51">
            <v>14149.701870011309</v>
          </cell>
          <cell r="XQ51">
            <v>12228.28624205895</v>
          </cell>
          <cell r="XR51">
            <v>1317.7521063023351</v>
          </cell>
          <cell r="XS51">
            <v>12831.949763708981</v>
          </cell>
          <cell r="XV51">
            <v>1171.7322379133579</v>
          </cell>
          <cell r="XW51">
            <v>1717.322577702736</v>
          </cell>
          <cell r="XY51">
            <v>1458.8968496530649</v>
          </cell>
          <cell r="YB51">
            <v>1304.2034852267211</v>
          </cell>
          <cell r="YC51">
            <v>3000</v>
          </cell>
          <cell r="YD51">
            <v>14267.056890316389</v>
          </cell>
          <cell r="YF51">
            <v>12353.366072829391</v>
          </cell>
          <cell r="YG51">
            <v>1331.231035989699</v>
          </cell>
          <cell r="YH51">
            <v>12935.825854326689</v>
          </cell>
          <cell r="YK51">
            <v>1200.327394609008</v>
          </cell>
          <cell r="YP51">
            <v>-618.50861370999996</v>
          </cell>
          <cell r="YT51">
            <v>-622.02131985262338</v>
          </cell>
          <cell r="YX51">
            <v>-665.97362091205321</v>
          </cell>
          <cell r="ZB51">
            <v>-705.07087314940759</v>
          </cell>
          <cell r="ZF51">
            <v>-747.80443848752202</v>
          </cell>
          <cell r="ZJ51">
            <v>-795.00226586814927</v>
          </cell>
          <cell r="AAP51">
            <v>-154.12567618</v>
          </cell>
          <cell r="AAT51">
            <v>-147.17704013999989</v>
          </cell>
          <cell r="AAX51">
            <v>-154.72589739</v>
          </cell>
          <cell r="ABB51">
            <v>-162.47999999999999</v>
          </cell>
          <cell r="ABF51">
            <v>-154.11035390999999</v>
          </cell>
          <cell r="ABJ51">
            <v>-146.12186362</v>
          </cell>
          <cell r="ABN51">
            <v>-156.28791798918979</v>
          </cell>
          <cell r="ABR51">
            <v>-165.50118433343371</v>
          </cell>
          <cell r="ABV51">
            <v>1020.888527273945</v>
          </cell>
          <cell r="ABW51">
            <v>-163.16128623915421</v>
          </cell>
          <cell r="ACA51">
            <v>1020.888527273945</v>
          </cell>
          <cell r="ACB51">
            <v>-168.184850381106</v>
          </cell>
          <cell r="ACF51">
            <v>1020.888527273945</v>
          </cell>
          <cell r="ACG51">
            <v>-159.33716676746761</v>
          </cell>
          <cell r="ACK51">
            <v>1020.888527273945</v>
          </cell>
          <cell r="ACL51">
            <v>-175.29031752432539</v>
          </cell>
          <cell r="AET51">
            <v>-305.19499999999999</v>
          </cell>
          <cell r="AEX51">
            <v>-385.81</v>
          </cell>
          <cell r="AFB51">
            <v>-460.44589696000003</v>
          </cell>
          <cell r="AFL51">
            <v>-98.747</v>
          </cell>
          <cell r="AFP51">
            <v>-103.142</v>
          </cell>
          <cell r="AFT51">
            <v>-120.386</v>
          </cell>
          <cell r="AFX51">
            <v>-138.17089695999999</v>
          </cell>
          <cell r="BBM51">
            <v>64140</v>
          </cell>
          <cell r="BBN51">
            <v>21.38</v>
          </cell>
          <cell r="BBO51">
            <v>0.16931711880261921</v>
          </cell>
          <cell r="BBP51">
            <v>1.558010490775724</v>
          </cell>
          <cell r="BBQ51">
            <v>13.72262903657024</v>
          </cell>
          <cell r="BBT51">
            <v>5.1208907257605301</v>
          </cell>
          <cell r="BBU51">
            <v>0.37317125691538888</v>
          </cell>
          <cell r="BBV51">
            <v>6.6659390834957005E-2</v>
          </cell>
          <cell r="BBW51">
            <v>1.718668341873236</v>
          </cell>
          <cell r="BBX51">
            <v>12.439863747473931</v>
          </cell>
          <cell r="BCA51">
            <v>4.9583227791016427</v>
          </cell>
          <cell r="BCB51">
            <v>0.39858336712960318</v>
          </cell>
          <cell r="BCC51">
            <v>7.3984158402651101E-2</v>
          </cell>
          <cell r="BCD51">
            <v>1.849052363706055</v>
          </cell>
          <cell r="BCE51">
            <v>11.56267957557896</v>
          </cell>
          <cell r="BCH51">
            <v>4.7945672548591114</v>
          </cell>
          <cell r="BCI51">
            <v>0.41465883608722598</v>
          </cell>
          <cell r="BCJ51">
            <v>7.9596848116793462E-2</v>
          </cell>
          <cell r="BCK51">
            <v>1.9975019293081411</v>
          </cell>
          <cell r="BCL51">
            <v>10.703368886059209</v>
          </cell>
          <cell r="BCO51">
            <v>4.6294000300025369</v>
          </cell>
          <cell r="BCP51">
            <v>0.43251803047096499</v>
          </cell>
          <cell r="BCQ51">
            <v>8.5987212044913983E-2</v>
          </cell>
          <cell r="BCR51">
            <v>2.1529856648606631</v>
          </cell>
          <cell r="BCS51">
            <v>9.9303958911327328</v>
          </cell>
          <cell r="BCV51">
            <v>4.4636629138633053</v>
          </cell>
          <cell r="BCW51">
            <v>0.44949496100644859</v>
          </cell>
          <cell r="BCX51">
            <v>9.268037851565715E-2</v>
          </cell>
        </row>
        <row r="52">
          <cell r="A52" t="str">
            <v>CYRE3</v>
          </cell>
          <cell r="B52" t="str">
            <v>Cyrela</v>
          </cell>
          <cell r="C52" t="str">
            <v>Homebuilders</v>
          </cell>
          <cell r="D52" t="str">
            <v>Ygor Altero</v>
          </cell>
          <cell r="E52">
            <v>46066</v>
          </cell>
          <cell r="F52" t="str">
            <v>Buy</v>
          </cell>
          <cell r="G52" t="b">
            <v>0</v>
          </cell>
          <cell r="H52" t="str">
            <v>BRL</v>
          </cell>
          <cell r="I52" t="str">
            <v>BRL</v>
          </cell>
          <cell r="J52">
            <v>37</v>
          </cell>
          <cell r="K52">
            <v>0.20806029999999981</v>
          </cell>
          <cell r="L52">
            <v>8.843414654525461E-2</v>
          </cell>
          <cell r="M52">
            <v>0.18148204491269321</v>
          </cell>
          <cell r="AX52">
            <v>6252.6989999999996</v>
          </cell>
          <cell r="AY52">
            <v>2043.5989999999999</v>
          </cell>
          <cell r="AZ52">
            <v>1125.4390000000001</v>
          </cell>
          <cell r="BA52">
            <v>1216.3879999999999</v>
          </cell>
          <cell r="BB52">
            <v>1331.075</v>
          </cell>
          <cell r="BC52">
            <v>942.09</v>
          </cell>
          <cell r="BD52">
            <v>374.92099999999999</v>
          </cell>
          <cell r="BE52">
            <v>17371.2</v>
          </cell>
          <cell r="BF52">
            <v>4602.6059999999998</v>
          </cell>
          <cell r="BG52">
            <v>146.43799999999999</v>
          </cell>
          <cell r="BH52">
            <v>8871.3739999999998</v>
          </cell>
          <cell r="BI52">
            <v>7690.3410000000003</v>
          </cell>
          <cell r="BJ52">
            <v>5073.5379999999996</v>
          </cell>
          <cell r="BK52">
            <v>470.93200000000002</v>
          </cell>
          <cell r="BL52">
            <v>80.769000000000005</v>
          </cell>
          <cell r="BM52">
            <v>82.341999999999999</v>
          </cell>
          <cell r="BN52">
            <v>407.09899999999999</v>
          </cell>
          <cell r="BO52">
            <v>317.10892820999999</v>
          </cell>
          <cell r="BP52">
            <v>7965.6880000000001</v>
          </cell>
          <cell r="BQ52">
            <v>2579.8649999999998</v>
          </cell>
          <cell r="BR52">
            <v>1992.797</v>
          </cell>
          <cell r="BS52">
            <v>2092.8560000000002</v>
          </cell>
          <cell r="BT52">
            <v>2226.8449999999998</v>
          </cell>
          <cell r="BU52">
            <v>1649</v>
          </cell>
          <cell r="BV52">
            <v>366.53199999999998</v>
          </cell>
          <cell r="BW52">
            <v>21240.962</v>
          </cell>
          <cell r="BX52">
            <v>5309.0559999999996</v>
          </cell>
          <cell r="BY52">
            <v>160.30199999999999</v>
          </cell>
          <cell r="BZ52">
            <v>11291.688</v>
          </cell>
          <cell r="CA52">
            <v>8894.6620000000003</v>
          </cell>
          <cell r="CB52">
            <v>5974.58</v>
          </cell>
          <cell r="CC52">
            <v>665.524</v>
          </cell>
          <cell r="CD52">
            <v>73.757000000000005</v>
          </cell>
          <cell r="CE52">
            <v>621.11099999999999</v>
          </cell>
          <cell r="CF52">
            <v>1417.8530000000001</v>
          </cell>
          <cell r="CG52">
            <v>223.74640443000001</v>
          </cell>
          <cell r="CH52">
            <v>9423.4940000000006</v>
          </cell>
          <cell r="CI52">
            <v>3069.9690000000001</v>
          </cell>
          <cell r="CJ52">
            <v>2296.181</v>
          </cell>
          <cell r="CK52">
            <v>2428.7559999999999</v>
          </cell>
          <cell r="CL52">
            <v>2606.9859999999999</v>
          </cell>
          <cell r="CM52">
            <v>2006.7560000000001</v>
          </cell>
          <cell r="CN52">
            <v>384</v>
          </cell>
          <cell r="CO52">
            <v>26109.816999999999</v>
          </cell>
          <cell r="CP52">
            <v>7007.4040000000005</v>
          </cell>
          <cell r="CQ52">
            <v>639.75599999999997</v>
          </cell>
          <cell r="CR52">
            <v>14603.032999999999</v>
          </cell>
          <cell r="CS52">
            <v>10267.31</v>
          </cell>
          <cell r="CT52">
            <v>8716.0779999999995</v>
          </cell>
          <cell r="CU52">
            <v>1708.674</v>
          </cell>
          <cell r="CV52">
            <v>573.04300000000001</v>
          </cell>
          <cell r="CW52">
            <v>104.512</v>
          </cell>
          <cell r="CX52">
            <v>2915.4589999999998</v>
          </cell>
          <cell r="CY52">
            <v>1391.63658027</v>
          </cell>
          <cell r="CZ52">
            <v>10156.846050769391</v>
          </cell>
          <cell r="DA52">
            <v>3372.896994331677</v>
          </cell>
          <cell r="DB52">
            <v>2227.0769372154759</v>
          </cell>
          <cell r="DC52">
            <v>2419.7779502939002</v>
          </cell>
          <cell r="DD52">
            <v>2672.054902923082</v>
          </cell>
          <cell r="DE52">
            <v>1990.4266435801251</v>
          </cell>
          <cell r="DF52">
            <v>432.40378900000002</v>
          </cell>
          <cell r="DG52">
            <v>28357.24190594018</v>
          </cell>
          <cell r="DH52">
            <v>7842.5866435692424</v>
          </cell>
          <cell r="DI52">
            <v>661.65029048024792</v>
          </cell>
          <cell r="DJ52">
            <v>15165.35026236006</v>
          </cell>
          <cell r="DK52">
            <v>11908.421643580121</v>
          </cell>
          <cell r="DL52">
            <v>8473</v>
          </cell>
          <cell r="DM52">
            <v>630.41335643075774</v>
          </cell>
          <cell r="DN52">
            <v>131.86499855711969</v>
          </cell>
          <cell r="DO52">
            <v>2105.1459912889518</v>
          </cell>
          <cell r="DP52">
            <v>1889.964243895208</v>
          </cell>
          <cell r="DQ52">
            <v>501.68900000000002</v>
          </cell>
          <cell r="DR52">
            <v>12248.578764527179</v>
          </cell>
          <cell r="DS52">
            <v>4121.6974312302436</v>
          </cell>
          <cell r="DT52">
            <v>2904.537964258147</v>
          </cell>
          <cell r="DU52">
            <v>3094.1776884657638</v>
          </cell>
          <cell r="DV52">
            <v>3324.6115982099209</v>
          </cell>
          <cell r="DW52">
            <v>2480.656815654374</v>
          </cell>
          <cell r="DX52">
            <v>432.40378900000002</v>
          </cell>
          <cell r="DY52">
            <v>29465.846622038171</v>
          </cell>
          <cell r="DZ52">
            <v>5726.1938805954533</v>
          </cell>
          <cell r="EA52">
            <v>664.69221843112211</v>
          </cell>
          <cell r="EB52">
            <v>14290.904823698709</v>
          </cell>
          <cell r="EC52">
            <v>13891.471798339469</v>
          </cell>
          <cell r="ED52">
            <v>7673</v>
          </cell>
          <cell r="EE52">
            <v>1946.806119404547</v>
          </cell>
          <cell r="EF52">
            <v>192.80048657451451</v>
          </cell>
          <cell r="EG52">
            <v>232.21934159798391</v>
          </cell>
          <cell r="EH52">
            <v>-551.30153649437011</v>
          </cell>
          <cell r="EI52">
            <v>497.60666089503121</v>
          </cell>
          <cell r="EJ52">
            <v>12675.444603557949</v>
          </cell>
          <cell r="EK52">
            <v>4244.2439004666703</v>
          </cell>
          <cell r="EL52">
            <v>3072.0752215844582</v>
          </cell>
          <cell r="EM52">
            <v>3262.5868117701639</v>
          </cell>
          <cell r="EN52">
            <v>3449.2512801349349</v>
          </cell>
          <cell r="EO52">
            <v>2555.312850885884</v>
          </cell>
          <cell r="EP52">
            <v>432.40378900000002</v>
          </cell>
          <cell r="EQ52">
            <v>31165.709093996309</v>
          </cell>
          <cell r="ER52">
            <v>6099.4708368988522</v>
          </cell>
          <cell r="ES52">
            <v>667.74813160317967</v>
          </cell>
          <cell r="ET52">
            <v>14055.618648684551</v>
          </cell>
          <cell r="EU52">
            <v>15826.620445311761</v>
          </cell>
          <cell r="EV52">
            <v>7673</v>
          </cell>
          <cell r="EW52">
            <v>1573.529163101148</v>
          </cell>
          <cell r="EX52">
            <v>193.68688411335251</v>
          </cell>
          <cell r="EY52">
            <v>2146.8171991070121</v>
          </cell>
          <cell r="EZ52">
            <v>2130.6798068933831</v>
          </cell>
          <cell r="FA52">
            <v>620.16420391359338</v>
          </cell>
          <cell r="FB52">
            <v>12326.53674609562</v>
          </cell>
          <cell r="FC52">
            <v>4138.3016780995767</v>
          </cell>
          <cell r="FD52">
            <v>3067.5315979149418</v>
          </cell>
          <cell r="FE52">
            <v>3258.919062470371</v>
          </cell>
          <cell r="FF52">
            <v>3435.607491648082</v>
          </cell>
          <cell r="FG52">
            <v>2607.8747673276612</v>
          </cell>
          <cell r="FH52">
            <v>432.40378900000002</v>
          </cell>
          <cell r="FI52">
            <v>32723.87690207014</v>
          </cell>
          <cell r="FJ52">
            <v>7263.2541664380205</v>
          </cell>
          <cell r="FK52">
            <v>670.81809429327882</v>
          </cell>
          <cell r="FL52">
            <v>13644.739902152191</v>
          </cell>
          <cell r="FM52">
            <v>17795.66699991795</v>
          </cell>
          <cell r="FN52">
            <v>7673</v>
          </cell>
          <cell r="FO52">
            <v>409.74583356197923</v>
          </cell>
          <cell r="FP52">
            <v>194.57735685247039</v>
          </cell>
          <cell r="FQ52">
            <v>2978.1949131175561</v>
          </cell>
          <cell r="FR52">
            <v>3036.0440283180792</v>
          </cell>
          <cell r="FS52">
            <v>638.828212721471</v>
          </cell>
          <cell r="FT52">
            <v>12698.824408982129</v>
          </cell>
          <cell r="FU52">
            <v>4268.6484295479622</v>
          </cell>
          <cell r="FV52">
            <v>3160.7968449015998</v>
          </cell>
          <cell r="FW52">
            <v>3353.064210646909</v>
          </cell>
          <cell r="FX52">
            <v>3531.167800012186</v>
          </cell>
          <cell r="FY52">
            <v>2838.6080802777701</v>
          </cell>
          <cell r="FZ52">
            <v>432.40378900000002</v>
          </cell>
          <cell r="GA52">
            <v>34565.22188016674</v>
          </cell>
          <cell r="GB52">
            <v>8287.6153204127513</v>
          </cell>
          <cell r="GC52">
            <v>673.90217109388254</v>
          </cell>
          <cell r="GD52">
            <v>13951.41418363485</v>
          </cell>
          <cell r="GE52">
            <v>19330.337696531889</v>
          </cell>
          <cell r="GF52">
            <v>7673</v>
          </cell>
          <cell r="GG52">
            <v>-614.61532041275132</v>
          </cell>
          <cell r="GH52">
            <v>195.47192352754459</v>
          </cell>
          <cell r="GI52">
            <v>3423.5038020269822</v>
          </cell>
          <cell r="GJ52">
            <v>3651.0446717624259</v>
          </cell>
          <cell r="GK52">
            <v>1303.9373836638299</v>
          </cell>
          <cell r="JF52">
            <v>1283.4259999999999</v>
          </cell>
          <cell r="JG52">
            <v>394.46699999999998</v>
          </cell>
          <cell r="JH52">
            <v>177.45</v>
          </cell>
          <cell r="JI52">
            <v>206.73400000000001</v>
          </cell>
          <cell r="JJ52">
            <v>231.40899999999999</v>
          </cell>
          <cell r="JK52">
            <v>163.57599999999999</v>
          </cell>
          <cell r="JL52">
            <v>374.92099999999999</v>
          </cell>
          <cell r="JM52">
            <v>16321.14</v>
          </cell>
          <cell r="JN52">
            <v>4418.7209999999995</v>
          </cell>
          <cell r="JO52">
            <v>137.27799999999999</v>
          </cell>
          <cell r="JP52">
            <v>8450.2350000000006</v>
          </cell>
          <cell r="JQ52">
            <v>7222.2830000000004</v>
          </cell>
          <cell r="JR52">
            <v>4545.9380000000001</v>
          </cell>
          <cell r="JS52">
            <v>127.217</v>
          </cell>
          <cell r="JT52">
            <v>26.591000000000001</v>
          </cell>
          <cell r="JU52">
            <v>20.899000000000001</v>
          </cell>
          <cell r="JV52">
            <v>-155.11699999999999</v>
          </cell>
          <cell r="JW52">
            <v>0</v>
          </cell>
          <cell r="JX52">
            <v>1633.0550000000001</v>
          </cell>
          <cell r="JY52">
            <v>527.08799999999997</v>
          </cell>
          <cell r="JZ52">
            <v>318.666</v>
          </cell>
          <cell r="KA52">
            <v>334.73700000000002</v>
          </cell>
          <cell r="KB52">
            <v>365.11799999999999</v>
          </cell>
          <cell r="KC52">
            <v>279.38499999999999</v>
          </cell>
          <cell r="KD52">
            <v>374.92099999999999</v>
          </cell>
          <cell r="KE52">
            <v>16825.149000000001</v>
          </cell>
          <cell r="KF52">
            <v>4646.2510000000002</v>
          </cell>
          <cell r="KG52">
            <v>136.77199999999999</v>
          </cell>
          <cell r="KH52">
            <v>8581.4439999999995</v>
          </cell>
          <cell r="KI52">
            <v>7519.98</v>
          </cell>
          <cell r="KJ52">
            <v>4835.5379999999996</v>
          </cell>
          <cell r="KK52">
            <v>189.28700000000001</v>
          </cell>
          <cell r="KL52">
            <v>14.051</v>
          </cell>
          <cell r="KM52">
            <v>29.222000000000001</v>
          </cell>
          <cell r="KN52">
            <v>205.624</v>
          </cell>
          <cell r="KO52">
            <v>0</v>
          </cell>
          <cell r="KP52">
            <v>1625.9870000000001</v>
          </cell>
          <cell r="KQ52">
            <v>545.46400000000006</v>
          </cell>
          <cell r="KR52">
            <v>317.565</v>
          </cell>
          <cell r="KS52">
            <v>359.86700000000002</v>
          </cell>
          <cell r="KT52">
            <v>389.86799999999999</v>
          </cell>
          <cell r="KU52">
            <v>251.31899999999999</v>
          </cell>
          <cell r="KV52">
            <v>374.92099999999999</v>
          </cell>
          <cell r="KW52">
            <v>17023.249</v>
          </cell>
          <cell r="KX52">
            <v>4553.7969999999996</v>
          </cell>
          <cell r="KY52">
            <v>148.904</v>
          </cell>
          <cell r="KZ52">
            <v>8483.3050000000003</v>
          </cell>
          <cell r="LA52">
            <v>7782.3559999999998</v>
          </cell>
          <cell r="LB52">
            <v>4810.9620000000004</v>
          </cell>
          <cell r="LC52">
            <v>257.16500000000002</v>
          </cell>
          <cell r="LD52">
            <v>41.173000000000002</v>
          </cell>
          <cell r="LE52">
            <v>94.561000000000007</v>
          </cell>
          <cell r="LF52">
            <v>180.065</v>
          </cell>
          <cell r="LG52">
            <v>192.10892820999999</v>
          </cell>
          <cell r="LH52">
            <v>1710.231</v>
          </cell>
          <cell r="LI52">
            <v>576.58000000000004</v>
          </cell>
          <cell r="LJ52">
            <v>311.75799999999998</v>
          </cell>
          <cell r="LK52">
            <v>315.05</v>
          </cell>
          <cell r="LL52">
            <v>344.68</v>
          </cell>
          <cell r="LM52">
            <v>247.81</v>
          </cell>
          <cell r="LN52">
            <v>374.92099999999999</v>
          </cell>
          <cell r="LO52">
            <v>17371.2</v>
          </cell>
          <cell r="LP52">
            <v>4602.6059999999998</v>
          </cell>
          <cell r="LQ52">
            <v>146.43799999999999</v>
          </cell>
          <cell r="LR52">
            <v>8871.3739999999998</v>
          </cell>
          <cell r="LS52">
            <v>7690.3410000000003</v>
          </cell>
          <cell r="LT52">
            <v>5073.5379999999996</v>
          </cell>
          <cell r="LU52">
            <v>470.93200000000002</v>
          </cell>
          <cell r="LV52">
            <v>-1.046</v>
          </cell>
          <cell r="LW52">
            <v>-62.34</v>
          </cell>
          <cell r="LX52">
            <v>176.52699999999999</v>
          </cell>
          <cell r="LY52">
            <v>125</v>
          </cell>
          <cell r="LZ52">
            <v>1572.9110000000001</v>
          </cell>
          <cell r="MA52">
            <v>493.52199999999999</v>
          </cell>
          <cell r="MB52">
            <v>338.709</v>
          </cell>
          <cell r="MC52">
            <v>362.34699999999998</v>
          </cell>
          <cell r="MD52">
            <v>389.46600000000001</v>
          </cell>
          <cell r="ME52">
            <v>267.25799999999998</v>
          </cell>
          <cell r="MF52">
            <v>374.92099999999999</v>
          </cell>
          <cell r="MG52">
            <v>17462.659</v>
          </cell>
          <cell r="MH52">
            <v>4477.9840000000004</v>
          </cell>
          <cell r="MI52">
            <v>113.229</v>
          </cell>
          <cell r="MJ52">
            <v>8655.518</v>
          </cell>
          <cell r="MK52">
            <v>7985.7529999999997</v>
          </cell>
          <cell r="ML52">
            <v>4785.8029999999999</v>
          </cell>
          <cell r="MM52">
            <v>307.81900000000002</v>
          </cell>
          <cell r="MN52">
            <v>1.8560000000000001</v>
          </cell>
          <cell r="MO52">
            <v>86.441999999999993</v>
          </cell>
          <cell r="MP52">
            <v>-189.27699999999999</v>
          </cell>
          <cell r="MQ52">
            <v>0</v>
          </cell>
          <cell r="MR52">
            <v>1856.857</v>
          </cell>
          <cell r="MS52">
            <v>610.02700000000004</v>
          </cell>
          <cell r="MT52">
            <v>474.54899999999998</v>
          </cell>
          <cell r="MU52">
            <v>490.91399999999999</v>
          </cell>
          <cell r="MV52">
            <v>526.11199999999997</v>
          </cell>
          <cell r="MW52">
            <v>412.005</v>
          </cell>
          <cell r="MX52">
            <v>374.92099999999999</v>
          </cell>
          <cell r="MY52">
            <v>18260.036</v>
          </cell>
          <cell r="MZ52">
            <v>4835.2150000000001</v>
          </cell>
          <cell r="NA52">
            <v>116.027</v>
          </cell>
          <cell r="NB52">
            <v>9026.1569999999992</v>
          </cell>
          <cell r="NC52">
            <v>8498.7759999999998</v>
          </cell>
          <cell r="ND52">
            <v>5251.3630000000003</v>
          </cell>
          <cell r="NE52">
            <v>416.14800000000002</v>
          </cell>
          <cell r="NF52">
            <v>13.66</v>
          </cell>
          <cell r="NG52">
            <v>255.83799999999999</v>
          </cell>
          <cell r="NH52">
            <v>620.89499999999998</v>
          </cell>
          <cell r="NI52">
            <v>0</v>
          </cell>
          <cell r="NJ52">
            <v>2029.6510000000001</v>
          </cell>
          <cell r="NK52">
            <v>676.16499999999996</v>
          </cell>
          <cell r="NL52">
            <v>553.49800000000005</v>
          </cell>
          <cell r="NM52">
            <v>593.49699999999996</v>
          </cell>
          <cell r="NN52">
            <v>629.351</v>
          </cell>
          <cell r="NO52">
            <v>473.101</v>
          </cell>
          <cell r="NP52">
            <v>374.92099999999999</v>
          </cell>
          <cell r="NQ52">
            <v>19574.005000000001</v>
          </cell>
          <cell r="NR52">
            <v>5106.723</v>
          </cell>
          <cell r="NS52">
            <v>128.88800000000001</v>
          </cell>
          <cell r="NT52">
            <v>9722.5390000000007</v>
          </cell>
          <cell r="NU52">
            <v>8944.6910000000007</v>
          </cell>
          <cell r="NV52">
            <v>5466.3249999999998</v>
          </cell>
          <cell r="NW52">
            <v>359.60199999999998</v>
          </cell>
          <cell r="NX52">
            <v>30.940999999999999</v>
          </cell>
          <cell r="NY52">
            <v>70.915999999999997</v>
          </cell>
          <cell r="NZ52">
            <v>289.23399999999998</v>
          </cell>
          <cell r="OA52">
            <v>0</v>
          </cell>
          <cell r="OB52">
            <v>2506.2689999999998</v>
          </cell>
          <cell r="OC52">
            <v>800.15099999999995</v>
          </cell>
          <cell r="OD52">
            <v>626.04100000000005</v>
          </cell>
          <cell r="OE52">
            <v>646.09799999999996</v>
          </cell>
          <cell r="OF52">
            <v>681.91600000000005</v>
          </cell>
          <cell r="OG52">
            <v>496.63600000000002</v>
          </cell>
          <cell r="OH52">
            <v>366.53199999999998</v>
          </cell>
          <cell r="OI52">
            <v>21240.962</v>
          </cell>
          <cell r="OJ52">
            <v>5309.0559999999996</v>
          </cell>
          <cell r="OK52">
            <v>160.30199999999999</v>
          </cell>
          <cell r="OL52">
            <v>11291.688</v>
          </cell>
          <cell r="OM52">
            <v>8894.6620000000003</v>
          </cell>
          <cell r="ON52">
            <v>5974.58</v>
          </cell>
          <cell r="OO52">
            <v>665.524</v>
          </cell>
          <cell r="OP52">
            <v>27.3</v>
          </cell>
          <cell r="OQ52">
            <v>207.91499999999999</v>
          </cell>
          <cell r="OR52">
            <v>697.00099999999998</v>
          </cell>
          <cell r="OS52">
            <v>223.74640443000001</v>
          </cell>
          <cell r="OT52">
            <v>1952.7439999999999</v>
          </cell>
          <cell r="OU52">
            <v>634.33900000000006</v>
          </cell>
          <cell r="OV52">
            <v>378.96199999999999</v>
          </cell>
          <cell r="OW52">
            <v>409.23399999999998</v>
          </cell>
          <cell r="OX52">
            <v>445.72899999999998</v>
          </cell>
          <cell r="OY52">
            <v>327.63200000000001</v>
          </cell>
          <cell r="OZ52">
            <v>366.53199999999998</v>
          </cell>
          <cell r="PA52">
            <v>21847.715</v>
          </cell>
          <cell r="PB52">
            <v>5502.7039999999997</v>
          </cell>
          <cell r="PC52">
            <v>164.929</v>
          </cell>
          <cell r="PD52">
            <v>11430.228999999999</v>
          </cell>
          <cell r="PE52">
            <v>9350.2279999999992</v>
          </cell>
          <cell r="PF52">
            <v>6017.4579999999996</v>
          </cell>
          <cell r="PG52">
            <v>514.75400000000002</v>
          </cell>
          <cell r="PH52">
            <v>26.724</v>
          </cell>
          <cell r="PI52">
            <v>-20.794</v>
          </cell>
          <cell r="PJ52">
            <v>44.59</v>
          </cell>
          <cell r="PK52">
            <v>0</v>
          </cell>
          <cell r="PL52">
            <v>2107.13</v>
          </cell>
          <cell r="PM52">
            <v>689.83600000000001</v>
          </cell>
          <cell r="PN52">
            <v>462.3</v>
          </cell>
          <cell r="PO52">
            <v>486.10199999999998</v>
          </cell>
          <cell r="PP52">
            <v>531.673</v>
          </cell>
          <cell r="PQ52">
            <v>387.80700000000002</v>
          </cell>
          <cell r="PR52">
            <v>366.31099999999998</v>
          </cell>
          <cell r="PS52">
            <v>23414.787</v>
          </cell>
          <cell r="PT52">
            <v>6081.348</v>
          </cell>
          <cell r="PU52">
            <v>179.31899999999999</v>
          </cell>
          <cell r="PV52">
            <v>12539.919</v>
          </cell>
          <cell r="PW52">
            <v>9786.0759999999991</v>
          </cell>
          <cell r="PX52">
            <v>6889.6859999999997</v>
          </cell>
          <cell r="PY52">
            <v>808.33799999999997</v>
          </cell>
          <cell r="PZ52">
            <v>27.716000000000001</v>
          </cell>
          <cell r="QA52">
            <v>-318.22800000000001</v>
          </cell>
          <cell r="QB52">
            <v>574.86500000000001</v>
          </cell>
          <cell r="QC52">
            <v>0</v>
          </cell>
          <cell r="QD52">
            <v>2128.4459999999999</v>
          </cell>
          <cell r="QE52">
            <v>702.41399999999999</v>
          </cell>
          <cell r="QF52">
            <v>682.3</v>
          </cell>
          <cell r="QG52">
            <v>710.92899999999997</v>
          </cell>
          <cell r="QH52">
            <v>759.55200000000002</v>
          </cell>
          <cell r="QI52">
            <v>609.11500000000001</v>
          </cell>
          <cell r="QJ52">
            <v>366.31099999999998</v>
          </cell>
          <cell r="QK52">
            <v>24950.414000000001</v>
          </cell>
          <cell r="QL52">
            <v>7071.491</v>
          </cell>
          <cell r="QM52">
            <v>194.779</v>
          </cell>
          <cell r="QN52">
            <v>13461.465</v>
          </cell>
          <cell r="QO52">
            <v>10433.784</v>
          </cell>
          <cell r="QP52">
            <v>7496.402</v>
          </cell>
          <cell r="QQ52">
            <v>424.911</v>
          </cell>
          <cell r="QR52">
            <v>27.332999999999998</v>
          </cell>
          <cell r="QS52">
            <v>518.33500000000004</v>
          </cell>
          <cell r="QT52">
            <v>1132.931</v>
          </cell>
          <cell r="QU52">
            <v>0</v>
          </cell>
          <cell r="QV52">
            <v>3235.174</v>
          </cell>
          <cell r="QW52">
            <v>1043.3800000000001</v>
          </cell>
          <cell r="QX52">
            <v>772.61900000000003</v>
          </cell>
          <cell r="QY52">
            <v>822.49099999999999</v>
          </cell>
          <cell r="QZ52">
            <v>870.03200000000004</v>
          </cell>
          <cell r="RA52">
            <v>682.202</v>
          </cell>
          <cell r="RB52">
            <v>384</v>
          </cell>
          <cell r="RC52">
            <v>26109.816999999999</v>
          </cell>
          <cell r="RD52">
            <v>7007.4040000000005</v>
          </cell>
          <cell r="RE52">
            <v>639.75599999999997</v>
          </cell>
          <cell r="RF52">
            <v>14603.032999999999</v>
          </cell>
          <cell r="RG52">
            <v>10267.31</v>
          </cell>
          <cell r="RH52">
            <v>8716.0779999999995</v>
          </cell>
          <cell r="RI52">
            <v>1708.674</v>
          </cell>
          <cell r="RJ52">
            <v>491.27</v>
          </cell>
          <cell r="RK52">
            <v>-74.801000000000002</v>
          </cell>
          <cell r="RL52">
            <v>1163.0730000000001</v>
          </cell>
          <cell r="RM52">
            <v>1391.63658027</v>
          </cell>
          <cell r="RN52">
            <v>2025.0329999999999</v>
          </cell>
          <cell r="RO52">
            <v>665.92600000000004</v>
          </cell>
          <cell r="RP52">
            <v>373.58199999999999</v>
          </cell>
          <cell r="RQ52">
            <v>428.16500000000002</v>
          </cell>
          <cell r="RR52">
            <v>493.40499999999997</v>
          </cell>
          <cell r="RS52">
            <v>296.77600000000001</v>
          </cell>
          <cell r="RT52">
            <v>435.75700000000001</v>
          </cell>
          <cell r="RU52">
            <v>26714.09</v>
          </cell>
          <cell r="RV52">
            <v>7212.0460000000003</v>
          </cell>
          <cell r="RW52">
            <v>632.66999999999996</v>
          </cell>
          <cell r="RX52">
            <v>14786.091</v>
          </cell>
          <cell r="RY52">
            <v>10621.011</v>
          </cell>
          <cell r="RZ52">
            <v>8792.0280000000002</v>
          </cell>
          <cell r="SA52">
            <v>1579.982</v>
          </cell>
          <cell r="SB52">
            <v>-34.472000000000001</v>
          </cell>
          <cell r="SC52">
            <v>168.798</v>
          </cell>
          <cell r="SD52">
            <v>217.20699999999999</v>
          </cell>
          <cell r="SE52">
            <v>0</v>
          </cell>
          <cell r="SF52">
            <v>2480.8710000000001</v>
          </cell>
          <cell r="SG52">
            <v>852.91899999999998</v>
          </cell>
          <cell r="SH52">
            <v>504.392</v>
          </cell>
          <cell r="SI52">
            <v>545.55799999999999</v>
          </cell>
          <cell r="SJ52">
            <v>618.31299999999999</v>
          </cell>
          <cell r="SK52">
            <v>451.57600000000002</v>
          </cell>
          <cell r="SL52">
            <v>435.75700000000001</v>
          </cell>
          <cell r="SM52">
            <v>27740.895</v>
          </cell>
          <cell r="SN52">
            <v>7712.2929999999997</v>
          </cell>
          <cell r="SO52">
            <v>657.71600000000001</v>
          </cell>
          <cell r="SP52">
            <v>15289.388999999999</v>
          </cell>
          <cell r="SQ52">
            <v>11168.036</v>
          </cell>
          <cell r="SR52">
            <v>8873.6180000000004</v>
          </cell>
          <cell r="SS52">
            <v>1161.325</v>
          </cell>
          <cell r="ST52">
            <v>65.296999999999997</v>
          </cell>
          <cell r="SU52">
            <v>495.45499999999998</v>
          </cell>
          <cell r="SV52">
            <v>573.601</v>
          </cell>
          <cell r="SW52">
            <v>0</v>
          </cell>
          <cell r="SX52">
            <v>2694.930148731949</v>
          </cell>
          <cell r="SY52">
            <v>886.07187569101438</v>
          </cell>
          <cell r="SZ52">
            <v>633.9697089754826</v>
          </cell>
          <cell r="TA52">
            <v>681.80840897548262</v>
          </cell>
          <cell r="TB52">
            <v>733.99416657346376</v>
          </cell>
          <cell r="TC52">
            <v>585.36118731491138</v>
          </cell>
          <cell r="TD52">
            <v>432.40378900000002</v>
          </cell>
          <cell r="TE52">
            <v>28020.650867479879</v>
          </cell>
          <cell r="TF52">
            <v>7388.5642519975454</v>
          </cell>
          <cell r="TG52">
            <v>675.24016799554227</v>
          </cell>
          <cell r="TH52">
            <v>15485.47268016497</v>
          </cell>
          <cell r="TI52">
            <v>11251.708187314911</v>
          </cell>
          <cell r="TJ52">
            <v>8673</v>
          </cell>
          <cell r="TK52">
            <v>1284.4357480024551</v>
          </cell>
          <cell r="TL52">
            <v>66.047458263191857</v>
          </cell>
          <cell r="TM52">
            <v>570.71760621429735</v>
          </cell>
          <cell r="TN52">
            <v>401.29113251514008</v>
          </cell>
          <cell r="TO52">
            <v>501.68900000000002</v>
          </cell>
          <cell r="TP52">
            <v>2956.0119020374418</v>
          </cell>
          <cell r="TQ52">
            <v>967.98011864066223</v>
          </cell>
          <cell r="TR52">
            <v>715.13322823999374</v>
          </cell>
          <cell r="TS52">
            <v>764.24654131841726</v>
          </cell>
          <cell r="TT52">
            <v>826.34273634961801</v>
          </cell>
          <cell r="TU52">
            <v>656.71345626521327</v>
          </cell>
          <cell r="TV52">
            <v>432.40378900000002</v>
          </cell>
          <cell r="TW52">
            <v>28357.24190594018</v>
          </cell>
          <cell r="TX52">
            <v>7842.5866435692424</v>
          </cell>
          <cell r="TY52">
            <v>661.65029048024792</v>
          </cell>
          <cell r="TZ52">
            <v>15165.35026236006</v>
          </cell>
          <cell r="UA52">
            <v>11908.421643580121</v>
          </cell>
          <cell r="UB52">
            <v>8473</v>
          </cell>
          <cell r="UC52">
            <v>630.41335643075774</v>
          </cell>
          <cell r="UD52">
            <v>34.992540293927902</v>
          </cell>
          <cell r="UE52">
            <v>870.17538507465406</v>
          </cell>
          <cell r="UF52">
            <v>697.86511138006733</v>
          </cell>
          <cell r="UG52">
            <v>0</v>
          </cell>
          <cell r="UH52">
            <v>13195.90105623152</v>
          </cell>
          <cell r="UI52">
            <v>4449.8180463810468</v>
          </cell>
          <cell r="UJ52">
            <v>3299.869245377377</v>
          </cell>
          <cell r="UK52">
            <v>3493.020557645973</v>
          </cell>
          <cell r="UL52">
            <v>3664.1531452650829</v>
          </cell>
          <cell r="UM52">
            <v>2991.6623075192169</v>
          </cell>
          <cell r="UN52">
            <v>432.40378900000002</v>
          </cell>
          <cell r="UO52">
            <v>36040.30396573661</v>
          </cell>
          <cell r="UP52">
            <v>8968.966802686944</v>
          </cell>
          <cell r="UQ52">
            <v>677.00042689441636</v>
          </cell>
          <cell r="UR52">
            <v>13854.1380018244</v>
          </cell>
          <cell r="US52">
            <v>20902.695963912211</v>
          </cell>
          <cell r="UT52">
            <v>7673</v>
          </cell>
          <cell r="UU52">
            <v>-1295.9668026869449</v>
          </cell>
          <cell r="UV52">
            <v>196.3706029603882</v>
          </cell>
          <cell r="UW52">
            <v>3228.6326583888581</v>
          </cell>
          <cell r="UX52">
            <v>3522.0583663081939</v>
          </cell>
          <cell r="UY52">
            <v>1419.3040401388851</v>
          </cell>
          <cell r="BBM52">
            <v>14846.09677</v>
          </cell>
          <cell r="BBN52">
            <v>34.39</v>
          </cell>
          <cell r="BBO52">
            <v>7.5894155277697051E-2</v>
          </cell>
          <cell r="BBP52">
            <v>4.6031665175351284</v>
          </cell>
          <cell r="BBQ52">
            <v>7.4587510260095504</v>
          </cell>
          <cell r="BBR52">
            <v>5.7919880723634467</v>
          </cell>
          <cell r="BBS52">
            <v>0.23592829463987439</v>
          </cell>
          <cell r="BBT52">
            <v>1.246688874004019</v>
          </cell>
          <cell r="BBU52">
            <v>0.16714445483656279</v>
          </cell>
          <cell r="BBV52">
            <v>3.3792653232180163E-2</v>
          </cell>
          <cell r="BBW52">
            <v>5.7368988865506294</v>
          </cell>
          <cell r="BBX52">
            <v>5.9847443130031426</v>
          </cell>
          <cell r="BBY52">
            <v>5.0510871400576196</v>
          </cell>
          <cell r="BBZ52">
            <v>0.58557400222413059</v>
          </cell>
          <cell r="BCA52">
            <v>1.0687202180963029</v>
          </cell>
          <cell r="BCB52">
            <v>0.17857408139797701</v>
          </cell>
          <cell r="BCC52">
            <v>3.3517675965884952E-2</v>
          </cell>
          <cell r="BCD52">
            <v>5.9095524042364111</v>
          </cell>
          <cell r="BCE52">
            <v>5.8098939880700353</v>
          </cell>
          <cell r="BCF52">
            <v>4.7603449559229576</v>
          </cell>
          <cell r="BCG52">
            <v>0.45619441302043712</v>
          </cell>
          <cell r="BCH52">
            <v>0.93804592214112203</v>
          </cell>
          <cell r="BCI52">
            <v>0.16145663312743641</v>
          </cell>
          <cell r="BCJ52">
            <v>4.1772878994482898E-2</v>
          </cell>
          <cell r="BCK52">
            <v>6.0311098877250142</v>
          </cell>
          <cell r="BCL52">
            <v>5.6927951280471492</v>
          </cell>
          <cell r="BCM52">
            <v>4.4405080151468814</v>
          </cell>
          <cell r="BCN52">
            <v>0.1192644487352138</v>
          </cell>
          <cell r="BCO52">
            <v>0.83425346012984247</v>
          </cell>
          <cell r="BCP52">
            <v>0.14654549151429311</v>
          </cell>
          <cell r="BCQ52">
            <v>4.3030045042705932E-2</v>
          </cell>
          <cell r="BCR52">
            <v>6.5647160188917066</v>
          </cell>
          <cell r="BCS52">
            <v>5.2300621819364537</v>
          </cell>
          <cell r="BCT52">
            <v>4.0302478544174916</v>
          </cell>
          <cell r="BCU52">
            <v>-0.1740544078394208</v>
          </cell>
          <cell r="BCV52">
            <v>0.76802055934406066</v>
          </cell>
          <cell r="BCW52">
            <v>0.14684730938699811</v>
          </cell>
          <cell r="BCX52">
            <v>8.7830316874852918E-2</v>
          </cell>
        </row>
        <row r="53">
          <cell r="A53" t="str">
            <v>DASA3</v>
          </cell>
          <cell r="B53" t="str">
            <v>Dasa</v>
          </cell>
          <cell r="C53" t="str">
            <v>Health Care</v>
          </cell>
          <cell r="D53" t="str">
            <v>Gustavo Tiseo</v>
          </cell>
          <cell r="E53">
            <v>46274</v>
          </cell>
          <cell r="F53" t="str">
            <v>Buy</v>
          </cell>
          <cell r="G53" t="b">
            <v>0</v>
          </cell>
          <cell r="H53" t="str">
            <v>BRL</v>
          </cell>
          <cell r="I53" t="str">
            <v>BRL</v>
          </cell>
          <cell r="J53">
            <v>4</v>
          </cell>
          <cell r="K53">
            <v>0.21379999999999999</v>
          </cell>
          <cell r="AX53">
            <v>14252.234683157059</v>
          </cell>
          <cell r="AY53">
            <v>3887.0075573470622</v>
          </cell>
          <cell r="AZ53">
            <v>913.3217328070624</v>
          </cell>
          <cell r="BA53">
            <v>2209.6283986870621</v>
          </cell>
          <cell r="BB53">
            <v>2209.6283986870621</v>
          </cell>
          <cell r="BC53">
            <v>-1129.986170172938</v>
          </cell>
          <cell r="BD53">
            <v>1255.0070000000001</v>
          </cell>
          <cell r="BE53">
            <v>26213.200000000001</v>
          </cell>
          <cell r="BF53">
            <v>1585.194</v>
          </cell>
          <cell r="BG53">
            <v>4004.8739999999998</v>
          </cell>
          <cell r="BH53">
            <v>18878.597000000002</v>
          </cell>
          <cell r="BI53">
            <v>7333.8190000000031</v>
          </cell>
          <cell r="BJ53">
            <v>1518.796</v>
          </cell>
          <cell r="BK53">
            <v>10248.201999999999</v>
          </cell>
          <cell r="BL53">
            <v>729</v>
          </cell>
          <cell r="BN53">
            <v>-2279.5985042929378</v>
          </cell>
          <cell r="BO53">
            <v>52.235999999999997</v>
          </cell>
          <cell r="BP53">
            <v>7391.4791666142337</v>
          </cell>
          <cell r="BQ53">
            <v>-3737.3521259628178</v>
          </cell>
          <cell r="BR53">
            <v>-6836.6071037528163</v>
          </cell>
          <cell r="BS53">
            <v>-5469.7888366928146</v>
          </cell>
          <cell r="BT53">
            <v>-5469.7888366928146</v>
          </cell>
          <cell r="BU53">
            <v>-9126.5294230828167</v>
          </cell>
          <cell r="BV53">
            <v>1255.0070000000001</v>
          </cell>
          <cell r="BW53">
            <v>26458.470683858821</v>
          </cell>
          <cell r="BX53">
            <v>1742.7618653899999</v>
          </cell>
          <cell r="BY53">
            <v>3876.2745700800001</v>
          </cell>
          <cell r="BZ53">
            <v>18522.82301196882</v>
          </cell>
          <cell r="CA53">
            <v>7935.6476718940003</v>
          </cell>
          <cell r="CB53">
            <v>937.85072968000009</v>
          </cell>
          <cell r="CC53">
            <v>9894.5975807199993</v>
          </cell>
          <cell r="CD53">
            <v>546</v>
          </cell>
          <cell r="CF53">
            <v>-10380.207080242821</v>
          </cell>
          <cell r="CG53">
            <v>10.083</v>
          </cell>
          <cell r="CH53">
            <v>8236.1004325260255</v>
          </cell>
          <cell r="CI53">
            <v>2485.9219168373202</v>
          </cell>
          <cell r="CJ53">
            <v>-138.919753349665</v>
          </cell>
          <cell r="CK53">
            <v>829.82799172033504</v>
          </cell>
          <cell r="CL53">
            <v>1236.8279917203349</v>
          </cell>
          <cell r="CM53">
            <v>-2176.4401392953441</v>
          </cell>
          <cell r="CN53">
            <v>1255.0070000000001</v>
          </cell>
          <cell r="CO53">
            <v>18562.235000000001</v>
          </cell>
          <cell r="CP53">
            <v>2665.17</v>
          </cell>
          <cell r="CQ53">
            <v>1573.3720000000001</v>
          </cell>
          <cell r="CR53">
            <v>11667.507</v>
          </cell>
          <cell r="CS53">
            <v>6893.0050000000019</v>
          </cell>
          <cell r="CT53">
            <v>1902.059</v>
          </cell>
          <cell r="CU53">
            <v>5514.7929999999997</v>
          </cell>
          <cell r="CV53">
            <v>296</v>
          </cell>
          <cell r="CX53">
            <v>-636.19678240534245</v>
          </cell>
          <cell r="CY53">
            <v>5.0170000000000003</v>
          </cell>
          <cell r="CZ53">
            <v>9020.5637554175519</v>
          </cell>
          <cell r="DA53">
            <v>2787.013860273521</v>
          </cell>
          <cell r="DB53">
            <v>1130.206068632617</v>
          </cell>
          <cell r="DC53">
            <v>2029.6436787009891</v>
          </cell>
          <cell r="DD53">
            <v>2029.6436787009891</v>
          </cell>
          <cell r="DE53">
            <v>-34.145228951113438</v>
          </cell>
          <cell r="DF53">
            <v>1255.0070000000001</v>
          </cell>
          <cell r="DG53">
            <v>16809.73599427726</v>
          </cell>
          <cell r="DH53">
            <v>1010.752117161209</v>
          </cell>
          <cell r="DI53">
            <v>1645.5506452172831</v>
          </cell>
          <cell r="DJ53">
            <v>10018.82914148045</v>
          </cell>
          <cell r="DK53">
            <v>6790.4318527968126</v>
          </cell>
          <cell r="DL53">
            <v>1090.1189999999999</v>
          </cell>
          <cell r="DM53">
            <v>5719.8748828387897</v>
          </cell>
          <cell r="DN53">
            <v>125.5619041575346</v>
          </cell>
          <cell r="DP53">
            <v>261.86775373328169</v>
          </cell>
          <cell r="DQ53">
            <v>0.45700000000000002</v>
          </cell>
          <cell r="DR53">
            <v>9686.295180145029</v>
          </cell>
          <cell r="DS53">
            <v>2992.2406804191278</v>
          </cell>
          <cell r="DT53">
            <v>1331.110031472369</v>
          </cell>
          <cell r="DU53">
            <v>2150.2307584972059</v>
          </cell>
          <cell r="DV53">
            <v>2150.2307584972059</v>
          </cell>
          <cell r="DW53">
            <v>208.69261025174481</v>
          </cell>
          <cell r="DX53">
            <v>1255.0070000000001</v>
          </cell>
          <cell r="DY53">
            <v>17269.843760577041</v>
          </cell>
          <cell r="DZ53">
            <v>1317.1393279128949</v>
          </cell>
          <cell r="EA53">
            <v>1832.160013258097</v>
          </cell>
          <cell r="EB53">
            <v>10270.035238092179</v>
          </cell>
          <cell r="EC53">
            <v>6999.3335224848561</v>
          </cell>
          <cell r="ED53">
            <v>1090.1189999999999</v>
          </cell>
          <cell r="EE53">
            <v>5413.4876720871043</v>
          </cell>
          <cell r="EF53">
            <v>285.03159103420438</v>
          </cell>
          <cell r="EH53">
            <v>306.17815131538629</v>
          </cell>
          <cell r="EI53">
            <v>0</v>
          </cell>
          <cell r="EJ53">
            <v>10246.326130884931</v>
          </cell>
          <cell r="EK53">
            <v>3451.595304978463</v>
          </cell>
          <cell r="EL53">
            <v>1661.622315481786</v>
          </cell>
          <cell r="EM53">
            <v>2425.8670270411872</v>
          </cell>
          <cell r="EN53">
            <v>2425.8670270411872</v>
          </cell>
          <cell r="EO53">
            <v>539.15550791932094</v>
          </cell>
          <cell r="EP53">
            <v>1255.0070000000001</v>
          </cell>
          <cell r="EQ53">
            <v>17804.0103841009</v>
          </cell>
          <cell r="ER53">
            <v>1672.5828976354089</v>
          </cell>
          <cell r="ES53">
            <v>2034.340079557345</v>
          </cell>
          <cell r="ET53">
            <v>10276.962554016771</v>
          </cell>
          <cell r="EU53">
            <v>7526.5728300841374</v>
          </cell>
          <cell r="EV53">
            <v>1090.1189999999999</v>
          </cell>
          <cell r="EW53">
            <v>5058.0441023645908</v>
          </cell>
          <cell r="EX53">
            <v>400.39017695322212</v>
          </cell>
          <cell r="EZ53">
            <v>232.5708930627232</v>
          </cell>
          <cell r="FA53">
            <v>134.78887697983021</v>
          </cell>
          <cell r="FB53">
            <v>10809.325175334159</v>
          </cell>
          <cell r="FC53">
            <v>3691.6383957659368</v>
          </cell>
          <cell r="FD53">
            <v>1926.7198717671729</v>
          </cell>
          <cell r="FE53">
            <v>2647.9344994706421</v>
          </cell>
          <cell r="FF53">
            <v>2647.9344994706421</v>
          </cell>
          <cell r="FG53">
            <v>809.58572192176837</v>
          </cell>
          <cell r="FH53">
            <v>1255.0070000000001</v>
          </cell>
          <cell r="FI53">
            <v>18929.49069954715</v>
          </cell>
          <cell r="FJ53">
            <v>2263.3166661091959</v>
          </cell>
          <cell r="FK53">
            <v>2232.7171185619809</v>
          </cell>
          <cell r="FL53">
            <v>10580.96239184865</v>
          </cell>
          <cell r="FM53">
            <v>8348.0533076985048</v>
          </cell>
          <cell r="FN53">
            <v>1090.1189999999999</v>
          </cell>
          <cell r="FO53">
            <v>4467.3103338908031</v>
          </cell>
          <cell r="FP53">
            <v>526.79094055749067</v>
          </cell>
          <cell r="FR53">
            <v>511.23145928057721</v>
          </cell>
          <cell r="FS53">
            <v>202.39643048044209</v>
          </cell>
          <cell r="FT53">
            <v>11373.364948803721</v>
          </cell>
          <cell r="FU53">
            <v>3925.627723600333</v>
          </cell>
          <cell r="FV53">
            <v>2157.5918523620671</v>
          </cell>
          <cell r="FW53">
            <v>2845.9021746909812</v>
          </cell>
          <cell r="FX53">
            <v>2845.9021746909812</v>
          </cell>
          <cell r="FY53">
            <v>1002.489854577625</v>
          </cell>
          <cell r="FZ53">
            <v>1255.0070000000001</v>
          </cell>
          <cell r="GA53">
            <v>20247.166119533089</v>
          </cell>
          <cell r="GB53">
            <v>2926.5340443042851</v>
          </cell>
          <cell r="GC53">
            <v>2427.897682277985</v>
          </cell>
          <cell r="GD53">
            <v>10860.8360420832</v>
          </cell>
          <cell r="GE53">
            <v>9385.8550774498945</v>
          </cell>
          <cell r="GF53">
            <v>1090.1189999999999</v>
          </cell>
          <cell r="GG53">
            <v>3804.092955695714</v>
          </cell>
          <cell r="GH53">
            <v>665.54098501098974</v>
          </cell>
          <cell r="GJ53">
            <v>579.67942985735942</v>
          </cell>
          <cell r="GK53">
            <v>250.62246364440639</v>
          </cell>
          <cell r="JF53">
            <v>3534.0710977200001</v>
          </cell>
          <cell r="JG53">
            <v>1050.54705982</v>
          </cell>
          <cell r="JH53">
            <v>306.02505981999951</v>
          </cell>
          <cell r="JI53">
            <v>616.02272569999946</v>
          </cell>
          <cell r="JJ53">
            <v>616.02272569999946</v>
          </cell>
          <cell r="JK53">
            <v>-167.96484316000061</v>
          </cell>
          <cell r="JL53">
            <v>1255.0070000000001</v>
          </cell>
          <cell r="JM53">
            <v>26319.118999999999</v>
          </cell>
          <cell r="JN53">
            <v>1210.175</v>
          </cell>
          <cell r="JO53">
            <v>4080.0410000000002</v>
          </cell>
          <cell r="JP53">
            <v>19532.835999999999</v>
          </cell>
          <cell r="JQ53">
            <v>6786.2829999999994</v>
          </cell>
          <cell r="JR53">
            <v>11661.93</v>
          </cell>
          <cell r="JS53">
            <v>10978.326999999999</v>
          </cell>
          <cell r="JT53">
            <v>126</v>
          </cell>
          <cell r="JW53">
            <v>52.235999999999997</v>
          </cell>
          <cell r="JX53">
            <v>3630.940000000001</v>
          </cell>
          <cell r="JY53">
            <v>1084.4689120900009</v>
          </cell>
          <cell r="JZ53">
            <v>215.3690875500007</v>
          </cell>
          <cell r="KA53">
            <v>525.76008755000078</v>
          </cell>
          <cell r="KB53">
            <v>525.76008755000078</v>
          </cell>
          <cell r="KC53">
            <v>-284.05891244999918</v>
          </cell>
          <cell r="KD53">
            <v>1255.0070000000001</v>
          </cell>
          <cell r="KE53">
            <v>27381.269</v>
          </cell>
          <cell r="KF53">
            <v>1502.3989999999999</v>
          </cell>
          <cell r="KG53">
            <v>4032.7460000000001</v>
          </cell>
          <cell r="KH53">
            <v>19231.433000000001</v>
          </cell>
          <cell r="KI53">
            <v>8149.8360000000021</v>
          </cell>
          <cell r="KJ53">
            <v>11120.012000000001</v>
          </cell>
          <cell r="KK53">
            <v>9633.7639999999974</v>
          </cell>
          <cell r="KL53">
            <v>158</v>
          </cell>
          <cell r="KO53">
            <v>0</v>
          </cell>
          <cell r="KP53">
            <v>3769.0118646199999</v>
          </cell>
          <cell r="KQ53">
            <v>1113.7098646199991</v>
          </cell>
          <cell r="KR53">
            <v>330.91886461999928</v>
          </cell>
          <cell r="KS53">
            <v>660.74786461999929</v>
          </cell>
          <cell r="KT53">
            <v>660.74786461999929</v>
          </cell>
          <cell r="KU53">
            <v>-182.8541353800008</v>
          </cell>
          <cell r="KV53">
            <v>1255.0070000000001</v>
          </cell>
          <cell r="KW53">
            <v>27093.749</v>
          </cell>
          <cell r="KX53">
            <v>1298.615</v>
          </cell>
          <cell r="KY53">
            <v>3996.8960000000002</v>
          </cell>
          <cell r="KZ53">
            <v>19149.969000000001</v>
          </cell>
          <cell r="LA53">
            <v>7943.7800000000007</v>
          </cell>
          <cell r="LB53">
            <v>11336.95</v>
          </cell>
          <cell r="LC53">
            <v>10248.968999999999</v>
          </cell>
          <cell r="LD53">
            <v>169</v>
          </cell>
          <cell r="LG53">
            <v>0</v>
          </cell>
          <cell r="LH53">
            <v>3318.211720817063</v>
          </cell>
          <cell r="LI53">
            <v>638.28172081706361</v>
          </cell>
          <cell r="LJ53">
            <v>61.008720817063761</v>
          </cell>
          <cell r="LK53">
            <v>407.09772081706359</v>
          </cell>
          <cell r="LL53">
            <v>407.09772081706359</v>
          </cell>
          <cell r="LM53">
            <v>-495.10827918293643</v>
          </cell>
          <cell r="LN53">
            <v>1255.0070000000001</v>
          </cell>
          <cell r="LO53">
            <v>26213.200000000001</v>
          </cell>
          <cell r="LP53">
            <v>1585.194</v>
          </cell>
          <cell r="LQ53">
            <v>4004.8739999999998</v>
          </cell>
          <cell r="LR53">
            <v>18878.597000000002</v>
          </cell>
          <cell r="LS53">
            <v>7333.8190000000031</v>
          </cell>
          <cell r="LT53">
            <v>10651.437</v>
          </cell>
          <cell r="LU53">
            <v>10248.201999999999</v>
          </cell>
          <cell r="LV53">
            <v>276</v>
          </cell>
          <cell r="LY53">
            <v>0</v>
          </cell>
          <cell r="LZ53">
            <v>1825.999915574984</v>
          </cell>
          <cell r="MA53">
            <v>-836.50437442995189</v>
          </cell>
          <cell r="MB53">
            <v>-1598.7473744299521</v>
          </cell>
          <cell r="MC53">
            <v>-1263.286374429952</v>
          </cell>
          <cell r="MD53">
            <v>-1263.286374429952</v>
          </cell>
          <cell r="ME53">
            <v>-2078.3012741399521</v>
          </cell>
          <cell r="MF53">
            <v>1255.0070000000001</v>
          </cell>
          <cell r="MG53">
            <v>26935.464426569</v>
          </cell>
          <cell r="MH53">
            <v>2014.1798355200001</v>
          </cell>
          <cell r="MI53">
            <v>3962.9293650599989</v>
          </cell>
          <cell r="MJ53">
            <v>19761.85582518949</v>
          </cell>
          <cell r="MK53">
            <v>7173.6086013810072</v>
          </cell>
          <cell r="ML53">
            <v>11714.412027140001</v>
          </cell>
          <cell r="MM53">
            <v>10858.609518679999</v>
          </cell>
          <cell r="MN53">
            <v>53</v>
          </cell>
          <cell r="MQ53">
            <v>0</v>
          </cell>
          <cell r="MR53">
            <v>1933.0906197254869</v>
          </cell>
          <cell r="MS53">
            <v>-882.79067019916374</v>
          </cell>
          <cell r="MT53">
            <v>-1676.924223599164</v>
          </cell>
          <cell r="MU53">
            <v>-1354.4436657591641</v>
          </cell>
          <cell r="MV53">
            <v>-1354.4436657591641</v>
          </cell>
          <cell r="MW53">
            <v>-2122.9502693791628</v>
          </cell>
          <cell r="MX53">
            <v>1255.0070000000001</v>
          </cell>
          <cell r="MY53">
            <v>28126.448974153991</v>
          </cell>
          <cell r="MZ53">
            <v>2872.7008789999991</v>
          </cell>
          <cell r="NA53">
            <v>3895.7888763699998</v>
          </cell>
          <cell r="NB53">
            <v>20955.373063553991</v>
          </cell>
          <cell r="NC53">
            <v>7171.0759105950056</v>
          </cell>
          <cell r="ND53">
            <v>11347.03932892</v>
          </cell>
          <cell r="NE53">
            <v>9644.7897410300011</v>
          </cell>
          <cell r="NF53">
            <v>84.5</v>
          </cell>
          <cell r="NI53">
            <v>9.4250000000000007</v>
          </cell>
          <cell r="NJ53">
            <v>1922.6040639713169</v>
          </cell>
          <cell r="NK53">
            <v>-904.78972558487862</v>
          </cell>
          <cell r="NL53">
            <v>-1605.349643974879</v>
          </cell>
          <cell r="NM53">
            <v>-1295.396058864879</v>
          </cell>
          <cell r="NN53">
            <v>-1295.396058864879</v>
          </cell>
          <cell r="NO53">
            <v>-2133.6625826548789</v>
          </cell>
          <cell r="NP53">
            <v>1255.0070000000001</v>
          </cell>
          <cell r="NQ53">
            <v>28290.126887451199</v>
          </cell>
          <cell r="NR53">
            <v>2697.8411047</v>
          </cell>
          <cell r="NS53">
            <v>3827.5553858000012</v>
          </cell>
          <cell r="NT53">
            <v>19657.685150918202</v>
          </cell>
          <cell r="NU53">
            <v>8632.441731623001</v>
          </cell>
          <cell r="NV53">
            <v>11546.53485727</v>
          </cell>
          <cell r="NW53">
            <v>9899.6086178500009</v>
          </cell>
          <cell r="NX53">
            <v>137</v>
          </cell>
          <cell r="OA53">
            <v>0.6639999999999997</v>
          </cell>
          <cell r="OB53">
            <v>1709.7845673424449</v>
          </cell>
          <cell r="OC53">
            <v>-1113.267355748826</v>
          </cell>
          <cell r="OD53">
            <v>-1955.585861748825</v>
          </cell>
          <cell r="OE53">
            <v>-1556.6627376388251</v>
          </cell>
          <cell r="OF53">
            <v>-1556.6627376388251</v>
          </cell>
          <cell r="OG53">
            <v>-2791.6152969088248</v>
          </cell>
          <cell r="OH53">
            <v>1255.0070000000001</v>
          </cell>
          <cell r="OI53">
            <v>26458.470683858821</v>
          </cell>
          <cell r="OJ53">
            <v>1742.7618653899999</v>
          </cell>
          <cell r="OK53">
            <v>3876.2745700800001</v>
          </cell>
          <cell r="OL53">
            <v>18522.82301196882</v>
          </cell>
          <cell r="OM53">
            <v>7935.6476718940003</v>
          </cell>
          <cell r="ON53">
            <v>10397.0085767</v>
          </cell>
          <cell r="OO53">
            <v>9894.5975807199993</v>
          </cell>
          <cell r="OP53">
            <v>271.5</v>
          </cell>
          <cell r="OS53">
            <v>-6.0000000000002274E-3</v>
          </cell>
          <cell r="OT53">
            <v>1936.835449719995</v>
          </cell>
          <cell r="OU53">
            <v>599.39343968477351</v>
          </cell>
          <cell r="OV53">
            <v>218.93442775778749</v>
          </cell>
          <cell r="OW53">
            <v>446.44141514778738</v>
          </cell>
          <cell r="OX53">
            <v>446.44141514778738</v>
          </cell>
          <cell r="OY53">
            <v>-262.65432930789098</v>
          </cell>
          <cell r="OZ53">
            <v>1255.0070000000001</v>
          </cell>
          <cell r="PA53">
            <v>28261.54452905108</v>
          </cell>
          <cell r="PB53">
            <v>3437.4278778300009</v>
          </cell>
          <cell r="PC53">
            <v>3788.9360873599981</v>
          </cell>
          <cell r="PD53">
            <v>20429.71137731208</v>
          </cell>
          <cell r="PE53">
            <v>7831.833151738997</v>
          </cell>
          <cell r="PF53">
            <v>12616.449895199999</v>
          </cell>
          <cell r="PG53">
            <v>10380.017167239999</v>
          </cell>
          <cell r="PH53">
            <v>68.900000000000006</v>
          </cell>
          <cell r="PK53">
            <v>0.622</v>
          </cell>
          <cell r="PL53">
            <v>2055.5088825900011</v>
          </cell>
          <cell r="PM53">
            <v>581.55219266374115</v>
          </cell>
          <cell r="PN53">
            <v>-306.17056551625882</v>
          </cell>
          <cell r="PO53">
            <v>-31.414974876258778</v>
          </cell>
          <cell r="PP53">
            <v>-31.414974876258778</v>
          </cell>
          <cell r="PQ53">
            <v>-925.41209821625898</v>
          </cell>
          <cell r="PR53">
            <v>1255.0070000000001</v>
          </cell>
          <cell r="PS53">
            <v>20220.242999999999</v>
          </cell>
          <cell r="PT53">
            <v>1345.1769999999999</v>
          </cell>
          <cell r="PU53">
            <v>2019.902</v>
          </cell>
          <cell r="PV53">
            <v>12589.427</v>
          </cell>
          <cell r="PW53">
            <v>7630.8160000000034</v>
          </cell>
          <cell r="PX53">
            <v>7950.0999999999995</v>
          </cell>
          <cell r="PY53">
            <v>7274.21</v>
          </cell>
          <cell r="PZ53">
            <v>53.9</v>
          </cell>
          <cell r="QC53">
            <v>0</v>
          </cell>
          <cell r="QD53">
            <v>2222.1427588900001</v>
          </cell>
          <cell r="QE53">
            <v>753.28837891730927</v>
          </cell>
          <cell r="QF53">
            <v>369.10275976731009</v>
          </cell>
          <cell r="QG53">
            <v>595.59924693731045</v>
          </cell>
          <cell r="QH53">
            <v>595.59924693731045</v>
          </cell>
          <cell r="QI53">
            <v>22.168009157310419</v>
          </cell>
          <cell r="QJ53">
            <v>1255.0070000000001</v>
          </cell>
          <cell r="QK53">
            <v>21098.330999999998</v>
          </cell>
          <cell r="QL53">
            <v>2545.8919999999998</v>
          </cell>
          <cell r="QM53">
            <v>1846.952</v>
          </cell>
          <cell r="QN53">
            <v>13255.111000000001</v>
          </cell>
          <cell r="QO53">
            <v>7841.3729999999996</v>
          </cell>
          <cell r="QP53">
            <v>8403.1450000000004</v>
          </cell>
          <cell r="QQ53">
            <v>6631.6190000000006</v>
          </cell>
          <cell r="QR53">
            <v>60.9</v>
          </cell>
          <cell r="QU53">
            <v>0</v>
          </cell>
          <cell r="QV53">
            <v>2021.61334132603</v>
          </cell>
          <cell r="QW53">
            <v>551.68790557149623</v>
          </cell>
          <cell r="QX53">
            <v>-420.78637535850368</v>
          </cell>
          <cell r="QY53">
            <v>-180.79769548850379</v>
          </cell>
          <cell r="QZ53">
            <v>226.20230451149621</v>
          </cell>
          <cell r="RA53">
            <v>-1010.541720928504</v>
          </cell>
          <cell r="RB53">
            <v>1255.0070000000001</v>
          </cell>
          <cell r="RC53">
            <v>18562.235000000001</v>
          </cell>
          <cell r="RD53">
            <v>2665.17</v>
          </cell>
          <cell r="RE53">
            <v>1573.3720000000001</v>
          </cell>
          <cell r="RF53">
            <v>11667.507</v>
          </cell>
          <cell r="RG53">
            <v>6893.0050000000019</v>
          </cell>
          <cell r="RH53">
            <v>7634.5219999999999</v>
          </cell>
          <cell r="RI53">
            <v>5514.7929999999997</v>
          </cell>
          <cell r="RJ53">
            <v>112.3</v>
          </cell>
          <cell r="RM53">
            <v>4.3949999999999996</v>
          </cell>
          <cell r="RN53">
            <v>2222.8294696999992</v>
          </cell>
          <cell r="RO53">
            <v>745.36433416999921</v>
          </cell>
          <cell r="RP53">
            <v>321.51630423999922</v>
          </cell>
          <cell r="RQ53">
            <v>573.01465883999924</v>
          </cell>
          <cell r="RR53">
            <v>573.01465883999924</v>
          </cell>
          <cell r="RS53">
            <v>9.2192400099991048</v>
          </cell>
          <cell r="RT53">
            <v>1255.0070000000001</v>
          </cell>
          <cell r="RU53">
            <v>17814.510999999999</v>
          </cell>
          <cell r="RV53">
            <v>1704.4549999999999</v>
          </cell>
          <cell r="RW53">
            <v>1539.3789999999999</v>
          </cell>
          <cell r="RX53">
            <v>10918.290999999999</v>
          </cell>
          <cell r="RY53">
            <v>6896.220000000003</v>
          </cell>
          <cell r="RZ53">
            <v>6942.8670000000002</v>
          </cell>
          <cell r="SA53">
            <v>5790.9120000000003</v>
          </cell>
          <cell r="SB53">
            <v>24</v>
          </cell>
          <cell r="SE53">
            <v>0.45700000000000002</v>
          </cell>
          <cell r="SF53">
            <v>2223.5013788900001</v>
          </cell>
          <cell r="SG53">
            <v>620.8813228700003</v>
          </cell>
          <cell r="SH53">
            <v>229.0387197200003</v>
          </cell>
          <cell r="SI53">
            <v>446.10583594000019</v>
          </cell>
          <cell r="SJ53">
            <v>446.10583594000019</v>
          </cell>
          <cell r="SK53">
            <v>-34.900518459999489</v>
          </cell>
          <cell r="SL53">
            <v>1255.0070000000001</v>
          </cell>
          <cell r="SM53">
            <v>17123.38</v>
          </cell>
          <cell r="SN53">
            <v>958.14200000000005</v>
          </cell>
          <cell r="SO53">
            <v>1511.7239999999999</v>
          </cell>
          <cell r="SP53">
            <v>10257.536</v>
          </cell>
          <cell r="SQ53">
            <v>6865.3690000000006</v>
          </cell>
          <cell r="SR53">
            <v>6158.4349999999986</v>
          </cell>
          <cell r="SS53">
            <v>5772.4849999999997</v>
          </cell>
          <cell r="ST53">
            <v>83</v>
          </cell>
          <cell r="SW53">
            <v>0</v>
          </cell>
          <cell r="SX53">
            <v>2383.037061679393</v>
          </cell>
          <cell r="SY53">
            <v>755.65188605144294</v>
          </cell>
          <cell r="SZ53">
            <v>358.7411740520082</v>
          </cell>
          <cell r="TA53">
            <v>575.80829027200809</v>
          </cell>
          <cell r="TB53">
            <v>575.80829027200809</v>
          </cell>
          <cell r="TC53">
            <v>40.801593094658507</v>
          </cell>
          <cell r="TD53">
            <v>1255.0070000000001</v>
          </cell>
          <cell r="TE53">
            <v>17013.470510879601</v>
          </cell>
          <cell r="TF53">
            <v>719.29496074685937</v>
          </cell>
          <cell r="TG53">
            <v>1585.279584234685</v>
          </cell>
          <cell r="TH53">
            <v>10118.48104243367</v>
          </cell>
          <cell r="TI53">
            <v>6894.5144684459283</v>
          </cell>
          <cell r="TJ53">
            <v>6158.4349999999986</v>
          </cell>
          <cell r="TK53">
            <v>6011.3320392531396</v>
          </cell>
          <cell r="TL53">
            <v>130.56328645025269</v>
          </cell>
          <cell r="TO53">
            <v>0</v>
          </cell>
          <cell r="TP53">
            <v>2191.1958451481601</v>
          </cell>
          <cell r="TQ53">
            <v>665.11631718207764</v>
          </cell>
          <cell r="TR53">
            <v>220.90987062060799</v>
          </cell>
          <cell r="TS53">
            <v>434.71489364898042</v>
          </cell>
          <cell r="TT53">
            <v>434.71489364898042</v>
          </cell>
          <cell r="TU53">
            <v>-49.265543595773039</v>
          </cell>
          <cell r="TV53">
            <v>1255.0070000000001</v>
          </cell>
          <cell r="TW53">
            <v>16809.73599427726</v>
          </cell>
          <cell r="TX53">
            <v>1010.752117161209</v>
          </cell>
          <cell r="TY53">
            <v>1645.5506452172831</v>
          </cell>
          <cell r="TZ53">
            <v>10018.82914148045</v>
          </cell>
          <cell r="UA53">
            <v>6790.4318527968126</v>
          </cell>
          <cell r="UB53">
            <v>6158.4349999999986</v>
          </cell>
          <cell r="UC53">
            <v>5719.8748828387897</v>
          </cell>
          <cell r="UD53">
            <v>120.05257299568279</v>
          </cell>
          <cell r="UG53">
            <v>0</v>
          </cell>
          <cell r="UH53">
            <v>11966.49958834992</v>
          </cell>
          <cell r="UI53">
            <v>4165.450973693065</v>
          </cell>
          <cell r="UJ53">
            <v>2390.3406934369568</v>
          </cell>
          <cell r="UK53">
            <v>3054.3920081685992</v>
          </cell>
          <cell r="UL53">
            <v>3054.3920081685992</v>
          </cell>
          <cell r="UM53">
            <v>1201.6395709923199</v>
          </cell>
          <cell r="UN53">
            <v>1255.0070000000001</v>
          </cell>
          <cell r="UO53">
            <v>21797.359424938531</v>
          </cell>
          <cell r="UP53">
            <v>3826.7059781784478</v>
          </cell>
          <cell r="UQ53">
            <v>2621.6897083314079</v>
          </cell>
          <cell r="UR53">
            <v>11148.148842499289</v>
          </cell>
          <cell r="US53">
            <v>10648.735582439251</v>
          </cell>
          <cell r="UT53">
            <v>1090.1189999999999</v>
          </cell>
          <cell r="UU53">
            <v>2903.9210218215512</v>
          </cell>
          <cell r="UV53">
            <v>700.69272545201704</v>
          </cell>
          <cell r="UX53">
            <v>789.14357077345812</v>
          </cell>
          <cell r="UY53">
            <v>300.4098927480801</v>
          </cell>
          <cell r="WD53">
            <v>2361.100497259913</v>
          </cell>
          <cell r="WE53">
            <v>739.71561395164531</v>
          </cell>
          <cell r="WF53">
            <v>273.20910266494081</v>
          </cell>
          <cell r="WG53">
            <v>483.47868420171602</v>
          </cell>
          <cell r="WH53">
            <v>483.47868420171602</v>
          </cell>
          <cell r="WI53">
            <v>2.0490847947463879</v>
          </cell>
          <cell r="WJ53">
            <v>1255.0070000000001</v>
          </cell>
          <cell r="WK53">
            <v>17035.848440099118</v>
          </cell>
          <cell r="WL53">
            <v>800.31910493223734</v>
          </cell>
          <cell r="WM53">
            <v>1692.1069108387369</v>
          </cell>
          <cell r="WN53">
            <v>10245.607665952301</v>
          </cell>
          <cell r="WO53">
            <v>6789.7657741468292</v>
          </cell>
          <cell r="WP53">
            <v>5930.3078950677618</v>
          </cell>
          <cell r="WQ53">
            <v>108.610622873956</v>
          </cell>
          <cell r="WR53">
            <v>0</v>
          </cell>
          <cell r="WS53">
            <v>2390.8853433027839</v>
          </cell>
          <cell r="WT53">
            <v>630.70362142235967</v>
          </cell>
          <cell r="WU53">
            <v>248.942702305978</v>
          </cell>
          <cell r="WV53">
            <v>455.37868482402052</v>
          </cell>
          <cell r="WW53">
            <v>455.37868482402052</v>
          </cell>
          <cell r="WX53">
            <v>-5.0451664289078337</v>
          </cell>
          <cell r="WY53">
            <v>1255.0070000000001</v>
          </cell>
          <cell r="WZ53">
            <v>17173.430019442261</v>
          </cell>
          <cell r="XA53">
            <v>1021.9569734437119</v>
          </cell>
          <cell r="XB53">
            <v>1738.2776244260581</v>
          </cell>
          <cell r="XC53">
            <v>10375.06412707836</v>
          </cell>
          <cell r="XD53">
            <v>6797.8908923638974</v>
          </cell>
          <cell r="XE53">
            <v>5708.6700265562877</v>
          </cell>
          <cell r="XF53">
            <v>109.98072579192809</v>
          </cell>
          <cell r="XG53">
            <v>0</v>
          </cell>
          <cell r="XH53">
            <v>2574.2782463863591</v>
          </cell>
          <cell r="XI53">
            <v>862.24056047805698</v>
          </cell>
          <cell r="XJ53">
            <v>481.88092213792322</v>
          </cell>
          <cell r="XK53">
            <v>684.67953926878624</v>
          </cell>
          <cell r="XL53">
            <v>684.67953926878624</v>
          </cell>
          <cell r="XM53">
            <v>158.27733473773881</v>
          </cell>
          <cell r="XN53">
            <v>1255.0070000000001</v>
          </cell>
          <cell r="XO53">
            <v>17375.65532149512</v>
          </cell>
          <cell r="XP53">
            <v>891.57994103486021</v>
          </cell>
          <cell r="XQ53">
            <v>1791.1432959208439</v>
          </cell>
          <cell r="XR53">
            <v>10399.341404874411</v>
          </cell>
          <cell r="XS53">
            <v>6975.8389166207053</v>
          </cell>
          <cell r="XT53">
            <v>5839.0470589651404</v>
          </cell>
          <cell r="XU53">
            <v>118.4167993337725</v>
          </cell>
          <cell r="XV53">
            <v>0</v>
          </cell>
          <cell r="XW53">
            <v>2360.031093195973</v>
          </cell>
          <cell r="XX53">
            <v>759.58088456706673</v>
          </cell>
          <cell r="XY53">
            <v>327.07730436352819</v>
          </cell>
          <cell r="XZ53">
            <v>526.69385020268408</v>
          </cell>
          <cell r="YA53">
            <v>526.69385020268408</v>
          </cell>
          <cell r="YB53">
            <v>53.411357148168612</v>
          </cell>
          <cell r="YC53">
            <v>1255.0070000000001</v>
          </cell>
          <cell r="YD53">
            <v>17269.843760577041</v>
          </cell>
          <cell r="YE53">
            <v>1317.1393279128949</v>
          </cell>
          <cell r="YF53">
            <v>1832.160013258097</v>
          </cell>
          <cell r="YG53">
            <v>10270.035238092179</v>
          </cell>
          <cell r="YH53">
            <v>6999.3335224848561</v>
          </cell>
          <cell r="YI53">
            <v>5413.4876720871043</v>
          </cell>
          <cell r="YJ53">
            <v>108.5614302870148</v>
          </cell>
          <cell r="YK53">
            <v>0</v>
          </cell>
          <cell r="YL53">
            <v>6158.4349999999986</v>
          </cell>
          <cell r="YM53">
            <v>6158.4349999999986</v>
          </cell>
          <cell r="YN53">
            <v>6158.4349999999986</v>
          </cell>
          <cell r="YO53">
            <v>6158.4349999999986</v>
          </cell>
          <cell r="ZR53">
            <v>12593.818018507491</v>
          </cell>
          <cell r="ZV53">
            <v>1398.453073124756</v>
          </cell>
          <cell r="ZW53">
            <v>1255.0070000000001</v>
          </cell>
          <cell r="ZX53">
            <v>23544.178615297471</v>
          </cell>
          <cell r="ZY53">
            <v>11437.550771338651</v>
          </cell>
          <cell r="ZZ53">
            <v>12106.15284395882</v>
          </cell>
          <cell r="AAC53">
            <v>349.61326828118888</v>
          </cell>
          <cell r="AIZ53">
            <v>4413.48520029066</v>
          </cell>
          <cell r="AJA53">
            <v>2594.6719751840869</v>
          </cell>
          <cell r="AJB53">
            <v>3242.036165059732</v>
          </cell>
          <cell r="AJC53">
            <v>3242.036165059732</v>
          </cell>
          <cell r="AJD53">
            <v>4831.4835559893754</v>
          </cell>
          <cell r="AJE53">
            <v>2815.8696322975079</v>
          </cell>
          <cell r="AJF53">
            <v>1090.1189999999999</v>
          </cell>
          <cell r="AJG53">
            <v>1899.143444010625</v>
          </cell>
          <cell r="AJI53">
            <v>896.61001388299837</v>
          </cell>
          <cell r="BBM53">
            <v>6749.0516681999998</v>
          </cell>
          <cell r="BBN53">
            <v>5.4</v>
          </cell>
          <cell r="BBO53">
            <v>-0.2592592592592593</v>
          </cell>
          <cell r="BBP53">
            <v>-2.720720199258924E-2</v>
          </cell>
          <cell r="BBQ53">
            <v>-197.6572386690622</v>
          </cell>
          <cell r="BBR53">
            <v>6.1434066885174348</v>
          </cell>
          <cell r="BBS53">
            <v>2.8181670225483222</v>
          </cell>
          <cell r="BBT53">
            <v>0.99390610413389702</v>
          </cell>
          <cell r="BBU53">
            <v>-5.0284326080159182E-3</v>
          </cell>
          <cell r="BBV53">
            <v>6.7713216977324434E-5</v>
          </cell>
          <cell r="BBW53">
            <v>0.16628800496869331</v>
          </cell>
          <cell r="BBX53">
            <v>32.339677289285198</v>
          </cell>
          <cell r="BBY53">
            <v>5.6563879445141474</v>
          </cell>
          <cell r="BBZ53">
            <v>2.5176310266673818</v>
          </cell>
          <cell r="BCA53">
            <v>0.96424204483457687</v>
          </cell>
          <cell r="BCB53">
            <v>2.981606885588961E-2</v>
          </cell>
          <cell r="BCC53">
            <v>0</v>
          </cell>
          <cell r="BCD53">
            <v>0.42960358621053191</v>
          </cell>
          <cell r="BCE53">
            <v>12.517820126229569</v>
          </cell>
          <cell r="BCF53">
            <v>4.8671652810935901</v>
          </cell>
          <cell r="BCG53">
            <v>2.085045901519941</v>
          </cell>
          <cell r="BCH53">
            <v>0.89669652052308035</v>
          </cell>
          <cell r="BCI53">
            <v>7.163360005822117E-2</v>
          </cell>
          <cell r="BCJ53">
            <v>1.997152838745106E-2</v>
          </cell>
          <cell r="BCK53">
            <v>0.64508462655727694</v>
          </cell>
          <cell r="BCL53">
            <v>8.3364262553683872</v>
          </cell>
          <cell r="BCM53">
            <v>4.2358910329289126</v>
          </cell>
          <cell r="BCN53">
            <v>1.687092461986458</v>
          </cell>
          <cell r="BCO53">
            <v>0.80845814220856504</v>
          </cell>
          <cell r="BCP53">
            <v>9.6978983252918996E-2</v>
          </cell>
          <cell r="BCQ53">
            <v>2.9988869611724589E-2</v>
          </cell>
          <cell r="BCR53">
            <v>0.79879224145970951</v>
          </cell>
          <cell r="BCS53">
            <v>6.7322892470004572</v>
          </cell>
          <cell r="BCT53">
            <v>3.7081895216730749</v>
          </cell>
          <cell r="BCU53">
            <v>1.33669139773182</v>
          </cell>
          <cell r="BCV53">
            <v>0.71906625581882466</v>
          </cell>
          <cell r="BCW53">
            <v>0.1068085801778647</v>
          </cell>
          <cell r="BCX53">
            <v>3.7134471028764313E-2</v>
          </cell>
        </row>
        <row r="54">
          <cell r="A54" t="str">
            <v>DESK3</v>
          </cell>
          <cell r="B54" t="str">
            <v>Desktop</v>
          </cell>
          <cell r="C54" t="str">
            <v>TMT</v>
          </cell>
          <cell r="D54" t="str">
            <v>Bernardo Guttmann</v>
          </cell>
          <cell r="E54">
            <v>46279</v>
          </cell>
          <cell r="F54" t="str">
            <v>Buy</v>
          </cell>
          <cell r="G54" t="b">
            <v>0</v>
          </cell>
          <cell r="H54" t="str">
            <v>BRL</v>
          </cell>
          <cell r="I54" t="str">
            <v>BRL</v>
          </cell>
          <cell r="J54">
            <v>20.789517659341779</v>
          </cell>
          <cell r="AF54">
            <v>710.76499999999999</v>
          </cell>
          <cell r="AG54">
            <v>509.154</v>
          </cell>
          <cell r="AH54">
            <v>219.39699999999999</v>
          </cell>
          <cell r="AI54">
            <v>325.46899999999999</v>
          </cell>
          <cell r="AJ54">
            <v>339.94</v>
          </cell>
          <cell r="AK54">
            <v>54.991999999999997</v>
          </cell>
          <cell r="AL54">
            <v>115.208</v>
          </cell>
          <cell r="AM54">
            <v>2520.4180000000001</v>
          </cell>
          <cell r="AN54">
            <v>251.422</v>
          </cell>
          <cell r="AO54">
            <v>1955.1389999999999</v>
          </cell>
          <cell r="AP54">
            <v>1568.549</v>
          </cell>
          <cell r="AQ54">
            <v>951.86900000000003</v>
          </cell>
          <cell r="AR54">
            <v>881.24900000000002</v>
          </cell>
          <cell r="AS54">
            <v>1115.9770000000001</v>
          </cell>
          <cell r="AT54">
            <v>400.02</v>
          </cell>
          <cell r="AW54">
            <v>0</v>
          </cell>
          <cell r="AX54">
            <v>986.39099999999996</v>
          </cell>
          <cell r="AY54">
            <v>748.44899999999996</v>
          </cell>
          <cell r="AZ54">
            <v>328.209</v>
          </cell>
          <cell r="BA54">
            <v>494.238</v>
          </cell>
          <cell r="BB54">
            <v>497.005</v>
          </cell>
          <cell r="BC54">
            <v>116.97799999999999</v>
          </cell>
          <cell r="BD54">
            <v>115.208</v>
          </cell>
          <cell r="BE54">
            <v>3247.8409999999999</v>
          </cell>
          <cell r="BF54">
            <v>413.19799999999998</v>
          </cell>
          <cell r="BG54">
            <v>2416.1999999999998</v>
          </cell>
          <cell r="BH54">
            <v>1953.7070000000001</v>
          </cell>
          <cell r="BI54">
            <v>1294.134</v>
          </cell>
          <cell r="BJ54">
            <v>1168.367</v>
          </cell>
          <cell r="BK54">
            <v>1309.107</v>
          </cell>
          <cell r="BL54">
            <v>299.03800000000001</v>
          </cell>
          <cell r="BO54">
            <v>0</v>
          </cell>
          <cell r="BP54">
            <v>1128.8420000000001</v>
          </cell>
          <cell r="BQ54">
            <v>857.10299999999995</v>
          </cell>
          <cell r="BR54">
            <v>358.214</v>
          </cell>
          <cell r="BS54">
            <v>573.19399999999996</v>
          </cell>
          <cell r="BT54">
            <v>578.78800000000001</v>
          </cell>
          <cell r="BU54">
            <v>100.074</v>
          </cell>
          <cell r="BV54">
            <v>115.53433800000001</v>
          </cell>
          <cell r="BW54">
            <v>3510.9119999999998</v>
          </cell>
          <cell r="BX54">
            <v>383.54399999999998</v>
          </cell>
          <cell r="BY54">
            <v>2629.5949999999998</v>
          </cell>
          <cell r="BZ54">
            <v>1930.1659999999999</v>
          </cell>
          <cell r="CA54">
            <v>1369.086</v>
          </cell>
          <cell r="CB54">
            <v>1347.3389999999999</v>
          </cell>
          <cell r="CC54">
            <v>1455.232</v>
          </cell>
          <cell r="CD54">
            <v>356.27100000000002</v>
          </cell>
          <cell r="CG54">
            <v>0</v>
          </cell>
          <cell r="CH54">
            <v>1218.547</v>
          </cell>
          <cell r="CI54">
            <v>938.66200000000003</v>
          </cell>
          <cell r="CJ54">
            <v>382.16399999999999</v>
          </cell>
          <cell r="CK54">
            <v>644.31600000000003</v>
          </cell>
          <cell r="CL54">
            <v>653.54600000000005</v>
          </cell>
          <cell r="CM54">
            <v>80.772999999999996</v>
          </cell>
          <cell r="CN54">
            <v>115.53433800000001</v>
          </cell>
          <cell r="CO54">
            <v>3858.3519999999999</v>
          </cell>
          <cell r="CP54">
            <v>480.14600000000002</v>
          </cell>
          <cell r="CQ54">
            <v>2815.5650000000001</v>
          </cell>
          <cell r="CR54">
            <v>2420.3209999999999</v>
          </cell>
          <cell r="CS54">
            <v>1438.0309999999999</v>
          </cell>
          <cell r="CT54">
            <v>1627.059</v>
          </cell>
          <cell r="CU54">
            <v>1602.952</v>
          </cell>
          <cell r="CV54">
            <v>373.904</v>
          </cell>
          <cell r="CY54">
            <v>0</v>
          </cell>
          <cell r="CZ54">
            <v>1288.2571209510991</v>
          </cell>
          <cell r="DA54">
            <v>989.26096964845794</v>
          </cell>
          <cell r="DB54">
            <v>402.91372869552617</v>
          </cell>
          <cell r="DC54">
            <v>703.88339120862031</v>
          </cell>
          <cell r="DD54">
            <v>704.75939120862029</v>
          </cell>
          <cell r="DE54">
            <v>86.984638208421714</v>
          </cell>
          <cell r="DF54">
            <v>115.53433800000001</v>
          </cell>
          <cell r="DG54">
            <v>3934.0114356358731</v>
          </cell>
          <cell r="DH54">
            <v>495.59954566851519</v>
          </cell>
          <cell r="DI54">
            <v>2859.2536188780232</v>
          </cell>
          <cell r="DJ54">
            <v>2405.947797427451</v>
          </cell>
          <cell r="DK54">
            <v>1528.0636382084219</v>
          </cell>
          <cell r="DL54">
            <v>1685.665</v>
          </cell>
          <cell r="DM54">
            <v>1531.358096832756</v>
          </cell>
          <cell r="DN54">
            <v>266.07782419021981</v>
          </cell>
          <cell r="DQ54">
            <v>0</v>
          </cell>
          <cell r="DR54">
            <v>1294.305403940825</v>
          </cell>
          <cell r="DS54">
            <v>993.91355512369682</v>
          </cell>
          <cell r="DT54">
            <v>401.96600634450618</v>
          </cell>
          <cell r="DU54">
            <v>708.18480427754923</v>
          </cell>
          <cell r="DV54">
            <v>708.18480427754923</v>
          </cell>
          <cell r="DW54">
            <v>138.6721432781813</v>
          </cell>
          <cell r="DX54">
            <v>115.53433800000001</v>
          </cell>
          <cell r="DY54">
            <v>3965.6548186206769</v>
          </cell>
          <cell r="DZ54">
            <v>504.76724428597629</v>
          </cell>
          <cell r="EA54">
            <v>2880.494088142008</v>
          </cell>
          <cell r="EB54">
            <v>2298.9190371340742</v>
          </cell>
          <cell r="EC54">
            <v>1666.7357814866029</v>
          </cell>
          <cell r="ED54">
            <v>1685.665</v>
          </cell>
          <cell r="EE54">
            <v>1414.162864542978</v>
          </cell>
          <cell r="EF54">
            <v>271.80413482757308</v>
          </cell>
          <cell r="EI54">
            <v>0</v>
          </cell>
          <cell r="EJ54">
            <v>1312.721454274287</v>
          </cell>
          <cell r="EK54">
            <v>1008.063911724124</v>
          </cell>
          <cell r="EL54">
            <v>408.82039716069528</v>
          </cell>
          <cell r="EM54">
            <v>718.2794802474798</v>
          </cell>
          <cell r="EN54">
            <v>718.2794802474798</v>
          </cell>
          <cell r="EO54">
            <v>165.03000371527011</v>
          </cell>
          <cell r="EP54">
            <v>115.53433800000001</v>
          </cell>
          <cell r="EQ54">
            <v>4110.0613352189794</v>
          </cell>
          <cell r="ER54">
            <v>622.75328442875787</v>
          </cell>
          <cell r="ES54">
            <v>2903.1535329866192</v>
          </cell>
          <cell r="ET54">
            <v>2278.2955500171061</v>
          </cell>
          <cell r="EU54">
            <v>1831.7657852018731</v>
          </cell>
          <cell r="EV54">
            <v>1685.665</v>
          </cell>
          <cell r="EW54">
            <v>1272.2293952344339</v>
          </cell>
          <cell r="EX54">
            <v>275.6715053976003</v>
          </cell>
          <cell r="FA54">
            <v>0</v>
          </cell>
          <cell r="FB54">
            <v>1334.681945735234</v>
          </cell>
          <cell r="FC54">
            <v>1024.9277363541751</v>
          </cell>
          <cell r="FD54">
            <v>415.78466089490519</v>
          </cell>
          <cell r="FE54">
            <v>730.29544075134208</v>
          </cell>
          <cell r="FF54">
            <v>730.29544075134208</v>
          </cell>
          <cell r="FG54">
            <v>174.80589144053741</v>
          </cell>
          <cell r="FH54">
            <v>115.53433800000001</v>
          </cell>
          <cell r="FI54">
            <v>4298.0190652331476</v>
          </cell>
          <cell r="FJ54">
            <v>783.06236428533794</v>
          </cell>
          <cell r="FK54">
            <v>2926.3172854012</v>
          </cell>
          <cell r="FL54">
            <v>2291.44738859074</v>
          </cell>
          <cell r="FM54">
            <v>2006.57167664241</v>
          </cell>
          <cell r="FN54">
            <v>1685.665</v>
          </cell>
          <cell r="FO54">
            <v>1121.103932505938</v>
          </cell>
          <cell r="FP54">
            <v>280.28320860439908</v>
          </cell>
          <cell r="FS54">
            <v>0</v>
          </cell>
          <cell r="FT54">
            <v>1356.9503748799721</v>
          </cell>
          <cell r="FU54">
            <v>1042.028031085656</v>
          </cell>
          <cell r="FV54">
            <v>422.71645459151478</v>
          </cell>
          <cell r="FW54">
            <v>742.4798925172571</v>
          </cell>
          <cell r="FX54">
            <v>742.4798925172571</v>
          </cell>
          <cell r="FY54">
            <v>188.40105913336899</v>
          </cell>
          <cell r="FZ54">
            <v>115.53433800000001</v>
          </cell>
          <cell r="GA54">
            <v>4500.9899021289002</v>
          </cell>
          <cell r="GB54">
            <v>957.94040771610707</v>
          </cell>
          <cell r="GC54">
            <v>2949.8622923200901</v>
          </cell>
          <cell r="GD54">
            <v>2306.01716635312</v>
          </cell>
          <cell r="GE54">
            <v>2194.9727357757788</v>
          </cell>
          <cell r="GF54">
            <v>1685.665</v>
          </cell>
          <cell r="GG54">
            <v>956.77180145012721</v>
          </cell>
          <cell r="GH54">
            <v>284.95957872479403</v>
          </cell>
          <cell r="GK54">
            <v>0</v>
          </cell>
          <cell r="LZ54">
            <v>268.21800000000002</v>
          </cell>
          <cell r="MA54">
            <v>203.83199999999999</v>
          </cell>
          <cell r="MB54">
            <v>86.135000000000005</v>
          </cell>
          <cell r="MC54">
            <v>136.386</v>
          </cell>
          <cell r="MD54">
            <v>137.84100000000001</v>
          </cell>
          <cell r="ME54">
            <v>21.37</v>
          </cell>
          <cell r="MF54">
            <v>115.208</v>
          </cell>
          <cell r="MG54">
            <v>3222.4259999999999</v>
          </cell>
          <cell r="MH54">
            <v>363.80200000000002</v>
          </cell>
          <cell r="MI54">
            <v>2423.1709999999998</v>
          </cell>
          <cell r="MJ54">
            <v>1930.1659999999999</v>
          </cell>
          <cell r="MK54">
            <v>1292.26</v>
          </cell>
          <cell r="ML54">
            <v>1180.473</v>
          </cell>
          <cell r="MM54">
            <v>1353.749</v>
          </cell>
          <cell r="MN54">
            <v>74.816000000000003</v>
          </cell>
          <cell r="MQ54">
            <v>0</v>
          </cell>
          <cell r="MR54">
            <v>280.08100000000002</v>
          </cell>
          <cell r="MS54">
            <v>213.78100000000001</v>
          </cell>
          <cell r="MT54">
            <v>90.766000000000005</v>
          </cell>
          <cell r="MU54">
            <v>141.97900000000001</v>
          </cell>
          <cell r="MV54">
            <v>143.58500000000001</v>
          </cell>
          <cell r="MW54">
            <v>29.766999999999999</v>
          </cell>
          <cell r="MX54">
            <v>115.208</v>
          </cell>
          <cell r="MY54">
            <v>3213.6419999999998</v>
          </cell>
          <cell r="MZ54">
            <v>293.56900000000002</v>
          </cell>
          <cell r="NA54">
            <v>2472.1709999999998</v>
          </cell>
          <cell r="NB54">
            <v>1891.289</v>
          </cell>
          <cell r="NC54">
            <v>1322.3530000000001</v>
          </cell>
          <cell r="ND54">
            <v>1137.3800000000001</v>
          </cell>
          <cell r="NE54">
            <v>1371.1389999999999</v>
          </cell>
          <cell r="NF54">
            <v>81.522000000000006</v>
          </cell>
          <cell r="NI54">
            <v>0</v>
          </cell>
          <cell r="NJ54">
            <v>288.10700000000003</v>
          </cell>
          <cell r="NK54">
            <v>219.07900000000001</v>
          </cell>
          <cell r="NL54">
            <v>91.959000000000003</v>
          </cell>
          <cell r="NM54">
            <v>146.35400000000001</v>
          </cell>
          <cell r="NN54">
            <v>147.12200000000001</v>
          </cell>
          <cell r="NO54">
            <v>24.466000000000001</v>
          </cell>
          <cell r="NP54">
            <v>115.208</v>
          </cell>
          <cell r="NQ54">
            <v>3973.3919999999998</v>
          </cell>
          <cell r="NR54">
            <v>951.17100000000005</v>
          </cell>
          <cell r="NS54">
            <v>2533.1439999999998</v>
          </cell>
          <cell r="NT54">
            <v>2625.346</v>
          </cell>
          <cell r="NU54">
            <v>1348.046</v>
          </cell>
          <cell r="NV54">
            <v>1817.421</v>
          </cell>
          <cell r="NW54">
            <v>1409.4090000000001</v>
          </cell>
          <cell r="NX54">
            <v>100.51600000000001</v>
          </cell>
          <cell r="OA54">
            <v>0</v>
          </cell>
          <cell r="OB54">
            <v>292.43599999999998</v>
          </cell>
          <cell r="OC54">
            <v>220.411</v>
          </cell>
          <cell r="OD54">
            <v>89.353999999999999</v>
          </cell>
          <cell r="OE54">
            <v>148.47499999999999</v>
          </cell>
          <cell r="OF54">
            <v>150.24</v>
          </cell>
          <cell r="OG54">
            <v>24.471</v>
          </cell>
          <cell r="OH54">
            <v>115.208</v>
          </cell>
          <cell r="OI54">
            <v>3510.9119999999998</v>
          </cell>
          <cell r="OJ54">
            <v>383.54399999999998</v>
          </cell>
          <cell r="OK54">
            <v>2629.5949999999998</v>
          </cell>
          <cell r="OL54">
            <v>1930.1659999999999</v>
          </cell>
          <cell r="OM54">
            <v>1369.086</v>
          </cell>
          <cell r="ON54">
            <v>1347.3389999999999</v>
          </cell>
          <cell r="OO54">
            <v>1455.232</v>
          </cell>
          <cell r="OP54">
            <v>99.417000000000002</v>
          </cell>
          <cell r="OS54">
            <v>0</v>
          </cell>
          <cell r="OT54">
            <v>294.58600000000001</v>
          </cell>
          <cell r="OU54">
            <v>228.99600000000001</v>
          </cell>
          <cell r="OV54">
            <v>88.753</v>
          </cell>
          <cell r="OW54">
            <v>149.17500000000001</v>
          </cell>
          <cell r="OX54">
            <v>153.38</v>
          </cell>
          <cell r="OY54">
            <v>22.125</v>
          </cell>
          <cell r="OZ54">
            <v>115.208</v>
          </cell>
          <cell r="PA54">
            <v>3584.6129999999998</v>
          </cell>
          <cell r="PB54">
            <v>337.02600000000001</v>
          </cell>
          <cell r="PC54">
            <v>2700.4470000000001</v>
          </cell>
          <cell r="PD54">
            <v>2191.2460000000001</v>
          </cell>
          <cell r="PE54">
            <v>1393.367</v>
          </cell>
          <cell r="PF54">
            <v>1396.452</v>
          </cell>
          <cell r="PG54">
            <v>1572.09</v>
          </cell>
          <cell r="PH54">
            <v>83.888999999999996</v>
          </cell>
          <cell r="PK54">
            <v>0</v>
          </cell>
          <cell r="PL54">
            <v>297.40699999999998</v>
          </cell>
          <cell r="PM54">
            <v>227.10900000000001</v>
          </cell>
          <cell r="PN54">
            <v>86.292000000000002</v>
          </cell>
          <cell r="PO54">
            <v>151.00800000000001</v>
          </cell>
          <cell r="PP54">
            <v>153.82</v>
          </cell>
          <cell r="PQ54">
            <v>17.462</v>
          </cell>
          <cell r="PR54">
            <v>115.208</v>
          </cell>
          <cell r="PS54">
            <v>3994.9749999999999</v>
          </cell>
          <cell r="PT54">
            <v>660.92399999999998</v>
          </cell>
          <cell r="PU54">
            <v>2763.52</v>
          </cell>
          <cell r="PV54">
            <v>2582.826</v>
          </cell>
          <cell r="PW54">
            <v>1412.1489999999999</v>
          </cell>
          <cell r="PX54">
            <v>1790.7429999999999</v>
          </cell>
          <cell r="PY54">
            <v>1596.511</v>
          </cell>
          <cell r="PZ54">
            <v>127.917</v>
          </cell>
          <cell r="QC54">
            <v>0</v>
          </cell>
          <cell r="QD54">
            <v>310.58100000000002</v>
          </cell>
          <cell r="QE54">
            <v>234.005</v>
          </cell>
          <cell r="QF54">
            <v>96.203999999999994</v>
          </cell>
          <cell r="QG54">
            <v>163.066</v>
          </cell>
          <cell r="QH54">
            <v>163.898</v>
          </cell>
          <cell r="QI54">
            <v>17.25</v>
          </cell>
          <cell r="QJ54">
            <v>115.208</v>
          </cell>
          <cell r="QK54">
            <v>3734.989</v>
          </cell>
          <cell r="QL54">
            <v>352.702</v>
          </cell>
          <cell r="QM54">
            <v>2790.6329999999998</v>
          </cell>
          <cell r="QN54">
            <v>2305.0360000000001</v>
          </cell>
          <cell r="QO54">
            <v>1429.953</v>
          </cell>
          <cell r="QP54">
            <v>1480.751</v>
          </cell>
          <cell r="QQ54">
            <v>1642.721</v>
          </cell>
          <cell r="QR54">
            <v>114.23699999999999</v>
          </cell>
          <cell r="QU54">
            <v>0</v>
          </cell>
          <cell r="QV54">
            <v>315.97300000000001</v>
          </cell>
          <cell r="QW54">
            <v>248.55199999999999</v>
          </cell>
          <cell r="QX54">
            <v>110.91500000000001</v>
          </cell>
          <cell r="QY54">
            <v>181.06700000000001</v>
          </cell>
          <cell r="QZ54">
            <v>182.44800000000001</v>
          </cell>
          <cell r="RA54">
            <v>23.936</v>
          </cell>
          <cell r="RB54">
            <v>115.208</v>
          </cell>
          <cell r="RC54">
            <v>3858.3519999999999</v>
          </cell>
          <cell r="RD54">
            <v>480.14600000000002</v>
          </cell>
          <cell r="RE54">
            <v>2815.5650000000001</v>
          </cell>
          <cell r="RF54">
            <v>2420.3209999999999</v>
          </cell>
          <cell r="RG54">
            <v>1438.0309999999999</v>
          </cell>
          <cell r="RH54">
            <v>1627.059</v>
          </cell>
          <cell r="RI54">
            <v>1602.952</v>
          </cell>
          <cell r="RJ54">
            <v>47.860999999999997</v>
          </cell>
          <cell r="RM54">
            <v>0</v>
          </cell>
          <cell r="RN54">
            <v>321.65100000000001</v>
          </cell>
          <cell r="RO54">
            <v>246.964</v>
          </cell>
          <cell r="RP54">
            <v>100.009</v>
          </cell>
          <cell r="RQ54">
            <v>173.363</v>
          </cell>
          <cell r="RR54">
            <v>174.46700000000001</v>
          </cell>
          <cell r="RS54">
            <v>12.369</v>
          </cell>
          <cell r="RT54">
            <v>115.53433800000001</v>
          </cell>
          <cell r="RU54">
            <v>3866.7289999999998</v>
          </cell>
          <cell r="RV54">
            <v>457.36500000000001</v>
          </cell>
          <cell r="RW54">
            <v>2841.0329999999999</v>
          </cell>
          <cell r="RX54">
            <v>2413.0520000000001</v>
          </cell>
          <cell r="RY54">
            <v>1453.6769999999999</v>
          </cell>
          <cell r="RZ54">
            <v>1660.519</v>
          </cell>
          <cell r="SA54">
            <v>1652.1959999999999</v>
          </cell>
          <cell r="SB54">
            <v>70.055000000000007</v>
          </cell>
          <cell r="SE54">
            <v>0</v>
          </cell>
          <cell r="SF54">
            <v>321.642</v>
          </cell>
          <cell r="SG54">
            <v>245.029</v>
          </cell>
          <cell r="SH54">
            <v>97.343000000000004</v>
          </cell>
          <cell r="SI54">
            <v>172.61699999999999</v>
          </cell>
          <cell r="SJ54">
            <v>172.38900000000001</v>
          </cell>
          <cell r="SK54">
            <v>13.4</v>
          </cell>
          <cell r="SL54">
            <v>115.53433800000001</v>
          </cell>
          <cell r="SM54">
            <v>3923.759</v>
          </cell>
          <cell r="SN54">
            <v>491.90100000000001</v>
          </cell>
          <cell r="SO54">
            <v>2854.8690000000001</v>
          </cell>
          <cell r="SP54">
            <v>2456.9110000000001</v>
          </cell>
          <cell r="SQ54">
            <v>1466.848</v>
          </cell>
          <cell r="SR54">
            <v>1685.665</v>
          </cell>
          <cell r="SS54">
            <v>1613.4559999999999</v>
          </cell>
          <cell r="ST54">
            <v>67.03</v>
          </cell>
          <cell r="SW54">
            <v>0</v>
          </cell>
          <cell r="SX54">
            <v>322.42936087881611</v>
          </cell>
          <cell r="SY54">
            <v>246.6584610722943</v>
          </cell>
          <cell r="SZ54">
            <v>101.0112120158504</v>
          </cell>
          <cell r="TA54">
            <v>176.98755924098219</v>
          </cell>
          <cell r="TB54">
            <v>176.98755924098219</v>
          </cell>
          <cell r="TC54">
            <v>28.27723597569107</v>
          </cell>
          <cell r="TD54">
            <v>115.53433800000001</v>
          </cell>
          <cell r="TE54">
            <v>3927.797009680758</v>
          </cell>
          <cell r="TF54">
            <v>492.73583146640902</v>
          </cell>
          <cell r="TG54">
            <v>2857.2429874684199</v>
          </cell>
          <cell r="TH54">
            <v>2432.6717737050658</v>
          </cell>
          <cell r="TI54">
            <v>1495.1252359756911</v>
          </cell>
          <cell r="TJ54">
            <v>1685.665</v>
          </cell>
          <cell r="TK54">
            <v>1573.557091686587</v>
          </cell>
          <cell r="TL54">
            <v>64.48587217576322</v>
          </cell>
          <cell r="TO54">
            <v>0</v>
          </cell>
          <cell r="TP54">
            <v>322.53476007228272</v>
          </cell>
          <cell r="TQ54">
            <v>250.60950857616359</v>
          </cell>
          <cell r="TR54">
            <v>104.55051667967579</v>
          </cell>
          <cell r="TS54">
            <v>180.9158319676381</v>
          </cell>
          <cell r="TT54">
            <v>180.9158319676381</v>
          </cell>
          <cell r="TU54">
            <v>32.938402232730652</v>
          </cell>
          <cell r="TV54">
            <v>0.115534338</v>
          </cell>
          <cell r="TW54">
            <v>3934.0114356358731</v>
          </cell>
          <cell r="TX54">
            <v>495.59954566851519</v>
          </cell>
          <cell r="TY54">
            <v>2859.2536188780232</v>
          </cell>
          <cell r="TZ54">
            <v>2405.947797427451</v>
          </cell>
          <cell r="UA54">
            <v>1528.0636382084219</v>
          </cell>
          <cell r="UB54">
            <v>1685.665</v>
          </cell>
          <cell r="UC54">
            <v>1531.358096832756</v>
          </cell>
          <cell r="UD54">
            <v>64.506952014456544</v>
          </cell>
          <cell r="UG54">
            <v>0</v>
          </cell>
          <cell r="WD54">
            <v>322.51588183730178</v>
          </cell>
          <cell r="WE54">
            <v>247.62805724859359</v>
          </cell>
          <cell r="WF54">
            <v>98.756657430938589</v>
          </cell>
          <cell r="WG54">
            <v>175.1732411909459</v>
          </cell>
          <cell r="WH54">
            <v>175.1732411909459</v>
          </cell>
          <cell r="WI54">
            <v>31.1793149053773</v>
          </cell>
          <cell r="WJ54">
            <v>0.115534338</v>
          </cell>
          <cell r="WK54">
            <v>3879.5762401781558</v>
          </cell>
          <cell r="WL54">
            <v>434.05899865761342</v>
          </cell>
          <cell r="WM54">
            <v>2864.4335532228529</v>
          </cell>
          <cell r="WN54">
            <v>2320.3332870643571</v>
          </cell>
          <cell r="WO54">
            <v>1559.2429531137991</v>
          </cell>
          <cell r="WP54">
            <v>1553.1563977457049</v>
          </cell>
          <cell r="WQ54">
            <v>67.728335185833359</v>
          </cell>
          <cell r="WR54">
            <v>0</v>
          </cell>
          <cell r="WS54">
            <v>322.85280374787141</v>
          </cell>
          <cell r="WT54">
            <v>245.9513982923163</v>
          </cell>
          <cell r="WU54">
            <v>96.412087500830722</v>
          </cell>
          <cell r="WV54">
            <v>172.90044529449511</v>
          </cell>
          <cell r="WW54">
            <v>172.90044529449511</v>
          </cell>
          <cell r="WX54">
            <v>31.193210954284801</v>
          </cell>
          <cell r="WY54">
            <v>0.115534338</v>
          </cell>
          <cell r="WZ54">
            <v>3892.3712471786739</v>
          </cell>
          <cell r="XA54">
            <v>441.71566078973927</v>
          </cell>
          <cell r="XB54">
            <v>2869.6269547774</v>
          </cell>
          <cell r="XC54">
            <v>2301.9350831105899</v>
          </cell>
          <cell r="XD54">
            <v>1590.4361640680841</v>
          </cell>
          <cell r="XE54">
            <v>1505.5191772483231</v>
          </cell>
          <cell r="XF54">
            <v>67.799088787052995</v>
          </cell>
          <cell r="XG54">
            <v>0</v>
          </cell>
          <cell r="XH54">
            <v>324.14421496286292</v>
          </cell>
          <cell r="XI54">
            <v>247.9703244465901</v>
          </cell>
          <cell r="XJ54">
            <v>101.33886407376301</v>
          </cell>
          <cell r="XK54">
            <v>177.92887500069671</v>
          </cell>
          <cell r="XL54">
            <v>177.92887500069671</v>
          </cell>
          <cell r="XM54">
            <v>36.265839327515117</v>
          </cell>
          <cell r="XN54">
            <v>0.115534338</v>
          </cell>
          <cell r="XO54">
            <v>3928.9722749727098</v>
          </cell>
          <cell r="XP54">
            <v>473.99444785701849</v>
          </cell>
          <cell r="XQ54">
            <v>2875.0454302360699</v>
          </cell>
          <cell r="XR54">
            <v>2302.270271577112</v>
          </cell>
          <cell r="XS54">
            <v>1626.7020033955989</v>
          </cell>
          <cell r="XT54">
            <v>1459.039545617866</v>
          </cell>
          <cell r="XU54">
            <v>68.0702851422012</v>
          </cell>
          <cell r="XV54">
            <v>0</v>
          </cell>
          <cell r="XW54">
            <v>324.7925033927886</v>
          </cell>
          <cell r="XX54">
            <v>252.36377513619669</v>
          </cell>
          <cell r="XY54">
            <v>105.4583973389738</v>
          </cell>
          <cell r="XZ54">
            <v>182.18224279141151</v>
          </cell>
          <cell r="YA54">
            <v>182.18224279141151</v>
          </cell>
          <cell r="YB54">
            <v>40.033778091004052</v>
          </cell>
          <cell r="YC54">
            <v>0.115534338</v>
          </cell>
          <cell r="YD54">
            <v>3965.6548186206769</v>
          </cell>
          <cell r="YE54">
            <v>504.76724428597629</v>
          </cell>
          <cell r="YF54">
            <v>2880.494088142008</v>
          </cell>
          <cell r="YG54">
            <v>2298.9190371340742</v>
          </cell>
          <cell r="YH54">
            <v>1666.7357814866029</v>
          </cell>
          <cell r="YI54">
            <v>1414.162864542978</v>
          </cell>
          <cell r="YJ54">
            <v>68.206425712485597</v>
          </cell>
          <cell r="YK54">
            <v>0</v>
          </cell>
          <cell r="YL54">
            <v>1685.665</v>
          </cell>
          <cell r="YM54">
            <v>1685.665</v>
          </cell>
          <cell r="YN54">
            <v>1685.665</v>
          </cell>
          <cell r="YO54">
            <v>1685.665</v>
          </cell>
          <cell r="ACP54">
            <v>326.28586288847151</v>
          </cell>
          <cell r="ACT54">
            <v>37.256940111273771</v>
          </cell>
          <cell r="ACU54">
            <v>0.115534338</v>
          </cell>
          <cell r="ACV54">
            <v>3943.1265818955881</v>
          </cell>
          <cell r="ACW54">
            <v>2239.1338602977121</v>
          </cell>
          <cell r="ACX54">
            <v>1703.9927215978771</v>
          </cell>
          <cell r="ADA54">
            <v>0</v>
          </cell>
          <cell r="ADB54">
            <v>327.17211456727421</v>
          </cell>
          <cell r="ADF54">
            <v>36.953873669168999</v>
          </cell>
          <cell r="ADG54">
            <v>0.115534338</v>
          </cell>
          <cell r="ADH54">
            <v>3988.2251257319299</v>
          </cell>
          <cell r="ADI54">
            <v>2247.2785304648842</v>
          </cell>
          <cell r="ADJ54">
            <v>1740.946595267046</v>
          </cell>
          <cell r="ADM54">
            <v>0</v>
          </cell>
          <cell r="ADN54">
            <v>329.02837598206918</v>
          </cell>
          <cell r="ADR54">
            <v>43.33194821767151</v>
          </cell>
          <cell r="ADS54">
            <v>0.115534338</v>
          </cell>
          <cell r="ADT54">
            <v>4048.9006051727329</v>
          </cell>
          <cell r="ADU54">
            <v>2264.6220616880159</v>
          </cell>
          <cell r="ADV54">
            <v>1784.2785434847169</v>
          </cell>
          <cell r="ADY54">
            <v>0</v>
          </cell>
          <cell r="ADZ54">
            <v>330.23510083647221</v>
          </cell>
          <cell r="AED54">
            <v>47.487241717155833</v>
          </cell>
          <cell r="AEE54">
            <v>0.115534338</v>
          </cell>
          <cell r="AEF54">
            <v>4110.0613352189794</v>
          </cell>
          <cell r="AEG54">
            <v>2278.2955500171061</v>
          </cell>
          <cell r="AEH54">
            <v>1831.7657852018731</v>
          </cell>
          <cell r="AEK54">
            <v>0</v>
          </cell>
          <cell r="APQ54">
            <v>250.52265294492619</v>
          </cell>
          <cell r="APR54">
            <v>100.273569252553</v>
          </cell>
          <cell r="APS54">
            <v>177.220891670047</v>
          </cell>
          <cell r="APT54">
            <v>177.220891670047</v>
          </cell>
          <cell r="APU54">
            <v>474.10514750372198</v>
          </cell>
          <cell r="APV54">
            <v>2886.0970890352978</v>
          </cell>
          <cell r="APW54">
            <v>1685.665</v>
          </cell>
          <cell r="APX54">
            <v>1430.7806733128541</v>
          </cell>
          <cell r="APY54">
            <v>68.520031206579006</v>
          </cell>
          <cell r="AQB54">
            <v>249.24187780297549</v>
          </cell>
          <cell r="AQC54">
            <v>98.010244511143341</v>
          </cell>
          <cell r="AQD54">
            <v>175.2136070678192</v>
          </cell>
          <cell r="AQE54">
            <v>175.2136070678192</v>
          </cell>
          <cell r="AQF54">
            <v>513.05135305019269</v>
          </cell>
          <cell r="AQG54">
            <v>2891.668271464142</v>
          </cell>
          <cell r="AQH54">
            <v>1685.665</v>
          </cell>
          <cell r="AQI54">
            <v>1377.5728830741771</v>
          </cell>
          <cell r="AQJ54">
            <v>68.706144059127595</v>
          </cell>
          <cell r="AQM54">
            <v>251.70670762628299</v>
          </cell>
          <cell r="AQN54">
            <v>103.1169972400276</v>
          </cell>
          <cell r="AQO54">
            <v>180.60988313027011</v>
          </cell>
          <cell r="AQP54">
            <v>180.60988313027011</v>
          </cell>
          <cell r="AQQ54">
            <v>568.43804119286756</v>
          </cell>
          <cell r="AQR54">
            <v>2897.419564697364</v>
          </cell>
          <cell r="AQS54">
            <v>1685.665</v>
          </cell>
          <cell r="AQT54">
            <v>1324.3096969953449</v>
          </cell>
          <cell r="AQU54">
            <v>69.09595895623454</v>
          </cell>
          <cell r="AQX54">
            <v>256.59267334993888</v>
          </cell>
          <cell r="AQY54">
            <v>107.41958615697131</v>
          </cell>
          <cell r="AQZ54">
            <v>185.2350983793435</v>
          </cell>
          <cell r="ARA54">
            <v>185.2350983793435</v>
          </cell>
          <cell r="ARB54">
            <v>622.75328442875787</v>
          </cell>
          <cell r="ARC54">
            <v>2903.1535329866192</v>
          </cell>
          <cell r="ARD54">
            <v>1685.665</v>
          </cell>
          <cell r="ARE54">
            <v>1272.2293952344339</v>
          </cell>
          <cell r="ARF54">
            <v>69.349371175659172</v>
          </cell>
          <cell r="BBM54">
            <v>2243.4286803999998</v>
          </cell>
          <cell r="BBN54">
            <v>19.3</v>
          </cell>
          <cell r="BBO54">
            <v>7.7177080794911035E-2</v>
          </cell>
          <cell r="BBP54">
            <v>0.75288991752756407</v>
          </cell>
          <cell r="BBQ54">
            <v>25.79109054893781</v>
          </cell>
          <cell r="BBR54">
            <v>5.3561354759093351</v>
          </cell>
          <cell r="BBS54">
            <v>2.1728807248762849</v>
          </cell>
          <cell r="BBT54">
            <v>1.4681513415438039</v>
          </cell>
          <cell r="BBU54">
            <v>5.6924748442026177E-2</v>
          </cell>
          <cell r="BBV54">
            <v>0</v>
          </cell>
          <cell r="BBW54">
            <v>1.200267779075181</v>
          </cell>
          <cell r="BBX54">
            <v>16.1779332702719</v>
          </cell>
          <cell r="BBY54">
            <v>5.1647416364352097</v>
          </cell>
          <cell r="BBZ54">
            <v>1.9968839432888259</v>
          </cell>
          <cell r="BCA54">
            <v>1.3460013910537341</v>
          </cell>
          <cell r="BCB54">
            <v>8.31998357619083E-2</v>
          </cell>
          <cell r="BCC54">
            <v>0</v>
          </cell>
          <cell r="BCD54">
            <v>1.4284065375894579</v>
          </cell>
          <cell r="BCE54">
            <v>13.594065502601801</v>
          </cell>
          <cell r="BCF54">
            <v>4.8945545185602839</v>
          </cell>
          <cell r="BCG54">
            <v>1.771217792266728</v>
          </cell>
          <cell r="BCH54">
            <v>1.224735552178009</v>
          </cell>
          <cell r="BCI54">
            <v>9.0093397883334023E-2</v>
          </cell>
          <cell r="BCJ54">
            <v>0</v>
          </cell>
          <cell r="BCK54">
            <v>1.513021102354327</v>
          </cell>
          <cell r="BCL54">
            <v>12.833827635398279</v>
          </cell>
          <cell r="BCM54">
            <v>4.6070842362707918</v>
          </cell>
          <cell r="BCN54">
            <v>1.5351375209908531</v>
          </cell>
          <cell r="BCO54">
            <v>1.118040639422321</v>
          </cell>
          <cell r="BCP54">
            <v>8.7116694347564749E-2</v>
          </cell>
          <cell r="BCQ54">
            <v>0</v>
          </cell>
          <cell r="BCR54">
            <v>1.6306931981846731</v>
          </cell>
          <cell r="BCS54">
            <v>11.907728601524891</v>
          </cell>
          <cell r="BCT54">
            <v>4.3101510412630422</v>
          </cell>
          <cell r="BCU54">
            <v>1.2886164475193369</v>
          </cell>
          <cell r="BCV54">
            <v>1.0220758754012931</v>
          </cell>
          <cell r="BCW54">
            <v>8.5832983737167717E-2</v>
          </cell>
          <cell r="BCX54">
            <v>0</v>
          </cell>
        </row>
        <row r="55">
          <cell r="A55" t="str">
            <v>DIRR3</v>
          </cell>
          <cell r="B55" t="str">
            <v>Direcional</v>
          </cell>
          <cell r="C55" t="str">
            <v>Homebuilders</v>
          </cell>
          <cell r="D55" t="str">
            <v>Ygor Altero</v>
          </cell>
          <cell r="E55">
            <v>46238</v>
          </cell>
          <cell r="F55" t="str">
            <v>Buy</v>
          </cell>
          <cell r="G55" t="b">
            <v>0</v>
          </cell>
          <cell r="H55" t="str">
            <v>BRL</v>
          </cell>
          <cell r="I55" t="str">
            <v>BRL</v>
          </cell>
          <cell r="J55">
            <v>20</v>
          </cell>
          <cell r="K55">
            <v>0.17855553235294111</v>
          </cell>
          <cell r="L55">
            <v>7.5104798107880011E-2</v>
          </cell>
          <cell r="M55">
            <v>0.1578653855039289</v>
          </cell>
          <cell r="AX55">
            <v>2355.183</v>
          </cell>
          <cell r="AY55">
            <v>804.97500000000002</v>
          </cell>
          <cell r="AZ55">
            <v>422.73506356999968</v>
          </cell>
          <cell r="BA55">
            <v>483.29006356999969</v>
          </cell>
          <cell r="BB55">
            <v>534.51706356999978</v>
          </cell>
          <cell r="BC55">
            <v>331.56247704999981</v>
          </cell>
          <cell r="BD55">
            <v>172.69350600000001</v>
          </cell>
          <cell r="BE55">
            <v>7571.598</v>
          </cell>
          <cell r="BF55">
            <v>1327.171</v>
          </cell>
          <cell r="BG55">
            <v>111.474</v>
          </cell>
          <cell r="BH55">
            <v>5461.0119999999997</v>
          </cell>
          <cell r="BI55">
            <v>1953.405</v>
          </cell>
          <cell r="BJ55">
            <v>1323.0440000000001</v>
          </cell>
          <cell r="BK55">
            <v>-4.1269999999999998</v>
          </cell>
          <cell r="BL55">
            <v>46.543853140000138</v>
          </cell>
          <cell r="BM55">
            <v>11.061450249998829</v>
          </cell>
          <cell r="BN55">
            <v>-92.823549750001149</v>
          </cell>
          <cell r="BO55">
            <v>104.2896344</v>
          </cell>
          <cell r="BP55">
            <v>3348.47</v>
          </cell>
          <cell r="BQ55">
            <v>1218.3430000000001</v>
          </cell>
          <cell r="BR55">
            <v>754.97898203</v>
          </cell>
          <cell r="BS55">
            <v>825.04598203</v>
          </cell>
          <cell r="BT55">
            <v>890.51398202999997</v>
          </cell>
          <cell r="BU55">
            <v>638.37772422</v>
          </cell>
          <cell r="BV55">
            <v>172.991862</v>
          </cell>
          <cell r="BW55">
            <v>10067.406000000001</v>
          </cell>
          <cell r="BX55">
            <v>1615.181</v>
          </cell>
          <cell r="BY55">
            <v>220.762</v>
          </cell>
          <cell r="BZ55">
            <v>7843.6549999999997</v>
          </cell>
          <cell r="CA55">
            <v>2015.4570000000001</v>
          </cell>
          <cell r="CB55">
            <v>1549.6610000000001</v>
          </cell>
          <cell r="CC55">
            <v>-65.52</v>
          </cell>
          <cell r="CD55">
            <v>177.82300000000001</v>
          </cell>
          <cell r="CE55">
            <v>519.53488763999997</v>
          </cell>
          <cell r="CF55">
            <v>718.00288763999993</v>
          </cell>
          <cell r="CG55">
            <v>358.38267581999997</v>
          </cell>
          <cell r="CH55">
            <v>4343.0079999999998</v>
          </cell>
          <cell r="CI55">
            <v>1722.4169999999999</v>
          </cell>
          <cell r="CJ55">
            <v>1003.135</v>
          </cell>
          <cell r="CK55">
            <v>1083.8779999999999</v>
          </cell>
          <cell r="CL55">
            <v>1187.7829999999999</v>
          </cell>
          <cell r="CM55">
            <v>785.52499999999998</v>
          </cell>
          <cell r="CN55">
            <v>518.96176200000002</v>
          </cell>
          <cell r="CO55">
            <v>13219.635</v>
          </cell>
          <cell r="CP55">
            <v>2182.799</v>
          </cell>
          <cell r="CQ55">
            <v>260.15899999999999</v>
          </cell>
          <cell r="CR55">
            <v>10899.484</v>
          </cell>
          <cell r="CS55">
            <v>1916.6210000000001</v>
          </cell>
          <cell r="CT55">
            <v>2847.3229999999999</v>
          </cell>
          <cell r="CU55">
            <v>664.524</v>
          </cell>
          <cell r="CV55">
            <v>119.157</v>
          </cell>
          <cell r="CW55">
            <v>285.91500000000002</v>
          </cell>
          <cell r="CX55">
            <v>1555.0319999999999</v>
          </cell>
          <cell r="CY55">
            <v>1450.80833904</v>
          </cell>
          <cell r="CZ55">
            <v>5118.0808243969304</v>
          </cell>
          <cell r="DA55">
            <v>2055.0537656247279</v>
          </cell>
          <cell r="DB55">
            <v>1223.3193387409931</v>
          </cell>
          <cell r="DC55">
            <v>1316.867235217657</v>
          </cell>
          <cell r="DD55">
            <v>1413.496701160532</v>
          </cell>
          <cell r="DE55">
            <v>911.71893663342246</v>
          </cell>
          <cell r="DF55">
            <v>520.35086100000001</v>
          </cell>
          <cell r="DG55">
            <v>14842.098279611029</v>
          </cell>
          <cell r="DH55">
            <v>2475.6918226186649</v>
          </cell>
          <cell r="DI55">
            <v>281.60083901899998</v>
          </cell>
          <cell r="DJ55">
            <v>11958.088917630979</v>
          </cell>
          <cell r="DK55">
            <v>2463.4193619800531</v>
          </cell>
          <cell r="DL55">
            <v>3353.3560000000002</v>
          </cell>
          <cell r="DM55">
            <v>877.66417738133487</v>
          </cell>
          <cell r="DN55">
            <v>114.2524293706648</v>
          </cell>
          <cell r="DO55">
            <v>456.75932357374069</v>
          </cell>
          <cell r="DP55">
            <v>890.47210862778024</v>
          </cell>
          <cell r="DQ55">
            <v>364.68757465336898</v>
          </cell>
          <cell r="DR55">
            <v>6038.0974887905568</v>
          </cell>
          <cell r="DS55">
            <v>2385.941345034425</v>
          </cell>
          <cell r="DT55">
            <v>1481.5008455098259</v>
          </cell>
          <cell r="DU55">
            <v>1579.5237765818681</v>
          </cell>
          <cell r="DV55">
            <v>1675.4393419796979</v>
          </cell>
          <cell r="DW55">
            <v>1177.9472605148969</v>
          </cell>
          <cell r="DX55">
            <v>520.35086100000001</v>
          </cell>
          <cell r="DY55">
            <v>16415.84271019341</v>
          </cell>
          <cell r="DZ55">
            <v>3160.4027256919048</v>
          </cell>
          <cell r="EA55">
            <v>293.03496230253597</v>
          </cell>
          <cell r="EB55">
            <v>12942.8597179559</v>
          </cell>
          <cell r="EC55">
            <v>3052.3929922375019</v>
          </cell>
          <cell r="ED55">
            <v>3593.3560000000002</v>
          </cell>
          <cell r="EE55">
            <v>432.95327430809482</v>
          </cell>
          <cell r="EF55">
            <v>110.76960715293539</v>
          </cell>
          <cell r="EG55">
            <v>1373.522573531839</v>
          </cell>
          <cell r="EH55">
            <v>1558.43641498333</v>
          </cell>
          <cell r="EI55">
            <v>588.97363025744869</v>
          </cell>
          <cell r="EJ55">
            <v>6498.3341850438574</v>
          </cell>
          <cell r="EK55">
            <v>2510.6378089942041</v>
          </cell>
          <cell r="EL55">
            <v>1531.223854755335</v>
          </cell>
          <cell r="EM55">
            <v>1633.2269099008561</v>
          </cell>
          <cell r="EN55">
            <v>1714.70494792405</v>
          </cell>
          <cell r="EO55">
            <v>1260.9643330783081</v>
          </cell>
          <cell r="EP55">
            <v>520.35086100000001</v>
          </cell>
          <cell r="EQ55">
            <v>17502.098845479519</v>
          </cell>
          <cell r="ER55">
            <v>3183.0462337249028</v>
          </cell>
          <cell r="ES55">
            <v>304.93335684221779</v>
          </cell>
          <cell r="ET55">
            <v>13398.63368670286</v>
          </cell>
          <cell r="EU55">
            <v>3682.875158776656</v>
          </cell>
          <cell r="EV55">
            <v>3753.3560000000002</v>
          </cell>
          <cell r="EW55">
            <v>570.30976627509665</v>
          </cell>
          <cell r="EX55">
            <v>115.26729738946921</v>
          </cell>
          <cell r="EY55">
            <v>774.60735165214248</v>
          </cell>
          <cell r="EZ55">
            <v>916.88394576192945</v>
          </cell>
          <cell r="FA55">
            <v>630.48216653915381</v>
          </cell>
          <cell r="FB55">
            <v>7233.8685290723788</v>
          </cell>
          <cell r="FC55">
            <v>2758.1129189669432</v>
          </cell>
          <cell r="FD55">
            <v>1687.781579006348</v>
          </cell>
          <cell r="FE55">
            <v>1793.9263672230279</v>
          </cell>
          <cell r="FF55">
            <v>1877.4032734503089</v>
          </cell>
          <cell r="FG55">
            <v>1377.415384643059</v>
          </cell>
          <cell r="FH55">
            <v>520.35086100000001</v>
          </cell>
          <cell r="FI55">
            <v>18106.972925093061</v>
          </cell>
          <cell r="FJ55">
            <v>2935.0054793444219</v>
          </cell>
          <cell r="FK55">
            <v>317.31487391277273</v>
          </cell>
          <cell r="FL55">
            <v>13452.541612459179</v>
          </cell>
          <cell r="FM55">
            <v>4233.8413126338792</v>
          </cell>
          <cell r="FN55">
            <v>3873.3560000000002</v>
          </cell>
          <cell r="FO55">
            <v>938.35052065557795</v>
          </cell>
          <cell r="FP55">
            <v>119.9476118853442</v>
          </cell>
          <cell r="FQ55">
            <v>774.40015706404245</v>
          </cell>
          <cell r="FR55">
            <v>867.74370462052286</v>
          </cell>
          <cell r="FS55">
            <v>826.44923078583565</v>
          </cell>
          <cell r="FT55">
            <v>7735.7887097939401</v>
          </cell>
          <cell r="FU55">
            <v>2951.7872116580561</v>
          </cell>
          <cell r="FV55">
            <v>1811.530656613106</v>
          </cell>
          <cell r="FW55">
            <v>1921.9853488719839</v>
          </cell>
          <cell r="FX55">
            <v>2008.950970398419</v>
          </cell>
          <cell r="FY55">
            <v>1479.944689643811</v>
          </cell>
          <cell r="FZ55">
            <v>520.35086100000001</v>
          </cell>
          <cell r="GA55">
            <v>18659.879449916181</v>
          </cell>
          <cell r="GB55">
            <v>2794.8151772524138</v>
          </cell>
          <cell r="GC55">
            <v>330.19913022627571</v>
          </cell>
          <cell r="GD55">
            <v>13413.470261424771</v>
          </cell>
          <cell r="GE55">
            <v>4825.819188491404</v>
          </cell>
          <cell r="GF55">
            <v>3973.3560000000002</v>
          </cell>
          <cell r="GG55">
            <v>1178.5408227475859</v>
          </cell>
          <cell r="GH55">
            <v>124.8179659178129</v>
          </cell>
          <cell r="GI55">
            <v>983.37222736548563</v>
          </cell>
          <cell r="GJ55">
            <v>1038.53977060391</v>
          </cell>
          <cell r="GK55">
            <v>887.96681378628682</v>
          </cell>
          <cell r="JF55">
            <v>557.26900000000001</v>
          </cell>
          <cell r="JG55">
            <v>197.84399999999999</v>
          </cell>
          <cell r="JH55">
            <v>102.8976363499998</v>
          </cell>
          <cell r="JI55">
            <v>116.3556363499998</v>
          </cell>
          <cell r="JJ55">
            <v>120.9096363499998</v>
          </cell>
          <cell r="JK55">
            <v>58.753049829999789</v>
          </cell>
          <cell r="JL55">
            <v>148.98519200000001</v>
          </cell>
          <cell r="JM55">
            <v>6482.0259901999998</v>
          </cell>
          <cell r="JN55">
            <v>1071.9269999999999</v>
          </cell>
          <cell r="JO55">
            <v>136.22499999999999</v>
          </cell>
          <cell r="JP55">
            <v>4971.0349999999999</v>
          </cell>
          <cell r="JQ55">
            <v>1350.29</v>
          </cell>
          <cell r="JR55">
            <v>1383.7139999999999</v>
          </cell>
          <cell r="JS55">
            <v>311.78699999999998</v>
          </cell>
          <cell r="JT55">
            <v>13.227853140000139</v>
          </cell>
          <cell r="JU55">
            <v>66.810341489999573</v>
          </cell>
          <cell r="JV55">
            <v>36.846341489999567</v>
          </cell>
          <cell r="JW55">
            <v>104.2896344</v>
          </cell>
          <cell r="JX55">
            <v>605.40800000000002</v>
          </cell>
          <cell r="JY55">
            <v>205.18100000000001</v>
          </cell>
          <cell r="JZ55">
            <v>129.488</v>
          </cell>
          <cell r="KA55">
            <v>146.61099999999999</v>
          </cell>
          <cell r="KB55">
            <v>162.5</v>
          </cell>
          <cell r="KC55">
            <v>104.43899999999999</v>
          </cell>
          <cell r="KD55">
            <v>172.69350600000001</v>
          </cell>
          <cell r="KE55">
            <v>6806.6705954199997</v>
          </cell>
          <cell r="KF55">
            <v>1113.203</v>
          </cell>
          <cell r="KG55">
            <v>129.142</v>
          </cell>
          <cell r="KH55">
            <v>5196.0609999999997</v>
          </cell>
          <cell r="KI55">
            <v>1456.0309999999999</v>
          </cell>
          <cell r="KJ55">
            <v>1444.6289999999999</v>
          </cell>
          <cell r="KK55">
            <v>331.42599999999999</v>
          </cell>
          <cell r="KL55">
            <v>11.962</v>
          </cell>
          <cell r="KM55">
            <v>20.373086119999179</v>
          </cell>
          <cell r="KN55">
            <v>64.247086119999182</v>
          </cell>
          <cell r="KO55">
            <v>0</v>
          </cell>
          <cell r="KP55">
            <v>557.66800000000001</v>
          </cell>
          <cell r="KQ55">
            <v>192.369</v>
          </cell>
          <cell r="KR55">
            <v>109.15</v>
          </cell>
          <cell r="KS55">
            <v>125.73099999999999</v>
          </cell>
          <cell r="KT55">
            <v>139.566</v>
          </cell>
          <cell r="KU55">
            <v>68.763000000000005</v>
          </cell>
          <cell r="KV55">
            <v>172.69350600000001</v>
          </cell>
          <cell r="KW55">
            <v>7189.7020000000002</v>
          </cell>
          <cell r="KX55">
            <v>1341.1610000000001</v>
          </cell>
          <cell r="KY55">
            <v>113.83199999999999</v>
          </cell>
          <cell r="KZ55">
            <v>5096.1909999999998</v>
          </cell>
          <cell r="LA55">
            <v>1934.4659999999999</v>
          </cell>
          <cell r="LB55">
            <v>1291.268</v>
          </cell>
          <cell r="LC55">
            <v>-49.893000000000001</v>
          </cell>
          <cell r="LD55">
            <v>5.6189999999999998</v>
          </cell>
          <cell r="LE55">
            <v>11.08459542000014</v>
          </cell>
          <cell r="LF55">
            <v>-168.29540457999991</v>
          </cell>
          <cell r="LG55">
            <v>0</v>
          </cell>
          <cell r="LH55">
            <v>634.83799999999997</v>
          </cell>
          <cell r="LI55">
            <v>209.58099999999999</v>
          </cell>
          <cell r="LJ55">
            <v>81.199427219999947</v>
          </cell>
          <cell r="LK55">
            <v>94.592427219999948</v>
          </cell>
          <cell r="LL55">
            <v>111.54142722</v>
          </cell>
          <cell r="LM55">
            <v>99.607427219999948</v>
          </cell>
          <cell r="LN55">
            <v>172.69350600000001</v>
          </cell>
          <cell r="LO55">
            <v>7571.598</v>
          </cell>
          <cell r="LP55">
            <v>1327.171</v>
          </cell>
          <cell r="LQ55">
            <v>111.474</v>
          </cell>
          <cell r="LR55">
            <v>5461.0119999999997</v>
          </cell>
          <cell r="LS55">
            <v>1953.405</v>
          </cell>
          <cell r="LT55">
            <v>1323.0440000000001</v>
          </cell>
          <cell r="LU55">
            <v>-4.1269999999999998</v>
          </cell>
          <cell r="LV55">
            <v>15.734999999999999</v>
          </cell>
          <cell r="LW55">
            <v>-87.206572780000045</v>
          </cell>
          <cell r="LX55">
            <v>-25.621572780000051</v>
          </cell>
          <cell r="LY55">
            <v>0</v>
          </cell>
          <cell r="LZ55">
            <v>669.44200000000001</v>
          </cell>
          <cell r="MA55">
            <v>240.602</v>
          </cell>
          <cell r="MB55">
            <v>158.21238079</v>
          </cell>
          <cell r="MC55">
            <v>174.36038078999999</v>
          </cell>
          <cell r="MD55">
            <v>183.62438079</v>
          </cell>
          <cell r="ME55">
            <v>150.28421736999999</v>
          </cell>
          <cell r="MF55">
            <v>173.26045500000001</v>
          </cell>
          <cell r="MG55">
            <v>7877.95574227</v>
          </cell>
          <cell r="MH55">
            <v>1176.3620000000001</v>
          </cell>
          <cell r="MI55">
            <v>181.833</v>
          </cell>
          <cell r="MJ55">
            <v>5606.7269999999999</v>
          </cell>
          <cell r="MK55">
            <v>2105.0120000000002</v>
          </cell>
          <cell r="ML55">
            <v>1316.2</v>
          </cell>
          <cell r="MM55">
            <v>139.83799999999999</v>
          </cell>
          <cell r="MN55">
            <v>82.706999999999994</v>
          </cell>
          <cell r="MO55">
            <v>-61.347361480000309</v>
          </cell>
          <cell r="MP55">
            <v>-54.247361480000308</v>
          </cell>
          <cell r="MQ55">
            <v>81.165947819999985</v>
          </cell>
          <cell r="MR55">
            <v>844.22</v>
          </cell>
          <cell r="MS55">
            <v>302.62799999999999</v>
          </cell>
          <cell r="MT55">
            <v>181.30699999999999</v>
          </cell>
          <cell r="MU55">
            <v>199.93600000000001</v>
          </cell>
          <cell r="MV55">
            <v>216.16300000000001</v>
          </cell>
          <cell r="MW55">
            <v>146.16900000000001</v>
          </cell>
          <cell r="MX55">
            <v>173.26045500000001</v>
          </cell>
          <cell r="MY55">
            <v>8800.8279599899997</v>
          </cell>
          <cell r="MZ55">
            <v>1422.001</v>
          </cell>
          <cell r="NA55">
            <v>184.863</v>
          </cell>
          <cell r="NB55">
            <v>6362.2619999999997</v>
          </cell>
          <cell r="NC55">
            <v>2252.491</v>
          </cell>
          <cell r="ND55">
            <v>1337.49</v>
          </cell>
          <cell r="NE55">
            <v>-84.510999999999996</v>
          </cell>
          <cell r="NF55">
            <v>22.378</v>
          </cell>
          <cell r="NG55">
            <v>258.15978227999989</v>
          </cell>
          <cell r="NH55">
            <v>266.7287822799999</v>
          </cell>
          <cell r="NI55">
            <v>0</v>
          </cell>
          <cell r="NJ55">
            <v>910.59799999999996</v>
          </cell>
          <cell r="NK55">
            <v>332.71699999999998</v>
          </cell>
          <cell r="NL55">
            <v>187.017</v>
          </cell>
          <cell r="NM55">
            <v>203.27600000000001</v>
          </cell>
          <cell r="NN55">
            <v>221.453</v>
          </cell>
          <cell r="NO55">
            <v>160.46390561000001</v>
          </cell>
          <cell r="NP55">
            <v>173.26045500000001</v>
          </cell>
          <cell r="NQ55">
            <v>9521.0115421100018</v>
          </cell>
          <cell r="NR55">
            <v>1545.768</v>
          </cell>
          <cell r="NS55">
            <v>197.2558904099993</v>
          </cell>
          <cell r="NT55">
            <v>7275.5552936400009</v>
          </cell>
          <cell r="NU55">
            <v>2058.5279999999998</v>
          </cell>
          <cell r="NV55">
            <v>1680.63638487</v>
          </cell>
          <cell r="NW55">
            <v>134.8683848700002</v>
          </cell>
          <cell r="NX55">
            <v>28.92616305999929</v>
          </cell>
          <cell r="NY55">
            <v>108.12605154000001</v>
          </cell>
          <cell r="NZ55">
            <v>450.52905154000001</v>
          </cell>
          <cell r="OA55">
            <v>277.21672799999999</v>
          </cell>
          <cell r="OB55">
            <v>924.21</v>
          </cell>
          <cell r="OC55">
            <v>342.39600000000002</v>
          </cell>
          <cell r="OD55">
            <v>228.44260123999999</v>
          </cell>
          <cell r="OE55">
            <v>247.47360123999999</v>
          </cell>
          <cell r="OF55">
            <v>269.27360124</v>
          </cell>
          <cell r="OG55">
            <v>181.46060123999999</v>
          </cell>
          <cell r="OH55">
            <v>172.991862</v>
          </cell>
          <cell r="OI55">
            <v>10067.406000000001</v>
          </cell>
          <cell r="OJ55">
            <v>1615.181</v>
          </cell>
          <cell r="OK55">
            <v>220.762</v>
          </cell>
          <cell r="OL55">
            <v>7843.6549999999997</v>
          </cell>
          <cell r="OM55">
            <v>2015.4570000000001</v>
          </cell>
          <cell r="ON55">
            <v>1549.6610000000001</v>
          </cell>
          <cell r="OO55">
            <v>-65.52</v>
          </cell>
          <cell r="OP55">
            <v>43.81183694000071</v>
          </cell>
          <cell r="OQ55">
            <v>214.5964153000003</v>
          </cell>
          <cell r="OR55">
            <v>54.99241530000031</v>
          </cell>
          <cell r="OS55">
            <v>0</v>
          </cell>
          <cell r="OT55">
            <v>894.13199999999995</v>
          </cell>
          <cell r="OU55">
            <v>345.28100000000001</v>
          </cell>
          <cell r="OV55">
            <v>196.45</v>
          </cell>
          <cell r="OW55">
            <v>214.47</v>
          </cell>
          <cell r="OX55">
            <v>240.416</v>
          </cell>
          <cell r="OY55">
            <v>164.51599999999999</v>
          </cell>
          <cell r="OZ55">
            <v>173.33768900000001</v>
          </cell>
          <cell r="PA55">
            <v>10612.25</v>
          </cell>
          <cell r="PB55">
            <v>1629.5219999999999</v>
          </cell>
          <cell r="PC55">
            <v>230.72399999999999</v>
          </cell>
          <cell r="PD55">
            <v>8245.5400000000009</v>
          </cell>
          <cell r="PE55">
            <v>2178.3910000000001</v>
          </cell>
          <cell r="PF55">
            <v>1894.0940000000001</v>
          </cell>
          <cell r="PG55">
            <v>264.572</v>
          </cell>
          <cell r="PH55">
            <v>31.913</v>
          </cell>
          <cell r="PI55">
            <v>-84.042000000000002</v>
          </cell>
          <cell r="PJ55">
            <v>250.55600000000001</v>
          </cell>
          <cell r="PK55">
            <v>299.74236944</v>
          </cell>
          <cell r="PL55">
            <v>1065.21</v>
          </cell>
          <cell r="PM55">
            <v>414.22800000000001</v>
          </cell>
          <cell r="PN55">
            <v>225.012</v>
          </cell>
          <cell r="PO55">
            <v>244.74</v>
          </cell>
          <cell r="PP55">
            <v>274.36700000000002</v>
          </cell>
          <cell r="PQ55">
            <v>183.74199999999999</v>
          </cell>
          <cell r="PR55">
            <v>520.01306699999998</v>
          </cell>
          <cell r="PS55">
            <v>11566.858</v>
          </cell>
          <cell r="PT55">
            <v>2124.58</v>
          </cell>
          <cell r="PU55">
            <v>252.37200000000001</v>
          </cell>
          <cell r="PV55">
            <v>9096.2080000000005</v>
          </cell>
          <cell r="PW55">
            <v>2203.6280000000002</v>
          </cell>
          <cell r="PX55">
            <v>2026.9</v>
          </cell>
          <cell r="PY55">
            <v>-97.68</v>
          </cell>
          <cell r="PZ55">
            <v>42.838999999999999</v>
          </cell>
          <cell r="QA55">
            <v>117.65</v>
          </cell>
          <cell r="QB55">
            <v>238.99799999999999</v>
          </cell>
          <cell r="QC55">
            <v>0</v>
          </cell>
          <cell r="QD55">
            <v>1157.8230000000001</v>
          </cell>
          <cell r="QE55">
            <v>463.8</v>
          </cell>
          <cell r="QF55">
            <v>283.07799999999997</v>
          </cell>
          <cell r="QG55">
            <v>303.38</v>
          </cell>
          <cell r="QH55">
            <v>326.65699999999998</v>
          </cell>
          <cell r="QI55">
            <v>229.65199999999999</v>
          </cell>
          <cell r="QJ55">
            <v>518.96176200000002</v>
          </cell>
          <cell r="QK55">
            <v>12415.734</v>
          </cell>
          <cell r="QL55">
            <v>2449.5059999999999</v>
          </cell>
          <cell r="QM55">
            <v>266.56</v>
          </cell>
          <cell r="QN55">
            <v>9695.5519999999997</v>
          </cell>
          <cell r="QO55">
            <v>2445.6930000000002</v>
          </cell>
          <cell r="QP55">
            <v>2667.0749999999998</v>
          </cell>
          <cell r="QQ55">
            <v>217.56899999999999</v>
          </cell>
          <cell r="QR55">
            <v>34.680999999999997</v>
          </cell>
          <cell r="QS55">
            <v>20.292999999999999</v>
          </cell>
          <cell r="QT55">
            <v>664.48699999999997</v>
          </cell>
          <cell r="QU55">
            <v>346.67537800000002</v>
          </cell>
          <cell r="QV55">
            <v>1225.8430000000001</v>
          </cell>
          <cell r="QW55">
            <v>499.108</v>
          </cell>
          <cell r="QX55">
            <v>298.59500000000003</v>
          </cell>
          <cell r="QY55">
            <v>321.28800000000001</v>
          </cell>
          <cell r="QZ55">
            <v>346.34300000000002</v>
          </cell>
          <cell r="RA55">
            <v>207.61500000000001</v>
          </cell>
          <cell r="RB55">
            <v>518.96176200000002</v>
          </cell>
          <cell r="RC55">
            <v>13219.635</v>
          </cell>
          <cell r="RD55">
            <v>2182.799</v>
          </cell>
          <cell r="RE55">
            <v>260.15899999999999</v>
          </cell>
          <cell r="RF55">
            <v>10899.484</v>
          </cell>
          <cell r="RG55">
            <v>1916.6210000000001</v>
          </cell>
          <cell r="RH55">
            <v>2847.3229999999999</v>
          </cell>
          <cell r="RI55">
            <v>664.524</v>
          </cell>
          <cell r="RJ55">
            <v>9.7240000000000002</v>
          </cell>
          <cell r="RK55">
            <v>232.01400000000001</v>
          </cell>
          <cell r="RL55">
            <v>400.99099999999999</v>
          </cell>
          <cell r="RM55">
            <v>804.39059159999999</v>
          </cell>
          <cell r="RN55">
            <v>1164.527</v>
          </cell>
          <cell r="RO55">
            <v>473.41199999999998</v>
          </cell>
          <cell r="RP55">
            <v>292.63400000000001</v>
          </cell>
          <cell r="RQ55">
            <v>315.18299999999999</v>
          </cell>
          <cell r="RR55">
            <v>340.90199999999999</v>
          </cell>
          <cell r="RS55">
            <v>213.16</v>
          </cell>
          <cell r="RT55">
            <v>520.35086100000001</v>
          </cell>
          <cell r="RU55">
            <v>13916.924000000001</v>
          </cell>
          <cell r="RV55">
            <v>2420.7620000000002</v>
          </cell>
          <cell r="RW55">
            <v>273.31900000000002</v>
          </cell>
          <cell r="RX55">
            <v>11366.786</v>
          </cell>
          <cell r="RY55">
            <v>2129.5479999999998</v>
          </cell>
          <cell r="RZ55">
            <v>3163.3560000000002</v>
          </cell>
          <cell r="SA55">
            <v>742.59400000000005</v>
          </cell>
          <cell r="SB55">
            <v>34.021000000000001</v>
          </cell>
          <cell r="SC55">
            <v>-36.558999999999997</v>
          </cell>
          <cell r="SD55">
            <v>253.12700000000001</v>
          </cell>
          <cell r="SE55">
            <v>0</v>
          </cell>
          <cell r="SF55">
            <v>1267.861139078602</v>
          </cell>
          <cell r="SG55">
            <v>511.14392502689338</v>
          </cell>
          <cell r="SH55">
            <v>289.76265418133738</v>
          </cell>
          <cell r="SI55">
            <v>313.19385990942061</v>
          </cell>
          <cell r="SJ55">
            <v>334.38697217237979</v>
          </cell>
          <cell r="SK55">
            <v>216.36987430591239</v>
          </cell>
          <cell r="SL55">
            <v>520.35086100000001</v>
          </cell>
          <cell r="SM55">
            <v>14373.559204679879</v>
          </cell>
          <cell r="SN55">
            <v>2410.8718233216268</v>
          </cell>
          <cell r="SO55">
            <v>276.05219</v>
          </cell>
          <cell r="SP55">
            <v>11607.051330373961</v>
          </cell>
          <cell r="SQ55">
            <v>2345.9178743059119</v>
          </cell>
          <cell r="SR55">
            <v>3213.3560000000002</v>
          </cell>
          <cell r="SS55">
            <v>802.48417667837259</v>
          </cell>
          <cell r="ST55">
            <v>26.47814572808316</v>
          </cell>
          <cell r="SU55">
            <v>22.049114994239929</v>
          </cell>
          <cell r="SV55">
            <v>57.98122672549966</v>
          </cell>
          <cell r="SW55">
            <v>0</v>
          </cell>
          <cell r="SX55">
            <v>1300.407658308058</v>
          </cell>
          <cell r="SY55">
            <v>517.91139457815927</v>
          </cell>
          <cell r="SZ55">
            <v>304.56264490802738</v>
          </cell>
          <cell r="TA55">
            <v>328.22816269339143</v>
          </cell>
          <cell r="TB55">
            <v>352.72298814005688</v>
          </cell>
          <cell r="TC55">
            <v>226.87243718397261</v>
          </cell>
          <cell r="TD55">
            <v>520.35086100000001</v>
          </cell>
          <cell r="TE55">
            <v>14816.56085856473</v>
          </cell>
          <cell r="TF55">
            <v>2608.6182999708371</v>
          </cell>
          <cell r="TG55">
            <v>278.81271190000001</v>
          </cell>
          <cell r="TH55">
            <v>11823.18054707484</v>
          </cell>
          <cell r="TI55">
            <v>2572.790311489885</v>
          </cell>
          <cell r="TJ55">
            <v>3283.3560000000002</v>
          </cell>
          <cell r="TK55">
            <v>674.73770002916274</v>
          </cell>
          <cell r="TL55">
            <v>26.742927185363989</v>
          </cell>
          <cell r="TM55">
            <v>216.9930039594571</v>
          </cell>
          <cell r="TN55">
            <v>268.62239550776991</v>
          </cell>
          <cell r="TO55">
            <v>0</v>
          </cell>
          <cell r="TP55">
            <v>1385.285027010269</v>
          </cell>
          <cell r="TQ55">
            <v>552.58644601967512</v>
          </cell>
          <cell r="TR55">
            <v>336.3600396516278</v>
          </cell>
          <cell r="TS55">
            <v>360.26221261484551</v>
          </cell>
          <cell r="TT55">
            <v>385.48474084809561</v>
          </cell>
          <cell r="TU55">
            <v>255.31662514353749</v>
          </cell>
          <cell r="TV55">
            <v>520.35086100000001</v>
          </cell>
          <cell r="TW55">
            <v>14842.098279611029</v>
          </cell>
          <cell r="TX55">
            <v>2475.6918226186649</v>
          </cell>
          <cell r="TY55">
            <v>281.60083901899998</v>
          </cell>
          <cell r="TZ55">
            <v>11958.088917630979</v>
          </cell>
          <cell r="UA55">
            <v>2463.4193619800531</v>
          </cell>
          <cell r="UB55">
            <v>3353.3560000000002</v>
          </cell>
          <cell r="UC55">
            <v>877.66417738133487</v>
          </cell>
          <cell r="UD55">
            <v>27.010356457217629</v>
          </cell>
          <cell r="UE55">
            <v>254.27620462004359</v>
          </cell>
          <cell r="UF55">
            <v>310.74148639451067</v>
          </cell>
          <cell r="UG55">
            <v>364.68757465336898</v>
          </cell>
          <cell r="UH55">
            <v>8107.0393558373453</v>
          </cell>
          <cell r="UI55">
            <v>3095.4740438710828</v>
          </cell>
          <cell r="UJ55">
            <v>1907.9555776459611</v>
          </cell>
          <cell r="UK55">
            <v>2021.1853750850851</v>
          </cell>
          <cell r="UL55">
            <v>2110.2978983340759</v>
          </cell>
          <cell r="UM55">
            <v>1595.2813558606931</v>
          </cell>
          <cell r="UN55">
            <v>520.35086100000001</v>
          </cell>
          <cell r="UO55">
            <v>19304.14279787807</v>
          </cell>
          <cell r="UP55">
            <v>3203.4096685323429</v>
          </cell>
          <cell r="UQ55">
            <v>330.19913022627571</v>
          </cell>
          <cell r="UR55">
            <v>13419.62106704239</v>
          </cell>
          <cell r="US55">
            <v>5463.9317308356822</v>
          </cell>
          <cell r="UT55">
            <v>4073.3560000000002</v>
          </cell>
          <cell r="UU55">
            <v>869.94633146765636</v>
          </cell>
          <cell r="UV55">
            <v>113.2297974391241</v>
          </cell>
          <cell r="UW55">
            <v>1580.861256296786</v>
          </cell>
          <cell r="UX55">
            <v>1656.2650257071659</v>
          </cell>
          <cell r="UY55">
            <v>957.16881351641598</v>
          </cell>
          <cell r="WD55">
            <v>1430.022464567161</v>
          </cell>
          <cell r="WE55">
            <v>562.88414321632536</v>
          </cell>
          <cell r="WF55">
            <v>365.82047321060531</v>
          </cell>
          <cell r="WG55">
            <v>389.96166790345512</v>
          </cell>
          <cell r="WH55">
            <v>414.86385015605919</v>
          </cell>
          <cell r="WI55">
            <v>274.19123381307662</v>
          </cell>
          <cell r="WJ55">
            <v>520.35086100000001</v>
          </cell>
          <cell r="WK55">
            <v>15579.268378078001</v>
          </cell>
          <cell r="WL55">
            <v>3450.9671866655722</v>
          </cell>
          <cell r="WM55">
            <v>284.41684740918998</v>
          </cell>
          <cell r="WN55">
            <v>12421.06778228487</v>
          </cell>
          <cell r="WO55">
            <v>2737.61059579313</v>
          </cell>
          <cell r="WP55">
            <v>-37.611186665572227</v>
          </cell>
          <cell r="WQ55">
            <v>27.280460021789811</v>
          </cell>
          <cell r="WR55">
            <v>0</v>
          </cell>
          <cell r="WS55">
            <v>1507.46512107166</v>
          </cell>
          <cell r="WT55">
            <v>595.73762473280874</v>
          </cell>
          <cell r="WU55">
            <v>365.75627048953311</v>
          </cell>
          <cell r="WV55">
            <v>390.13887712931142</v>
          </cell>
          <cell r="WW55">
            <v>414.01905997792522</v>
          </cell>
          <cell r="WX55">
            <v>296.2965666429609</v>
          </cell>
          <cell r="WY55">
            <v>520.35086100000001</v>
          </cell>
          <cell r="WZ55">
            <v>16084.55842475932</v>
          </cell>
          <cell r="XA55">
            <v>3449.231766379105</v>
          </cell>
          <cell r="XB55">
            <v>287.26101588328203</v>
          </cell>
          <cell r="XC55">
            <v>12630.06126232323</v>
          </cell>
          <cell r="XD55">
            <v>3033.9071624360909</v>
          </cell>
          <cell r="XE55">
            <v>24.124233620895069</v>
          </cell>
          <cell r="XF55">
            <v>27.553264622007699</v>
          </cell>
          <cell r="XG55">
            <v>0</v>
          </cell>
          <cell r="XH55">
            <v>1548.0467064446</v>
          </cell>
          <cell r="XI55">
            <v>612.92989386302008</v>
          </cell>
          <cell r="XJ55">
            <v>371.73772748467121</v>
          </cell>
          <cell r="XK55">
            <v>396.36416019084731</v>
          </cell>
          <cell r="XL55">
            <v>419.73244190282759</v>
          </cell>
          <cell r="XM55">
            <v>299.67489106564318</v>
          </cell>
          <cell r="XN55">
            <v>520.35086100000001</v>
          </cell>
          <cell r="XO55">
            <v>16591.979898794259</v>
          </cell>
          <cell r="XP55">
            <v>3609.1044734100592</v>
          </cell>
          <cell r="XQ55">
            <v>290.13362604211483</v>
          </cell>
          <cell r="XR55">
            <v>12837.807845292529</v>
          </cell>
          <cell r="XS55">
            <v>3333.5820535017342</v>
          </cell>
          <cell r="XT55">
            <v>-75.748473410058764</v>
          </cell>
          <cell r="XU55">
            <v>27.828797268227781</v>
          </cell>
          <cell r="XV55">
            <v>0</v>
          </cell>
          <cell r="XW55">
            <v>1552.5631967071361</v>
          </cell>
          <cell r="XX55">
            <v>614.38968322227117</v>
          </cell>
          <cell r="XY55">
            <v>378.18637432501617</v>
          </cell>
          <cell r="XZ55">
            <v>403.05907135825402</v>
          </cell>
          <cell r="YA55">
            <v>426.82398994288559</v>
          </cell>
          <cell r="YB55">
            <v>307.78456899321662</v>
          </cell>
          <cell r="YC55">
            <v>520.35086100000001</v>
          </cell>
          <cell r="YD55">
            <v>16415.84271019341</v>
          </cell>
          <cell r="YE55">
            <v>3160.4027256919048</v>
          </cell>
          <cell r="YF55">
            <v>293.03496230253597</v>
          </cell>
          <cell r="YG55">
            <v>12942.8597179559</v>
          </cell>
          <cell r="YH55">
            <v>3052.3929922375019</v>
          </cell>
          <cell r="YI55">
            <v>432.95327430809482</v>
          </cell>
          <cell r="YJ55">
            <v>28.10708524091006</v>
          </cell>
          <cell r="YK55">
            <v>588.97363025744869</v>
          </cell>
          <cell r="YL55">
            <v>3413.3560000000002</v>
          </cell>
          <cell r="YM55">
            <v>3473.3560000000002</v>
          </cell>
          <cell r="YN55">
            <v>3533.3560000000002</v>
          </cell>
          <cell r="YO55">
            <v>3593.3560000000002</v>
          </cell>
          <cell r="ACP55">
            <v>1549.980780314027</v>
          </cell>
          <cell r="ACT55">
            <v>308.3774731757141</v>
          </cell>
          <cell r="ACU55">
            <v>520.35086100000001</v>
          </cell>
          <cell r="ACV55">
            <v>16687.567055427749</v>
          </cell>
          <cell r="ACW55">
            <v>12906.20659001453</v>
          </cell>
          <cell r="ACX55">
            <v>3360.7704654132158</v>
          </cell>
          <cell r="ADA55">
            <v>0</v>
          </cell>
          <cell r="ADB55">
            <v>1608.1170362112971</v>
          </cell>
          <cell r="ADF55">
            <v>307.12940959712569</v>
          </cell>
          <cell r="ADG55">
            <v>520.35086100000001</v>
          </cell>
          <cell r="ADH55">
            <v>17230.69664307823</v>
          </cell>
          <cell r="ADI55">
            <v>13142.206768067879</v>
          </cell>
          <cell r="ADJ55">
            <v>3667.8998750103419</v>
          </cell>
          <cell r="ADM55">
            <v>0</v>
          </cell>
          <cell r="ADN55">
            <v>1650.3611403314339</v>
          </cell>
          <cell r="ADR55">
            <v>314.61118670874288</v>
          </cell>
          <cell r="ADS55">
            <v>520.35086100000001</v>
          </cell>
          <cell r="ADT55">
            <v>17717.180179027011</v>
          </cell>
          <cell r="ADU55">
            <v>13314.07911730792</v>
          </cell>
          <cell r="ADV55">
            <v>3982.511061719084</v>
          </cell>
          <cell r="ADY55">
            <v>0</v>
          </cell>
          <cell r="ADZ55">
            <v>1689.8752281871</v>
          </cell>
          <cell r="AED55">
            <v>330.84626359672512</v>
          </cell>
          <cell r="AEE55">
            <v>520.35086100000001</v>
          </cell>
          <cell r="AEF55">
            <v>17502.098845479519</v>
          </cell>
          <cell r="AEG55">
            <v>13398.63368670286</v>
          </cell>
          <cell r="AEH55">
            <v>3682.875158776656</v>
          </cell>
          <cell r="AEK55">
            <v>630.48216653915381</v>
          </cell>
          <cell r="AEL55">
            <v>1017.642567288807</v>
          </cell>
          <cell r="AEM55">
            <v>1041.802490371258</v>
          </cell>
          <cell r="AEN55">
            <v>16.703170687424802</v>
          </cell>
          <cell r="AEO55">
            <v>69.776672189575194</v>
          </cell>
          <cell r="AEP55">
            <v>180.02997049905201</v>
          </cell>
          <cell r="AEQ55">
            <v>232.43410572695129</v>
          </cell>
          <cell r="AER55">
            <v>159.1468650565549</v>
          </cell>
          <cell r="AES55">
            <v>214.4231466955456</v>
          </cell>
          <cell r="APQ55">
            <v>596.61706511327736</v>
          </cell>
          <cell r="APR55">
            <v>382.87007252941748</v>
          </cell>
          <cell r="APS55">
            <v>407.99149653298781</v>
          </cell>
          <cell r="APT55">
            <v>429.64514954795408</v>
          </cell>
          <cell r="APU55">
            <v>3726.74884043468</v>
          </cell>
          <cell r="APV55">
            <v>295.96531192556131</v>
          </cell>
          <cell r="APW55">
            <v>3633.3560000000002</v>
          </cell>
          <cell r="APX55">
            <v>-93.392840434679755</v>
          </cell>
          <cell r="APY55">
            <v>28.388156093319161</v>
          </cell>
          <cell r="APZ55">
            <v>605.70089973258871</v>
          </cell>
          <cell r="AQA55">
            <v>630.49692577095379</v>
          </cell>
          <cell r="AQB55">
            <v>621.12846704734466</v>
          </cell>
          <cell r="AQC55">
            <v>369.97825947242762</v>
          </cell>
          <cell r="AQD55">
            <v>395.35089771603361</v>
          </cell>
          <cell r="AQE55">
            <v>415.68307807825602</v>
          </cell>
          <cell r="AQF55">
            <v>3684.3595058055021</v>
          </cell>
          <cell r="AQG55">
            <v>298.92496504481687</v>
          </cell>
          <cell r="AQH55">
            <v>3673.3560000000002</v>
          </cell>
          <cell r="AQI55">
            <v>-11.00350580550171</v>
          </cell>
          <cell r="AQJ55">
            <v>28.67203765425236</v>
          </cell>
          <cell r="AQK55">
            <v>-16.605542218679719</v>
          </cell>
          <cell r="AQL55">
            <v>22.081529561374222</v>
          </cell>
          <cell r="AQM55">
            <v>638.74912011134018</v>
          </cell>
          <cell r="AQN55">
            <v>380.79643341264881</v>
          </cell>
          <cell r="AQO55">
            <v>406.42279803869081</v>
          </cell>
          <cell r="AQP55">
            <v>425.98504563149407</v>
          </cell>
          <cell r="AQQ55">
            <v>3832.634834613918</v>
          </cell>
          <cell r="AQR55">
            <v>301.91421469526512</v>
          </cell>
          <cell r="AQS55">
            <v>3713.3560000000002</v>
          </cell>
          <cell r="AQT55">
            <v>-119.2788346139174</v>
          </cell>
          <cell r="AQU55">
            <v>28.958758030794879</v>
          </cell>
          <cell r="AQV55">
            <v>176.19163935350201</v>
          </cell>
          <cell r="AQW55">
            <v>214.34435365188929</v>
          </cell>
          <cell r="AQX55">
            <v>654.14315672224166</v>
          </cell>
          <cell r="AQY55">
            <v>397.57908934084088</v>
          </cell>
          <cell r="AQZ55">
            <v>423.46171761314332</v>
          </cell>
          <cell r="ARA55">
            <v>443.39167466634552</v>
          </cell>
          <cell r="ARB55">
            <v>3183.0462337249028</v>
          </cell>
          <cell r="ARC55">
            <v>304.93335684221779</v>
          </cell>
          <cell r="ARD55">
            <v>3753.3560000000002</v>
          </cell>
          <cell r="ARE55">
            <v>570.30976627509665</v>
          </cell>
          <cell r="ARF55">
            <v>29.248345611102831</v>
          </cell>
          <cell r="ARG55">
            <v>9.3203547847316841</v>
          </cell>
          <cell r="ARH55">
            <v>49.961136777712213</v>
          </cell>
          <cell r="BBM55">
            <v>5959.2433645999999</v>
          </cell>
          <cell r="BBN55">
            <v>11.46</v>
          </cell>
          <cell r="BBO55">
            <v>0.745200698080279</v>
          </cell>
          <cell r="BBP55">
            <v>1.7521234324111601</v>
          </cell>
          <cell r="BBQ55">
            <v>6.5362724466433351</v>
          </cell>
          <cell r="BBR55">
            <v>4.8368754850067814</v>
          </cell>
          <cell r="BBS55">
            <v>0.62091703267559128</v>
          </cell>
          <cell r="BBT55">
            <v>2.4190941487973312</v>
          </cell>
          <cell r="BBU55">
            <v>0.37010301644320881</v>
          </cell>
          <cell r="BBV55">
            <v>6.1196959469677209E-2</v>
          </cell>
          <cell r="BBW55">
            <v>2.263755763276996</v>
          </cell>
          <cell r="BBX55">
            <v>5.0590069388973582</v>
          </cell>
          <cell r="BBY55">
            <v>3.8152360868851751</v>
          </cell>
          <cell r="BBZ55">
            <v>0.25841178696240802</v>
          </cell>
          <cell r="BCA55">
            <v>1.9523185185377081</v>
          </cell>
          <cell r="BCB55">
            <v>0.38590943679615258</v>
          </cell>
          <cell r="BCC55">
            <v>9.8833626053293794E-2</v>
          </cell>
          <cell r="BCD55">
            <v>2.423296332507284</v>
          </cell>
          <cell r="BCE55">
            <v>4.7259412564446599</v>
          </cell>
          <cell r="BCF55">
            <v>3.8079747415322172</v>
          </cell>
          <cell r="BCG55">
            <v>0.33259935883754022</v>
          </cell>
          <cell r="BCH55">
            <v>1.618095403097912</v>
          </cell>
          <cell r="BCI55">
            <v>0.34238584766396568</v>
          </cell>
          <cell r="BCJ55">
            <v>0.1057990298373179</v>
          </cell>
          <cell r="BCK55">
            <v>2.6470896617639301</v>
          </cell>
          <cell r="BCL55">
            <v>4.3263952407096609</v>
          </cell>
          <cell r="BCM55">
            <v>3.67400759485154</v>
          </cell>
          <cell r="BCN55">
            <v>0.49981297781113831</v>
          </cell>
          <cell r="BCO55">
            <v>1.4075263866922649</v>
          </cell>
          <cell r="BCP55">
            <v>0.32533467433765662</v>
          </cell>
          <cell r="BCQ55">
            <v>0.1386835845126303</v>
          </cell>
          <cell r="BCR55">
            <v>2.844128453635463</v>
          </cell>
          <cell r="BCS55">
            <v>4.0266662709092547</v>
          </cell>
          <cell r="BCT55">
            <v>3.5529907362209081</v>
          </cell>
          <cell r="BCU55">
            <v>0.58664489084761273</v>
          </cell>
          <cell r="BCV55">
            <v>1.234866689330504</v>
          </cell>
          <cell r="BCW55">
            <v>0.30667222119991111</v>
          </cell>
          <cell r="BCX55">
            <v>0.1490066371615433</v>
          </cell>
        </row>
        <row r="56">
          <cell r="A56" t="str">
            <v>DMVF3</v>
          </cell>
          <cell r="B56" t="str">
            <v>D1000</v>
          </cell>
          <cell r="C56" t="str">
            <v>Retail</v>
          </cell>
          <cell r="D56" t="str">
            <v>Pedro Caravina</v>
          </cell>
          <cell r="E56">
            <v>45705</v>
          </cell>
          <cell r="F56" t="str">
            <v>Under Review</v>
          </cell>
          <cell r="G56" t="b">
            <v>0</v>
          </cell>
          <cell r="H56" t="str">
            <v>BRL</v>
          </cell>
          <cell r="I56" t="str">
            <v>BRL</v>
          </cell>
          <cell r="J56">
            <v>7</v>
          </cell>
          <cell r="K56">
            <v>0.17070589999999999</v>
          </cell>
          <cell r="L56">
            <v>0.1842226021549247</v>
          </cell>
          <cell r="M56">
            <v>0.1708974798988043</v>
          </cell>
          <cell r="AF56">
            <v>1483.2</v>
          </cell>
          <cell r="AG56">
            <v>475.6</v>
          </cell>
          <cell r="AH56">
            <v>21.043764459999959</v>
          </cell>
          <cell r="AI56">
            <v>120.7623492</v>
          </cell>
          <cell r="AK56">
            <v>15.75620467999998</v>
          </cell>
          <cell r="AL56">
            <v>50.602842000000003</v>
          </cell>
          <cell r="AM56">
            <v>1470.7149999999999</v>
          </cell>
          <cell r="AN56">
            <v>56.465000000000003</v>
          </cell>
          <cell r="AO56">
            <v>126.006</v>
          </cell>
          <cell r="AP56">
            <v>1470.7149999999999</v>
          </cell>
          <cell r="AQ56">
            <v>849.49300000000005</v>
          </cell>
          <cell r="AR56">
            <v>28.902999999999999</v>
          </cell>
          <cell r="AS56">
            <v>-27.562000000000001</v>
          </cell>
          <cell r="AT56">
            <v>44.9</v>
          </cell>
          <cell r="AU56">
            <v>0</v>
          </cell>
          <cell r="AV56">
            <v>-29.994771382296541</v>
          </cell>
          <cell r="AW56">
            <v>0</v>
          </cell>
          <cell r="AX56">
            <v>1748.9</v>
          </cell>
          <cell r="AY56">
            <v>552.80000000000018</v>
          </cell>
          <cell r="AZ56">
            <v>34.883000000000173</v>
          </cell>
          <cell r="BA56">
            <v>155.60000000000019</v>
          </cell>
          <cell r="BC56">
            <v>20.844999999999949</v>
          </cell>
          <cell r="BD56">
            <v>50.602842000000003</v>
          </cell>
          <cell r="BE56">
            <v>1548.519</v>
          </cell>
          <cell r="BF56">
            <v>44.228999999999999</v>
          </cell>
          <cell r="BG56">
            <v>148.387</v>
          </cell>
          <cell r="BH56">
            <v>1548.519</v>
          </cell>
          <cell r="BI56">
            <v>870.85500000000002</v>
          </cell>
          <cell r="BJ56">
            <v>26.834</v>
          </cell>
          <cell r="BK56">
            <v>-17.395</v>
          </cell>
          <cell r="BL56">
            <v>65.132000000000005</v>
          </cell>
          <cell r="BO56">
            <v>0</v>
          </cell>
          <cell r="BP56">
            <v>2100.1048733168759</v>
          </cell>
          <cell r="BQ56">
            <v>662.21762613936255</v>
          </cell>
          <cell r="BR56">
            <v>44.515000119389462</v>
          </cell>
          <cell r="BS56">
            <v>180.44893341771939</v>
          </cell>
          <cell r="BU56">
            <v>31.829480133294801</v>
          </cell>
          <cell r="BV56">
            <v>50.602842000000003</v>
          </cell>
          <cell r="BW56">
            <v>1752.3271172280281</v>
          </cell>
          <cell r="BX56">
            <v>54.681680319408471</v>
          </cell>
          <cell r="BY56">
            <v>193.526970943447</v>
          </cell>
          <cell r="BZ56">
            <v>1752.3221172280289</v>
          </cell>
          <cell r="CA56">
            <v>897.75748013329496</v>
          </cell>
          <cell r="CB56">
            <v>21.57</v>
          </cell>
          <cell r="CC56">
            <v>-33.111680319408471</v>
          </cell>
          <cell r="CD56">
            <v>88.02634301885098</v>
          </cell>
          <cell r="CE56">
            <v>0</v>
          </cell>
          <cell r="CF56">
            <v>-6.340271186440674</v>
          </cell>
          <cell r="CG56">
            <v>0</v>
          </cell>
          <cell r="CH56">
            <v>2495.4568193794471</v>
          </cell>
          <cell r="CI56">
            <v>783.10412933065572</v>
          </cell>
          <cell r="CJ56">
            <v>63.190410321056959</v>
          </cell>
          <cell r="CK56">
            <v>223.89288979766479</v>
          </cell>
          <cell r="CM56">
            <v>41.928845865496328</v>
          </cell>
          <cell r="CN56">
            <v>50.602842000000003</v>
          </cell>
          <cell r="CO56">
            <v>1846.272085555144</v>
          </cell>
          <cell r="CP56">
            <v>45.062308207255462</v>
          </cell>
          <cell r="CQ56">
            <v>231.05160258524029</v>
          </cell>
          <cell r="CR56">
            <v>1846.2670855551439</v>
          </cell>
          <cell r="CS56">
            <v>939.68632599879129</v>
          </cell>
          <cell r="CT56">
            <v>21.57</v>
          </cell>
          <cell r="CU56">
            <v>-23.492308207255451</v>
          </cell>
          <cell r="CV56">
            <v>79.140635557757093</v>
          </cell>
          <cell r="CW56">
            <v>-9.8425471657517676</v>
          </cell>
          <cell r="CX56">
            <v>-10.955667434885489</v>
          </cell>
          <cell r="CY56">
            <v>0</v>
          </cell>
          <cell r="CZ56">
            <v>2685.7876319709012</v>
          </cell>
          <cell r="DA56">
            <v>837.17505600366337</v>
          </cell>
          <cell r="DB56">
            <v>63.767136472373011</v>
          </cell>
          <cell r="DC56">
            <v>236.72654352501101</v>
          </cell>
          <cell r="DE56">
            <v>50.184443591122758</v>
          </cell>
          <cell r="DF56">
            <v>50.602842000000003</v>
          </cell>
          <cell r="DG56">
            <v>1916.633454033557</v>
          </cell>
          <cell r="DH56">
            <v>72.365394623202519</v>
          </cell>
          <cell r="DI56">
            <v>235.87944251752279</v>
          </cell>
          <cell r="DJ56">
            <v>1916.6284540335571</v>
          </cell>
          <cell r="DK56">
            <v>979.55629476332922</v>
          </cell>
          <cell r="DL56">
            <v>21.57</v>
          </cell>
          <cell r="DM56">
            <v>-50.795394623202519</v>
          </cell>
          <cell r="DN56">
            <v>49.617935173178303</v>
          </cell>
          <cell r="DO56">
            <v>29.51942772317528</v>
          </cell>
          <cell r="DP56">
            <v>28.390541063195339</v>
          </cell>
          <cell r="DQ56">
            <v>10.314474826584821</v>
          </cell>
          <cell r="DR56">
            <v>2929.4414413033301</v>
          </cell>
          <cell r="DS56">
            <v>906.95294498641408</v>
          </cell>
          <cell r="DT56">
            <v>66.466886629892997</v>
          </cell>
          <cell r="DU56">
            <v>255.1171166972041</v>
          </cell>
          <cell r="DW56">
            <v>55.934804022769107</v>
          </cell>
          <cell r="DX56">
            <v>50.602842000000003</v>
          </cell>
          <cell r="DY56">
            <v>2000.1453188263019</v>
          </cell>
          <cell r="DZ56">
            <v>102.47358309261421</v>
          </cell>
          <cell r="EA56">
            <v>240.42861993459431</v>
          </cell>
          <cell r="EB56">
            <v>2000.1403188263021</v>
          </cell>
          <cell r="EC56">
            <v>1024.159274873952</v>
          </cell>
          <cell r="ED56">
            <v>21.57</v>
          </cell>
          <cell r="EE56">
            <v>-80.903583092614213</v>
          </cell>
          <cell r="EF56">
            <v>53.40261601240735</v>
          </cell>
          <cell r="EG56">
            <v>29.373353534518088</v>
          </cell>
          <cell r="EH56">
            <v>28.2565769839502</v>
          </cell>
          <cell r="EI56">
            <v>11.331823912146151</v>
          </cell>
          <cell r="EJ56">
            <v>3136.574463082633</v>
          </cell>
          <cell r="EK56">
            <v>964.47451905364517</v>
          </cell>
          <cell r="EL56">
            <v>66.211589199335123</v>
          </cell>
          <cell r="EM56">
            <v>268.20077585484069</v>
          </cell>
          <cell r="EO56">
            <v>60.448966696704979</v>
          </cell>
          <cell r="EP56">
            <v>50.602842000000003</v>
          </cell>
          <cell r="EQ56">
            <v>2082.028406179144</v>
          </cell>
          <cell r="ER56">
            <v>138.09650508031731</v>
          </cell>
          <cell r="ES56">
            <v>244.87837563649981</v>
          </cell>
          <cell r="ET56">
            <v>2082.0234061791439</v>
          </cell>
          <cell r="EU56">
            <v>1072.5632320836021</v>
          </cell>
          <cell r="EV56">
            <v>21.57</v>
          </cell>
          <cell r="EW56">
            <v>-116.52650508031731</v>
          </cell>
          <cell r="EX56">
            <v>56.757491153252118</v>
          </cell>
          <cell r="EY56">
            <v>30.91861364961429</v>
          </cell>
          <cell r="EZ56">
            <v>26.459483520959068</v>
          </cell>
          <cell r="FA56">
            <v>12.045009487055029</v>
          </cell>
          <cell r="FB56">
            <v>3345.0275015268899</v>
          </cell>
          <cell r="FC56">
            <v>1028.5723577516001</v>
          </cell>
          <cell r="FD56">
            <v>72.373365799953177</v>
          </cell>
          <cell r="FE56">
            <v>287.78651550393778</v>
          </cell>
          <cell r="FG56">
            <v>69.554167231624518</v>
          </cell>
          <cell r="FH56">
            <v>50.602842000000003</v>
          </cell>
          <cell r="FI56">
            <v>2170.089067300928</v>
          </cell>
          <cell r="FJ56">
            <v>180.6646729119868</v>
          </cell>
          <cell r="FK56">
            <v>249.25655006878941</v>
          </cell>
          <cell r="FL56">
            <v>2170.0840673009279</v>
          </cell>
          <cell r="FM56">
            <v>1128.3209739230731</v>
          </cell>
          <cell r="FN56">
            <v>21.57</v>
          </cell>
          <cell r="FO56">
            <v>-159.09467291198681</v>
          </cell>
          <cell r="FP56">
            <v>60.162220271707064</v>
          </cell>
          <cell r="FQ56">
            <v>34.576847420167518</v>
          </cell>
          <cell r="FR56">
            <v>29.924159774651439</v>
          </cell>
          <cell r="FS56">
            <v>13.796425392153379</v>
          </cell>
          <cell r="FT56">
            <v>3542.0848102110808</v>
          </cell>
          <cell r="FU56">
            <v>1089.166089944523</v>
          </cell>
          <cell r="FV56">
            <v>78.502117794426823</v>
          </cell>
          <cell r="FW56">
            <v>306.60536810789091</v>
          </cell>
          <cell r="FY56">
            <v>78.965933343644394</v>
          </cell>
          <cell r="FZ56">
            <v>50.602842000000003</v>
          </cell>
          <cell r="GA56">
            <v>2263.906343050026</v>
          </cell>
          <cell r="GB56">
            <v>246.1822366884106</v>
          </cell>
          <cell r="GC56">
            <v>238.68958452516031</v>
          </cell>
          <cell r="GD56">
            <v>2263.9013430500272</v>
          </cell>
          <cell r="GE56">
            <v>1191.601269333948</v>
          </cell>
          <cell r="GF56">
            <v>21.57</v>
          </cell>
          <cell r="GG56">
            <v>-224.6122366884106</v>
          </cell>
          <cell r="GH56">
            <v>48.503347429799291</v>
          </cell>
          <cell r="GI56">
            <v>54.04866610987078</v>
          </cell>
          <cell r="GJ56">
            <v>49.068171365715678</v>
          </cell>
          <cell r="GK56">
            <v>15.685637932769721</v>
          </cell>
          <cell r="GL56">
            <v>327.5</v>
          </cell>
          <cell r="GM56">
            <v>103.1</v>
          </cell>
          <cell r="GN56">
            <v>-4.0562355400000074</v>
          </cell>
          <cell r="GO56">
            <v>23.262349199999989</v>
          </cell>
          <cell r="GQ56">
            <v>-5.6717953200000064</v>
          </cell>
          <cell r="GR56">
            <v>50.602842000000003</v>
          </cell>
          <cell r="GS56">
            <v>1439.836</v>
          </cell>
          <cell r="GT56">
            <v>74.567999999999998</v>
          </cell>
          <cell r="GU56">
            <v>104.593</v>
          </cell>
          <cell r="GV56">
            <v>1439.836</v>
          </cell>
          <cell r="GW56">
            <v>830.95</v>
          </cell>
          <cell r="GX56">
            <v>45.186</v>
          </cell>
          <cell r="GY56">
            <v>-31.808</v>
          </cell>
          <cell r="GZ56">
            <v>7.7</v>
          </cell>
          <cell r="HC56">
            <v>0</v>
          </cell>
          <cell r="HD56">
            <v>374.6</v>
          </cell>
          <cell r="HE56">
            <v>127.1</v>
          </cell>
          <cell r="HF56">
            <v>15.700000000000021</v>
          </cell>
          <cell r="HG56">
            <v>43.100000000000023</v>
          </cell>
          <cell r="HI56">
            <v>13.229000000000021</v>
          </cell>
          <cell r="HJ56">
            <v>50.602842000000003</v>
          </cell>
          <cell r="HK56">
            <v>1448.9860000000001</v>
          </cell>
          <cell r="HL56">
            <v>70.382000000000005</v>
          </cell>
          <cell r="HM56">
            <v>108.59699999999999</v>
          </cell>
          <cell r="HN56">
            <v>1448.9860000000001</v>
          </cell>
          <cell r="HO56">
            <v>843.21699999999998</v>
          </cell>
          <cell r="HP56">
            <v>39.746000000000002</v>
          </cell>
          <cell r="HQ56">
            <v>-33.743000000000009</v>
          </cell>
          <cell r="HR56">
            <v>10.6</v>
          </cell>
          <cell r="HU56">
            <v>0</v>
          </cell>
          <cell r="HV56">
            <v>381.1</v>
          </cell>
          <cell r="HW56">
            <v>122</v>
          </cell>
          <cell r="HX56">
            <v>7.9999999999999947</v>
          </cell>
          <cell r="HY56">
            <v>23.499999999999989</v>
          </cell>
          <cell r="IA56">
            <v>4.5209999999999937</v>
          </cell>
          <cell r="IB56">
            <v>50.602842000000003</v>
          </cell>
          <cell r="IC56">
            <v>1446.2539999999999</v>
          </cell>
          <cell r="ID56">
            <v>53.619</v>
          </cell>
          <cell r="IE56">
            <v>114.96</v>
          </cell>
          <cell r="IF56">
            <v>1446.251</v>
          </cell>
          <cell r="IG56">
            <v>846.55399999999997</v>
          </cell>
          <cell r="IH56">
            <v>29.629000000000001</v>
          </cell>
          <cell r="II56">
            <v>-25.664000000000001</v>
          </cell>
          <cell r="IJ56">
            <v>13.9</v>
          </cell>
          <cell r="IM56">
            <v>0</v>
          </cell>
          <cell r="IN56">
            <v>400</v>
          </cell>
          <cell r="IO56">
            <v>123.4</v>
          </cell>
          <cell r="IP56">
            <v>1.3999999999999799</v>
          </cell>
          <cell r="IQ56">
            <v>30.899999999999981</v>
          </cell>
          <cell r="IS56">
            <v>3.67799999999998</v>
          </cell>
          <cell r="IT56">
            <v>50.602842000000003</v>
          </cell>
          <cell r="IU56">
            <v>1470.7149999999999</v>
          </cell>
          <cell r="IV56">
            <v>56.465000000000003</v>
          </cell>
          <cell r="IW56">
            <v>126.006</v>
          </cell>
          <cell r="IX56">
            <v>1470.7149999999999</v>
          </cell>
          <cell r="IY56">
            <v>849.49300000000005</v>
          </cell>
          <cell r="IZ56">
            <v>28.902999999999999</v>
          </cell>
          <cell r="JA56">
            <v>-27.562000000000001</v>
          </cell>
          <cell r="JB56">
            <v>12.69999999999999</v>
          </cell>
          <cell r="JE56">
            <v>0</v>
          </cell>
          <cell r="JF56">
            <v>405.5</v>
          </cell>
          <cell r="JG56">
            <v>126.4</v>
          </cell>
          <cell r="JH56">
            <v>0.99999999999997158</v>
          </cell>
          <cell r="JI56">
            <v>29.999999999999972</v>
          </cell>
          <cell r="JK56">
            <v>-0.2090000000000285</v>
          </cell>
          <cell r="JL56">
            <v>50.602842000000003</v>
          </cell>
          <cell r="JM56">
            <v>1472.827</v>
          </cell>
          <cell r="JN56">
            <v>58.423000000000002</v>
          </cell>
          <cell r="JO56">
            <v>122.768</v>
          </cell>
          <cell r="JP56">
            <v>1472.827</v>
          </cell>
          <cell r="JQ56">
            <v>847.88300000000004</v>
          </cell>
          <cell r="JR56">
            <v>28.227</v>
          </cell>
          <cell r="JS56">
            <v>-30.196000000000002</v>
          </cell>
          <cell r="JT56">
            <v>10.391999999999999</v>
          </cell>
          <cell r="JW56">
            <v>0</v>
          </cell>
          <cell r="JX56">
            <v>433.7</v>
          </cell>
          <cell r="JY56">
            <v>141.19999999999999</v>
          </cell>
          <cell r="JZ56">
            <v>12.79999999999999</v>
          </cell>
          <cell r="KA56">
            <v>42.099999999999987</v>
          </cell>
          <cell r="KC56">
            <v>9.6849999999999916</v>
          </cell>
          <cell r="KD56">
            <v>50.602842000000003</v>
          </cell>
          <cell r="KE56">
            <v>1486.038</v>
          </cell>
          <cell r="KF56">
            <v>51.969000000000001</v>
          </cell>
          <cell r="KG56">
            <v>126.739</v>
          </cell>
          <cell r="KH56">
            <v>1486.038</v>
          </cell>
          <cell r="KI56">
            <v>855.83100000000002</v>
          </cell>
          <cell r="KJ56">
            <v>27.54</v>
          </cell>
          <cell r="KK56">
            <v>-24.428999999999998</v>
          </cell>
          <cell r="KL56">
            <v>13.6</v>
          </cell>
          <cell r="KO56">
            <v>0</v>
          </cell>
          <cell r="KP56">
            <v>446.7</v>
          </cell>
          <cell r="KQ56">
            <v>140.80000000000001</v>
          </cell>
          <cell r="KR56">
            <v>9.0830000000000144</v>
          </cell>
          <cell r="KS56">
            <v>39.700000000000017</v>
          </cell>
          <cell r="KU56">
            <v>7.0730000000000146</v>
          </cell>
          <cell r="KV56">
            <v>50.602842000000003</v>
          </cell>
          <cell r="KW56">
            <v>1517.6320000000001</v>
          </cell>
          <cell r="KX56">
            <v>51.984000000000002</v>
          </cell>
          <cell r="KY56">
            <v>134.636</v>
          </cell>
          <cell r="KZ56">
            <v>1517.6320000000001</v>
          </cell>
          <cell r="LA56">
            <v>861.62099999999998</v>
          </cell>
          <cell r="LB56">
            <v>26.832000000000001</v>
          </cell>
          <cell r="LC56">
            <v>-25.152000000000001</v>
          </cell>
          <cell r="LD56">
            <v>16.638999999999999</v>
          </cell>
          <cell r="LG56">
            <v>0</v>
          </cell>
          <cell r="LH56">
            <v>463</v>
          </cell>
          <cell r="LI56">
            <v>144.4</v>
          </cell>
          <cell r="LJ56">
            <v>5.8999999999999737</v>
          </cell>
          <cell r="LK56">
            <v>37.699999999999967</v>
          </cell>
          <cell r="LM56">
            <v>4.2959999999999727</v>
          </cell>
          <cell r="LN56">
            <v>50.602842000000003</v>
          </cell>
          <cell r="LO56">
            <v>1548.519</v>
          </cell>
          <cell r="LP56">
            <v>44.228999999999999</v>
          </cell>
          <cell r="LQ56">
            <v>148.387</v>
          </cell>
          <cell r="LR56">
            <v>1548.519</v>
          </cell>
          <cell r="LS56">
            <v>870.85500000000002</v>
          </cell>
          <cell r="LT56">
            <v>26.834</v>
          </cell>
          <cell r="LU56">
            <v>-17.395</v>
          </cell>
          <cell r="LV56">
            <v>24.501000000000001</v>
          </cell>
          <cell r="LY56">
            <v>0</v>
          </cell>
          <cell r="LZ56">
            <v>481.79899999999998</v>
          </cell>
          <cell r="MA56">
            <v>148.72499999999999</v>
          </cell>
          <cell r="MB56">
            <v>4.5499999999999723</v>
          </cell>
          <cell r="MC56">
            <v>36.249999999999972</v>
          </cell>
          <cell r="ME56">
            <v>2.7939999999999721</v>
          </cell>
          <cell r="MF56">
            <v>50.602842000000003</v>
          </cell>
          <cell r="MG56">
            <v>1593.6130000000001</v>
          </cell>
          <cell r="MH56">
            <v>52.5</v>
          </cell>
          <cell r="MI56">
            <v>151.91900000000001</v>
          </cell>
          <cell r="MJ56">
            <v>1593.702</v>
          </cell>
          <cell r="MK56">
            <v>871.88699999999994</v>
          </cell>
          <cell r="ML56">
            <v>40.99</v>
          </cell>
          <cell r="MM56">
            <v>-11.61</v>
          </cell>
          <cell r="MN56">
            <v>12.929</v>
          </cell>
          <cell r="MQ56">
            <v>0</v>
          </cell>
          <cell r="MR56">
            <v>513.17499999999995</v>
          </cell>
          <cell r="MS56">
            <v>167.8009999999999</v>
          </cell>
          <cell r="MT56">
            <v>18.100999999999939</v>
          </cell>
          <cell r="MU56">
            <v>51.200999999999937</v>
          </cell>
          <cell r="MW56">
            <v>13.234999999999941</v>
          </cell>
          <cell r="MX56">
            <v>50.602842000000003</v>
          </cell>
          <cell r="MY56">
            <v>1651.6489999999999</v>
          </cell>
          <cell r="MZ56">
            <v>48.646000000000001</v>
          </cell>
          <cell r="NA56">
            <v>161.68700000000001</v>
          </cell>
          <cell r="NB56">
            <v>1651.633</v>
          </cell>
          <cell r="NC56">
            <v>882.86400000000003</v>
          </cell>
          <cell r="ND56">
            <v>22.949000000000002</v>
          </cell>
          <cell r="NE56">
            <v>-25.696999999999999</v>
          </cell>
          <cell r="NF56">
            <v>20.626000000000001</v>
          </cell>
          <cell r="NI56">
            <v>0</v>
          </cell>
          <cell r="NJ56">
            <v>544.4</v>
          </cell>
          <cell r="NK56">
            <v>171.4</v>
          </cell>
          <cell r="NL56">
            <v>15.399999999999981</v>
          </cell>
          <cell r="NM56">
            <v>50.599999999999987</v>
          </cell>
          <cell r="NO56">
            <v>11.254999999999979</v>
          </cell>
          <cell r="NP56">
            <v>50.602842000000003</v>
          </cell>
          <cell r="NQ56">
            <v>1720.8</v>
          </cell>
          <cell r="NR56">
            <v>39.200000000000003</v>
          </cell>
          <cell r="NS56">
            <v>175.09</v>
          </cell>
          <cell r="NT56">
            <v>1720.7950000000001</v>
          </cell>
          <cell r="NU56">
            <v>893.21199999999999</v>
          </cell>
          <cell r="NV56">
            <v>21.57</v>
          </cell>
          <cell r="NW56">
            <v>-17.63</v>
          </cell>
          <cell r="NX56">
            <v>26.617000000000001</v>
          </cell>
          <cell r="OA56">
            <v>0</v>
          </cell>
          <cell r="OB56">
            <v>560.73087331687623</v>
          </cell>
          <cell r="OC56">
            <v>174.29162613936259</v>
          </cell>
          <cell r="OD56">
            <v>6.4640001193895547</v>
          </cell>
          <cell r="OE56">
            <v>42.397933417719493</v>
          </cell>
          <cell r="OG56">
            <v>4.5454801332949044</v>
          </cell>
          <cell r="OH56">
            <v>50.602842000000003</v>
          </cell>
          <cell r="OI56">
            <v>1752.3271172280281</v>
          </cell>
          <cell r="OJ56">
            <v>54.681680319408471</v>
          </cell>
          <cell r="OK56">
            <v>193.526970943447</v>
          </cell>
          <cell r="OL56">
            <v>1752.3221172280289</v>
          </cell>
          <cell r="OM56">
            <v>897.75748013329496</v>
          </cell>
          <cell r="ON56">
            <v>21.57</v>
          </cell>
          <cell r="OO56">
            <v>-33.111680319408471</v>
          </cell>
          <cell r="OP56">
            <v>27.85434301885099</v>
          </cell>
          <cell r="OS56">
            <v>0</v>
          </cell>
          <cell r="OT56">
            <v>578.05284464473402</v>
          </cell>
          <cell r="OU56">
            <v>177.52450029074851</v>
          </cell>
          <cell r="OV56">
            <v>10.12990840662393</v>
          </cell>
          <cell r="OW56">
            <v>46.831657376469508</v>
          </cell>
          <cell r="OY56">
            <v>7.200698225815982</v>
          </cell>
          <cell r="OZ56">
            <v>50.602842000000003</v>
          </cell>
          <cell r="PA56">
            <v>1758.9767728524489</v>
          </cell>
          <cell r="PB56">
            <v>32.811572149587363</v>
          </cell>
          <cell r="PC56">
            <v>203.94168635788731</v>
          </cell>
          <cell r="PD56">
            <v>1758.971772852449</v>
          </cell>
          <cell r="PE56">
            <v>904.95817835911089</v>
          </cell>
          <cell r="PF56">
            <v>21.57</v>
          </cell>
          <cell r="PG56">
            <v>-11.241572149587361</v>
          </cell>
          <cell r="PH56">
            <v>19.54264229277986</v>
          </cell>
          <cell r="PK56">
            <v>0</v>
          </cell>
          <cell r="PL56">
            <v>619.83156448019804</v>
          </cell>
          <cell r="PM56">
            <v>201.69603553712869</v>
          </cell>
          <cell r="PN56">
            <v>25.271871690594018</v>
          </cell>
          <cell r="PO56">
            <v>65.38890031562272</v>
          </cell>
          <cell r="PQ56">
            <v>16.799172234910909</v>
          </cell>
          <cell r="PR56">
            <v>50.602842000000003</v>
          </cell>
          <cell r="PS56">
            <v>1798.020515835477</v>
          </cell>
          <cell r="PT56">
            <v>24.175151223519372</v>
          </cell>
          <cell r="PU56">
            <v>213.2007057390754</v>
          </cell>
          <cell r="PV56">
            <v>1798.0155158354769</v>
          </cell>
          <cell r="PW56">
            <v>921.75735059402177</v>
          </cell>
          <cell r="PX56">
            <v>21.57</v>
          </cell>
          <cell r="PY56">
            <v>-2.6051512235193681</v>
          </cell>
          <cell r="PZ56">
            <v>19.76719809405941</v>
          </cell>
          <cell r="QC56">
            <v>0</v>
          </cell>
          <cell r="QD56">
            <v>650.24602995065436</v>
          </cell>
          <cell r="QE56">
            <v>203.6947646392619</v>
          </cell>
          <cell r="QF56">
            <v>19.61881859283411</v>
          </cell>
          <cell r="QG56">
            <v>61.841858227998067</v>
          </cell>
          <cell r="QI56">
            <v>12.88861487374191</v>
          </cell>
          <cell r="QJ56">
            <v>50.602842000000003</v>
          </cell>
          <cell r="QK56">
            <v>1822.2151209233939</v>
          </cell>
          <cell r="QL56">
            <v>10.133584296998171</v>
          </cell>
          <cell r="QM56">
            <v>222.02591539108141</v>
          </cell>
          <cell r="QN56">
            <v>1822.210120923394</v>
          </cell>
          <cell r="QO56">
            <v>934.64596546776374</v>
          </cell>
          <cell r="QP56">
            <v>21.57</v>
          </cell>
          <cell r="QQ56">
            <v>11.436415703001829</v>
          </cell>
          <cell r="QR56">
            <v>19.933380259171852</v>
          </cell>
          <cell r="QU56">
            <v>0</v>
          </cell>
          <cell r="QV56">
            <v>647.32638030386011</v>
          </cell>
          <cell r="QW56">
            <v>200.18882886351659</v>
          </cell>
          <cell r="QX56">
            <v>8.1698116310048867</v>
          </cell>
          <cell r="QY56">
            <v>49.830473877574534</v>
          </cell>
          <cell r="RA56">
            <v>5.0403605310275372</v>
          </cell>
          <cell r="RB56">
            <v>50.602842000000003</v>
          </cell>
          <cell r="RC56">
            <v>1846.272085555144</v>
          </cell>
          <cell r="RD56">
            <v>45.062308207255462</v>
          </cell>
          <cell r="RE56">
            <v>231.05160258524029</v>
          </cell>
          <cell r="RF56">
            <v>1846.2670855551439</v>
          </cell>
          <cell r="RG56">
            <v>939.68632599879129</v>
          </cell>
          <cell r="RH56">
            <v>21.57</v>
          </cell>
          <cell r="RI56">
            <v>-23.492308207255451</v>
          </cell>
          <cell r="RJ56">
            <v>19.897414911745962</v>
          </cell>
          <cell r="RM56">
            <v>0</v>
          </cell>
          <cell r="UZ56">
            <v>-0.45999999999999908</v>
          </cell>
          <cell r="VA56">
            <v>-1.7774918020757899</v>
          </cell>
          <cell r="VB56">
            <v>-2.996187154352314</v>
          </cell>
          <cell r="VC56">
            <v>-1.255167826404417</v>
          </cell>
          <cell r="VD56">
            <v>2.2108340497806118</v>
          </cell>
          <cell r="VE56">
            <v>6.7884682979680999</v>
          </cell>
          <cell r="VF56">
            <v>11.24133354643098</v>
          </cell>
          <cell r="VG56">
            <v>16.562354525389679</v>
          </cell>
          <cell r="VI56">
            <v>-0.50900000000000012</v>
          </cell>
          <cell r="VJ56">
            <v>-0.41499999999999998</v>
          </cell>
          <cell r="VK56">
            <v>0.3899999999999999</v>
          </cell>
          <cell r="VL56">
            <v>-4.0000000000004476E-3</v>
          </cell>
          <cell r="VM56">
            <v>-0.65600000000000003</v>
          </cell>
          <cell r="VN56">
            <v>-0.26600000000000001</v>
          </cell>
          <cell r="VO56">
            <v>-0.44499999999999978</v>
          </cell>
          <cell r="VP56">
            <v>-0.41049180207578972</v>
          </cell>
          <cell r="VQ56">
            <v>-5.3342373369140487E-2</v>
          </cell>
          <cell r="VR56">
            <v>-0.65216321931661181</v>
          </cell>
          <cell r="VS56">
            <v>-0.92419703241882356</v>
          </cell>
          <cell r="VT56">
            <v>-1.3664845292477379</v>
          </cell>
          <cell r="VY56">
            <v>-1.5355760000000021</v>
          </cell>
          <cell r="VZ56">
            <v>-1.3355760000000001</v>
          </cell>
          <cell r="WA56">
            <v>-1.671</v>
          </cell>
          <cell r="WB56">
            <v>1.0209999999999999</v>
          </cell>
          <cell r="WC56">
            <v>0.47799999999999931</v>
          </cell>
          <cell r="BBM56">
            <v>331.95567999999997</v>
          </cell>
          <cell r="BBN56">
            <v>6.56</v>
          </cell>
          <cell r="BBO56">
            <v>6.7073170731707377E-2</v>
          </cell>
          <cell r="BBP56">
            <v>0.99173172113777253</v>
          </cell>
          <cell r="BBQ56">
            <v>6.61471277244011</v>
          </cell>
          <cell r="BBR56">
            <v>1.187700716574235</v>
          </cell>
          <cell r="BBS56">
            <v>-0.2145741405540178</v>
          </cell>
          <cell r="BBT56">
            <v>0.33888371885783641</v>
          </cell>
          <cell r="BBU56">
            <v>5.1231811647178313E-2</v>
          </cell>
          <cell r="BBV56">
            <v>3.1071843164680351E-2</v>
          </cell>
          <cell r="BBW56">
            <v>1.1053688253867071</v>
          </cell>
          <cell r="BBX56">
            <v>5.9346892475903257</v>
          </cell>
          <cell r="BBY56">
            <v>0.98406606407894204</v>
          </cell>
          <cell r="BBZ56">
            <v>-0.31712330454344961</v>
          </cell>
          <cell r="BCA56">
            <v>0.32412505373332212</v>
          </cell>
          <cell r="BCB56">
            <v>5.4615337081874563E-2</v>
          </cell>
          <cell r="BCC56">
            <v>3.4136556760065523E-2</v>
          </cell>
          <cell r="BCD56">
            <v>1.1945765160127759</v>
          </cell>
          <cell r="BCE56">
            <v>5.4915029675452596</v>
          </cell>
          <cell r="BCF56">
            <v>0.80323844788681842</v>
          </cell>
          <cell r="BCG56">
            <v>-0.43447489929479299</v>
          </cell>
          <cell r="BCH56">
            <v>0.30949753829909887</v>
          </cell>
          <cell r="BCI56">
            <v>5.6359350095634482E-2</v>
          </cell>
          <cell r="BCJ56">
            <v>3.6284992885360572E-2</v>
          </cell>
          <cell r="BCK56">
            <v>1.3745110844095381</v>
          </cell>
          <cell r="BCL56">
            <v>4.772621011973933</v>
          </cell>
          <cell r="BCM56">
            <v>0.60065707660179735</v>
          </cell>
          <cell r="BCN56">
            <v>-0.55282184654621147</v>
          </cell>
          <cell r="BCO56">
            <v>0.29420323442700802</v>
          </cell>
          <cell r="BCP56">
            <v>6.1643954902115099E-2</v>
          </cell>
          <cell r="BCQ56">
            <v>4.156104631845247E-2</v>
          </cell>
          <cell r="BCR56">
            <v>1.560503920780663</v>
          </cell>
          <cell r="BCS56">
            <v>4.2037834030960326</v>
          </cell>
          <cell r="BCT56">
            <v>0.3501029482100147</v>
          </cell>
          <cell r="BCU56">
            <v>-0.73257763904959472</v>
          </cell>
          <cell r="BCV56">
            <v>0.27857949512385832</v>
          </cell>
          <cell r="BCW56">
            <v>6.6268755644900271E-2</v>
          </cell>
          <cell r="BCX56">
            <v>4.7252205272612667E-2</v>
          </cell>
        </row>
        <row r="57">
          <cell r="A57" t="str">
            <v>ECOR3</v>
          </cell>
          <cell r="B57" t="str">
            <v>Ecorodovias</v>
          </cell>
          <cell r="C57" t="str">
            <v>Transportation</v>
          </cell>
          <cell r="D57" t="str">
            <v>Pedro Bruno</v>
          </cell>
          <cell r="E57">
            <v>45992</v>
          </cell>
          <cell r="F57" t="str">
            <v>Buy</v>
          </cell>
          <cell r="G57" t="b">
            <v>0</v>
          </cell>
          <cell r="H57" t="str">
            <v>BRL</v>
          </cell>
          <cell r="I57" t="str">
            <v>BRL</v>
          </cell>
          <cell r="J57">
            <v>13.9</v>
          </cell>
          <cell r="K57">
            <v>0.16336159674825779</v>
          </cell>
          <cell r="L57">
            <v>0.115</v>
          </cell>
          <cell r="M57">
            <v>0.1135071583831307</v>
          </cell>
          <cell r="AF57">
            <v>3572.357</v>
          </cell>
          <cell r="AH57">
            <v>1545.8579999999999</v>
          </cell>
          <cell r="AI57">
            <v>2240.3000000000002</v>
          </cell>
          <cell r="AK57">
            <v>268.23999999999961</v>
          </cell>
          <cell r="AL57">
            <v>695.62099999999998</v>
          </cell>
          <cell r="AM57">
            <v>18108.8482</v>
          </cell>
          <cell r="AN57">
            <v>1498.7529999999999</v>
          </cell>
          <cell r="AO57">
            <v>391.63900000000001</v>
          </cell>
          <cell r="AP57">
            <v>18108.82</v>
          </cell>
          <cell r="AQ57">
            <v>2518.6799999999998</v>
          </cell>
          <cell r="AR57">
            <v>11645.342000000001</v>
          </cell>
          <cell r="AS57">
            <v>10146.589</v>
          </cell>
          <cell r="AT57">
            <v>-3018.6010000000001</v>
          </cell>
          <cell r="AU57">
            <v>-1342.742414234777</v>
          </cell>
          <cell r="AV57">
            <v>-364.51580992574702</v>
          </cell>
          <cell r="AW57">
            <v>5.2770000000000001</v>
          </cell>
          <cell r="AX57">
            <v>5394.651229269999</v>
          </cell>
          <cell r="AZ57">
            <v>2939.1999999999989</v>
          </cell>
          <cell r="BA57">
            <v>3838.599999999999</v>
          </cell>
          <cell r="BC57">
            <v>788.71399999999926</v>
          </cell>
          <cell r="BD57">
            <v>695.62099999999998</v>
          </cell>
          <cell r="BE57">
            <v>25959.901000000002</v>
          </cell>
          <cell r="BF57">
            <v>4422.3140000000003</v>
          </cell>
          <cell r="BG57">
            <v>436.161</v>
          </cell>
          <cell r="BH57">
            <v>25959.901000000002</v>
          </cell>
          <cell r="BI57">
            <v>2986.26</v>
          </cell>
          <cell r="BJ57">
            <v>18154.929</v>
          </cell>
          <cell r="BK57">
            <v>13732.615</v>
          </cell>
          <cell r="BL57">
            <v>-5424.2846288299988</v>
          </cell>
          <cell r="BM57">
            <v>-2619.0354189007862</v>
          </cell>
          <cell r="BN57">
            <v>2926.0216347556011</v>
          </cell>
          <cell r="BO57">
            <v>58.350999999999999</v>
          </cell>
          <cell r="BP57">
            <v>6439.7849999999999</v>
          </cell>
          <cell r="BR57">
            <v>3586.8062725000009</v>
          </cell>
          <cell r="BS57">
            <v>4696.9792725000007</v>
          </cell>
          <cell r="BU57">
            <v>968.60027250000087</v>
          </cell>
          <cell r="BV57">
            <v>695.62099999999998</v>
          </cell>
          <cell r="BW57">
            <v>29296.081999999999</v>
          </cell>
          <cell r="BX57">
            <v>3868.6109999999999</v>
          </cell>
          <cell r="BY57">
            <v>599.50800000000004</v>
          </cell>
          <cell r="BZ57">
            <v>29296.081999999999</v>
          </cell>
          <cell r="CA57">
            <v>3690.5459999999998</v>
          </cell>
          <cell r="CB57">
            <v>20277.116000000002</v>
          </cell>
          <cell r="CC57">
            <v>16408.505000000001</v>
          </cell>
          <cell r="CD57">
            <v>-4324.9298920300007</v>
          </cell>
          <cell r="CE57">
            <v>-895.25049140075441</v>
          </cell>
          <cell r="CF57">
            <v>30.707811914598821</v>
          </cell>
          <cell r="CG57">
            <v>135.27000000000001</v>
          </cell>
          <cell r="CH57">
            <v>7409.6385622266744</v>
          </cell>
          <cell r="CJ57">
            <v>4344.9295334304807</v>
          </cell>
          <cell r="CK57">
            <v>5610.1051849918758</v>
          </cell>
          <cell r="CM57">
            <v>1001.0429914503291</v>
          </cell>
          <cell r="CN57">
            <v>695.62099999999998</v>
          </cell>
          <cell r="CO57">
            <v>34277.049580703009</v>
          </cell>
          <cell r="CP57">
            <v>4003.9317536773178</v>
          </cell>
          <cell r="CQ57">
            <v>599.50800000000004</v>
          </cell>
          <cell r="CR57">
            <v>34383.316388515392</v>
          </cell>
          <cell r="CS57">
            <v>4471.0107663405979</v>
          </cell>
          <cell r="CT57">
            <v>24583.885622174781</v>
          </cell>
          <cell r="CU57">
            <v>20579.953868497469</v>
          </cell>
          <cell r="CV57">
            <v>-6250.7296468688819</v>
          </cell>
          <cell r="CW57">
            <v>-2555.200420106979</v>
          </cell>
          <cell r="CX57">
            <v>355.8989787870496</v>
          </cell>
          <cell r="CY57">
            <v>-220.57822510973119</v>
          </cell>
          <cell r="CZ57">
            <v>7411.3865793465948</v>
          </cell>
          <cell r="DB57">
            <v>4114.6165949016231</v>
          </cell>
          <cell r="DC57">
            <v>5712.5585757419649</v>
          </cell>
          <cell r="DE57">
            <v>574.02979061684039</v>
          </cell>
          <cell r="DF57">
            <v>695.62099999999998</v>
          </cell>
          <cell r="DG57">
            <v>37803.595326762566</v>
          </cell>
          <cell r="DH57">
            <v>3557.465558086365</v>
          </cell>
          <cell r="DI57">
            <v>599.50800000000004</v>
          </cell>
          <cell r="DJ57">
            <v>37909.862134574942</v>
          </cell>
          <cell r="DK57">
            <v>4868.6498546176554</v>
          </cell>
          <cell r="DL57">
            <v>27712.792279957292</v>
          </cell>
          <cell r="DM57">
            <v>24155.326721870919</v>
          </cell>
          <cell r="DN57">
            <v>-5507.0052790909313</v>
          </cell>
          <cell r="DO57">
            <v>-2039.14214204675</v>
          </cell>
          <cell r="DP57">
            <v>-270.07549325116912</v>
          </cell>
          <cell r="DQ57">
            <v>-176.3907023397837</v>
          </cell>
          <cell r="DR57">
            <v>7832.2191415541547</v>
          </cell>
          <cell r="DT57">
            <v>4352.2412952565792</v>
          </cell>
          <cell r="DU57">
            <v>6170.7382572197394</v>
          </cell>
          <cell r="DW57">
            <v>634.08253650487302</v>
          </cell>
          <cell r="DX57">
            <v>695.62099999999998</v>
          </cell>
          <cell r="DY57">
            <v>41192.04732044159</v>
          </cell>
          <cell r="DZ57">
            <v>3420.0690251453138</v>
          </cell>
          <cell r="EA57">
            <v>599.50800000000004</v>
          </cell>
          <cell r="EB57">
            <v>41298.314128253973</v>
          </cell>
          <cell r="EC57">
            <v>5367.4371944099858</v>
          </cell>
          <cell r="ED57">
            <v>30602.45693384398</v>
          </cell>
          <cell r="EE57">
            <v>27182.387908698671</v>
          </cell>
          <cell r="EF57">
            <v>-5278.9107529547437</v>
          </cell>
          <cell r="EG57">
            <v>-1349.7278789917859</v>
          </cell>
          <cell r="EH57">
            <v>-2.1013362285089752</v>
          </cell>
          <cell r="EI57">
            <v>-135.29519671254269</v>
          </cell>
          <cell r="EJ57">
            <v>8653.9782638350807</v>
          </cell>
          <cell r="EL57">
            <v>4774.2212634407797</v>
          </cell>
          <cell r="EM57">
            <v>6946.898722487208</v>
          </cell>
          <cell r="EO57">
            <v>901.44108424951639</v>
          </cell>
          <cell r="EP57">
            <v>695.62099999999998</v>
          </cell>
          <cell r="EQ57">
            <v>43759.682251554113</v>
          </cell>
          <cell r="ER57">
            <v>3403.8981171084652</v>
          </cell>
          <cell r="ES57">
            <v>599.50800000000004</v>
          </cell>
          <cell r="ET57">
            <v>43865.949059366481</v>
          </cell>
          <cell r="EU57">
            <v>6096.9166442461892</v>
          </cell>
          <cell r="EV57">
            <v>32440.612415120289</v>
          </cell>
          <cell r="EW57">
            <v>29036.71429801183</v>
          </cell>
          <cell r="EX57">
            <v>-4685.8997298679951</v>
          </cell>
          <cell r="EY57">
            <v>-139.1984793832282</v>
          </cell>
          <cell r="EZ57">
            <v>155.79072637646391</v>
          </cell>
          <cell r="FA57">
            <v>-171.96163441331299</v>
          </cell>
          <cell r="FB57">
            <v>9386.2230297852821</v>
          </cell>
          <cell r="FD57">
            <v>5133.7000473001935</v>
          </cell>
          <cell r="FE57">
            <v>7601.3891091459845</v>
          </cell>
          <cell r="FG57">
            <v>1016.084760530375</v>
          </cell>
          <cell r="FH57">
            <v>695.62099999999998</v>
          </cell>
          <cell r="FI57">
            <v>45718.228148476068</v>
          </cell>
          <cell r="FJ57">
            <v>3285.1780604248479</v>
          </cell>
          <cell r="FK57">
            <v>599.50800000000004</v>
          </cell>
          <cell r="FL57">
            <v>45824.49495628845</v>
          </cell>
          <cell r="FM57">
            <v>6898.2597532374493</v>
          </cell>
          <cell r="FN57">
            <v>33597.815203051003</v>
          </cell>
          <cell r="FO57">
            <v>30312.63714262615</v>
          </cell>
          <cell r="FP57">
            <v>-4472.2524077074913</v>
          </cell>
          <cell r="FQ57">
            <v>678.00439620055931</v>
          </cell>
          <cell r="FR57">
            <v>96.021594855498492</v>
          </cell>
          <cell r="FS57">
            <v>-214.7416515391148</v>
          </cell>
          <cell r="FT57">
            <v>9950.2378796253288</v>
          </cell>
          <cell r="FV57">
            <v>5317.0184003459281</v>
          </cell>
          <cell r="FW57">
            <v>8102.6681073518412</v>
          </cell>
          <cell r="FY57">
            <v>1077.07973018592</v>
          </cell>
          <cell r="FZ57">
            <v>695.62099999999998</v>
          </cell>
          <cell r="GA57">
            <v>46665.791130677579</v>
          </cell>
          <cell r="GB57">
            <v>3150.908661881354</v>
          </cell>
          <cell r="GC57">
            <v>599.50800000000004</v>
          </cell>
          <cell r="GD57">
            <v>46772.057938489947</v>
          </cell>
          <cell r="GE57">
            <v>7740.9282493306982</v>
          </cell>
          <cell r="GF57">
            <v>33702.709689159252</v>
          </cell>
          <cell r="GG57">
            <v>30551.801027277899</v>
          </cell>
          <cell r="GH57">
            <v>-3794.5086246484848</v>
          </cell>
          <cell r="GI57">
            <v>1902.940282647789</v>
          </cell>
          <cell r="GJ57">
            <v>100.1418355491774</v>
          </cell>
          <cell r="GK57">
            <v>-234.41123409267169</v>
          </cell>
          <cell r="GL57">
            <v>769.59799999999996</v>
          </cell>
          <cell r="GN57">
            <v>312.80299999999988</v>
          </cell>
          <cell r="GO57">
            <v>475.8</v>
          </cell>
          <cell r="GQ57">
            <v>10.823999999999931</v>
          </cell>
          <cell r="GR57">
            <v>695.62099999999998</v>
          </cell>
          <cell r="HD57">
            <v>764.07600000000002</v>
          </cell>
          <cell r="HF57">
            <v>289.63099999999997</v>
          </cell>
          <cell r="HG57">
            <v>463.07600000000002</v>
          </cell>
          <cell r="HI57">
            <v>-7.0209999999999866</v>
          </cell>
          <cell r="HJ57">
            <v>695.62099999999998</v>
          </cell>
          <cell r="HV57">
            <v>886.3</v>
          </cell>
          <cell r="HX57">
            <v>379.9</v>
          </cell>
          <cell r="HY57">
            <v>557</v>
          </cell>
          <cell r="IA57">
            <v>128.244</v>
          </cell>
          <cell r="IB57">
            <v>695.62099999999998</v>
          </cell>
          <cell r="IN57">
            <v>1081.268</v>
          </cell>
          <cell r="IP57">
            <v>558.20000000000005</v>
          </cell>
          <cell r="IQ57">
            <v>744.2</v>
          </cell>
          <cell r="IS57">
            <v>131.79599999999999</v>
          </cell>
          <cell r="IT57">
            <v>695.62099999999998</v>
          </cell>
          <cell r="JF57">
            <v>1129.9770000000001</v>
          </cell>
          <cell r="JH57">
            <v>576.70000000000005</v>
          </cell>
          <cell r="JI57">
            <v>779.6</v>
          </cell>
          <cell r="JK57">
            <v>96.200000000000031</v>
          </cell>
          <cell r="JL57">
            <v>695.62099999999998</v>
          </cell>
          <cell r="JX57">
            <v>1282.3889999999999</v>
          </cell>
          <cell r="JZ57">
            <v>685</v>
          </cell>
          <cell r="KA57">
            <v>918.69999999999993</v>
          </cell>
          <cell r="KC57">
            <v>121.22499999999999</v>
          </cell>
          <cell r="KD57">
            <v>695.62099999999998</v>
          </cell>
          <cell r="KP57">
            <v>1439.8969999999999</v>
          </cell>
          <cell r="KR57">
            <v>813.19999999999993</v>
          </cell>
          <cell r="KS57">
            <v>1034.3</v>
          </cell>
          <cell r="KU57">
            <v>219.01599999999999</v>
          </cell>
          <cell r="KV57">
            <v>695.62099999999998</v>
          </cell>
          <cell r="LH57">
            <v>1542.43</v>
          </cell>
          <cell r="LJ57">
            <v>864.3601750899993</v>
          </cell>
          <cell r="LK57">
            <v>1106.0724175699991</v>
          </cell>
          <cell r="LM57">
            <v>298.22597234999932</v>
          </cell>
          <cell r="LN57">
            <v>695.62099999999998</v>
          </cell>
          <cell r="LZ57">
            <v>1521.7</v>
          </cell>
          <cell r="MB57">
            <v>846.12079232999986</v>
          </cell>
          <cell r="MC57">
            <v>1088.8207923299999</v>
          </cell>
          <cell r="ME57">
            <v>231.4307923299998</v>
          </cell>
          <cell r="MF57">
            <v>695.62099999999998</v>
          </cell>
          <cell r="MR57">
            <v>1553.748</v>
          </cell>
          <cell r="MT57">
            <v>882.43899999999985</v>
          </cell>
          <cell r="MU57">
            <v>1145.8</v>
          </cell>
          <cell r="MW57">
            <v>267.96699999999981</v>
          </cell>
          <cell r="MX57">
            <v>695.62099999999998</v>
          </cell>
          <cell r="NJ57">
            <v>1664.6659999999999</v>
          </cell>
          <cell r="NL57">
            <v>928.44500000000016</v>
          </cell>
          <cell r="NM57">
            <v>1220.1559999999999</v>
          </cell>
          <cell r="NO57">
            <v>262.37400000000008</v>
          </cell>
          <cell r="NP57">
            <v>695.62099999999998</v>
          </cell>
          <cell r="OB57">
            <v>1699.671</v>
          </cell>
          <cell r="OD57">
            <v>929.80148017000101</v>
          </cell>
          <cell r="OE57">
            <v>1242.2024801700011</v>
          </cell>
          <cell r="OG57">
            <v>206.828480170001</v>
          </cell>
          <cell r="OH57">
            <v>695.62099999999998</v>
          </cell>
          <cell r="OT57">
            <v>1668.7719999999999</v>
          </cell>
          <cell r="OV57">
            <v>930.48700000000008</v>
          </cell>
          <cell r="OW57">
            <v>1254.9000000000001</v>
          </cell>
          <cell r="OY57">
            <v>146.62600000000009</v>
          </cell>
          <cell r="OZ57">
            <v>695.62099999999998</v>
          </cell>
          <cell r="PL57">
            <v>1818.8</v>
          </cell>
          <cell r="PN57">
            <v>1003.72349775</v>
          </cell>
          <cell r="PO57">
            <v>1363.1324977500001</v>
          </cell>
          <cell r="PQ57">
            <v>204.36949774999991</v>
          </cell>
          <cell r="PR57">
            <v>695.62099999999998</v>
          </cell>
          <cell r="QD57">
            <v>1972.7090000000001</v>
          </cell>
          <cell r="QF57">
            <v>1308.6499100000001</v>
          </cell>
          <cell r="QG57">
            <v>1505.2</v>
          </cell>
          <cell r="QI57">
            <v>429.54990999999978</v>
          </cell>
          <cell r="QJ57">
            <v>695.62099999999998</v>
          </cell>
          <cell r="QV57">
            <v>1951.4999428898971</v>
          </cell>
          <cell r="QX57">
            <v>1072.040160027613</v>
          </cell>
          <cell r="QY57">
            <v>1467.503035940827</v>
          </cell>
          <cell r="RA57">
            <v>210.7200845736846</v>
          </cell>
          <cell r="RB57">
            <v>695.62099999999998</v>
          </cell>
          <cell r="RN57">
            <v>1942.0355926517809</v>
          </cell>
          <cell r="RP57">
            <v>1072.082649959503</v>
          </cell>
          <cell r="RQ57">
            <v>1469.7844456694561</v>
          </cell>
          <cell r="RS57">
            <v>185.46231924985219</v>
          </cell>
          <cell r="RT57">
            <v>695.62099999999998</v>
          </cell>
          <cell r="SF57">
            <v>1797.178801902644</v>
          </cell>
          <cell r="SH57">
            <v>953.79424607772057</v>
          </cell>
          <cell r="SI57">
            <v>1351.4921366858721</v>
          </cell>
          <cell r="SK57">
            <v>113.4445864219214</v>
          </cell>
          <cell r="SL57">
            <v>695.62099999999998</v>
          </cell>
          <cell r="SX57">
            <v>1838.8902250403471</v>
          </cell>
          <cell r="SZ57">
            <v>1056.044273526235</v>
          </cell>
          <cell r="TA57">
            <v>1458.6068438259699</v>
          </cell>
          <cell r="TC57">
            <v>148.04965391441789</v>
          </cell>
          <cell r="TD57">
            <v>695.62099999999998</v>
          </cell>
          <cell r="TP57">
            <v>1814.5226121434939</v>
          </cell>
          <cell r="TR57">
            <v>1013.812663528259</v>
          </cell>
          <cell r="TS57">
            <v>1418.7199621912091</v>
          </cell>
          <cell r="TU57">
            <v>118.40553495766579</v>
          </cell>
          <cell r="TV57">
            <v>695.62099999999998</v>
          </cell>
          <cell r="BBM57">
            <v>9272.6279300000006</v>
          </cell>
          <cell r="BBN57">
            <v>13.33</v>
          </cell>
          <cell r="BBO57">
            <v>4.2760690172543248E-2</v>
          </cell>
          <cell r="BBP57">
            <v>0.82520480350196501</v>
          </cell>
          <cell r="BBQ57">
            <v>16.153565688700279</v>
          </cell>
          <cell r="BBR57">
            <v>5.8516607241141854</v>
          </cell>
          <cell r="BBS57">
            <v>4.2284602252386616</v>
          </cell>
          <cell r="BBT57">
            <v>1.904558390290771</v>
          </cell>
          <cell r="BBU57">
            <v>0.1179032807365277</v>
          </cell>
          <cell r="BBV57">
            <v>1.9022730521635809E-2</v>
          </cell>
          <cell r="BBW57">
            <v>0.91153449436528378</v>
          </cell>
          <cell r="BBX57">
            <v>14.62369233682363</v>
          </cell>
          <cell r="BBY57">
            <v>5.9077235687393559</v>
          </cell>
          <cell r="BBZ57">
            <v>4.4050463292451898</v>
          </cell>
          <cell r="BCA57">
            <v>1.727570830201264</v>
          </cell>
          <cell r="BCB57">
            <v>0.11813506400508041</v>
          </cell>
          <cell r="BCC57">
            <v>1.459081478669259E-2</v>
          </cell>
          <cell r="BCD57">
            <v>1.2958796302146089</v>
          </cell>
          <cell r="BCE57">
            <v>10.28644921117592</v>
          </cell>
          <cell r="BCF57">
            <v>5.5145963340452839</v>
          </cell>
          <cell r="BCG57">
            <v>4.1798096471479544</v>
          </cell>
          <cell r="BCH57">
            <v>1.5208716915542559</v>
          </cell>
          <cell r="BCI57">
            <v>0.14785196138448581</v>
          </cell>
          <cell r="BCJ57">
            <v>1.8545080824062889E-2</v>
          </cell>
          <cell r="BCK57">
            <v>1.46068730031206</v>
          </cell>
          <cell r="BCL57">
            <v>9.1258409634643858</v>
          </cell>
          <cell r="BCM57">
            <v>5.2076356708272167</v>
          </cell>
          <cell r="BCN57">
            <v>3.9877760113811309</v>
          </cell>
          <cell r="BCO57">
            <v>1.344198140066881</v>
          </cell>
          <cell r="BCP57">
            <v>0.14729581037500261</v>
          </cell>
          <cell r="BCQ57">
            <v>2.3158661510007849E-2</v>
          </cell>
          <cell r="BCR57">
            <v>1.5483714985400381</v>
          </cell>
          <cell r="BCS57">
            <v>8.609045059644199</v>
          </cell>
          <cell r="BCT57">
            <v>4.9149771938879949</v>
          </cell>
          <cell r="BCU57">
            <v>3.770585271727612</v>
          </cell>
          <cell r="BCV57">
            <v>1.197870285233781</v>
          </cell>
          <cell r="BCW57">
            <v>0.13914090087051861</v>
          </cell>
          <cell r="BCX57">
            <v>2.5279913726967768E-2</v>
          </cell>
        </row>
        <row r="58">
          <cell r="A58" t="str">
            <v>EGIE3</v>
          </cell>
          <cell r="B58" t="str">
            <v>Engie Brasil</v>
          </cell>
          <cell r="C58" t="str">
            <v>Utilities &amp; Energy</v>
          </cell>
          <cell r="D58" t="str">
            <v>Raul Cavendish</v>
          </cell>
          <cell r="E58">
            <v>46098</v>
          </cell>
          <cell r="F58" t="str">
            <v>Neutral</v>
          </cell>
          <cell r="G58" t="b">
            <v>0</v>
          </cell>
          <cell r="H58" t="str">
            <v>BRL</v>
          </cell>
          <cell r="I58" t="str">
            <v>BRL</v>
          </cell>
          <cell r="J58">
            <v>31.484329977192061</v>
          </cell>
          <cell r="K58">
            <v>0.09</v>
          </cell>
          <cell r="L58">
            <v>0.1136723720920863</v>
          </cell>
          <cell r="M58">
            <v>0.1110399081192651</v>
          </cell>
          <cell r="AX58">
            <v>10373.641</v>
          </cell>
          <cell r="AY58">
            <v>7343.2400000000016</v>
          </cell>
          <cell r="AZ58">
            <v>5231.2020000000002</v>
          </cell>
          <cell r="BA58">
            <v>6131.5740000000014</v>
          </cell>
          <cell r="BB58">
            <v>6057.2780000000002</v>
          </cell>
          <cell r="BC58">
            <v>3293.0810000000001</v>
          </cell>
          <cell r="BD58">
            <v>1142.2988359999999</v>
          </cell>
          <cell r="BE58">
            <v>42224.47</v>
          </cell>
          <cell r="BF58">
            <v>5580.7669999999998</v>
          </cell>
          <cell r="BG58">
            <v>26623.368999999999</v>
          </cell>
          <cell r="BH58">
            <v>42224.472999999998</v>
          </cell>
          <cell r="BI58">
            <v>9094.5490000000009</v>
          </cell>
          <cell r="BJ58">
            <v>27005.90700000001</v>
          </cell>
          <cell r="BK58">
            <v>20516.379000000001</v>
          </cell>
          <cell r="BL58">
            <v>-2837.7244788231069</v>
          </cell>
          <cell r="BM58">
            <v>0</v>
          </cell>
          <cell r="BN58">
            <v>0</v>
          </cell>
          <cell r="BO58">
            <v>1811.1945500000011</v>
          </cell>
          <cell r="BP58">
            <v>10526.529</v>
          </cell>
          <cell r="BQ58">
            <v>7898.7399999999989</v>
          </cell>
          <cell r="BR58">
            <v>6775.2929999999978</v>
          </cell>
          <cell r="BS58">
            <v>7802.2559999999976</v>
          </cell>
          <cell r="BT58">
            <v>7677.4660000000003</v>
          </cell>
          <cell r="BU58">
            <v>4110.1979999999976</v>
          </cell>
          <cell r="BV58">
            <v>1142.2988359999999</v>
          </cell>
          <cell r="BW58">
            <v>50112.300999999999</v>
          </cell>
          <cell r="BX58">
            <v>3958.7579999999998</v>
          </cell>
          <cell r="BY58">
            <v>36974.584999999999</v>
          </cell>
          <cell r="BZ58">
            <v>50112.300999999999</v>
          </cell>
          <cell r="CA58">
            <v>11932.365</v>
          </cell>
          <cell r="CB58">
            <v>30362.406999999999</v>
          </cell>
          <cell r="CC58">
            <v>25535.14</v>
          </cell>
          <cell r="CD58">
            <v>-7272.2773205196081</v>
          </cell>
          <cell r="CE58">
            <v>0</v>
          </cell>
          <cell r="CF58">
            <v>0</v>
          </cell>
          <cell r="CG58">
            <v>2260.6089000000011</v>
          </cell>
          <cell r="CH58">
            <v>11104.691000000001</v>
          </cell>
          <cell r="CI58">
            <v>8282.0570000000007</v>
          </cell>
          <cell r="CJ58">
            <v>5334.9809999999998</v>
          </cell>
          <cell r="CK58">
            <v>6706.8729999999996</v>
          </cell>
          <cell r="CL58">
            <v>6589.2649999999994</v>
          </cell>
          <cell r="CM58">
            <v>2611.9789999999998</v>
          </cell>
          <cell r="CN58">
            <v>1142.2988359999999</v>
          </cell>
          <cell r="CO58">
            <v>55312.896999999997</v>
          </cell>
          <cell r="CP58">
            <v>3358.5520000000001</v>
          </cell>
          <cell r="CQ58">
            <v>42262.574999999997</v>
          </cell>
          <cell r="CR58">
            <v>55312.909000000007</v>
          </cell>
          <cell r="CS58">
            <v>13388.602999999999</v>
          </cell>
          <cell r="CT58">
            <v>35282.702999999987</v>
          </cell>
          <cell r="CU58">
            <v>30959.945999999989</v>
          </cell>
          <cell r="CV58">
            <v>-3121.857435973287</v>
          </cell>
          <cell r="CW58">
            <v>0</v>
          </cell>
          <cell r="CX58">
            <v>0</v>
          </cell>
          <cell r="CY58">
            <v>0</v>
          </cell>
          <cell r="CZ58">
            <v>12242.308187182771</v>
          </cell>
          <cell r="DA58">
            <v>9354.6481030628638</v>
          </cell>
          <cell r="DB58">
            <v>5984.8134494829465</v>
          </cell>
          <cell r="DC58">
            <v>7520.1734494829452</v>
          </cell>
          <cell r="DD58">
            <v>7520.173449482947</v>
          </cell>
          <cell r="DE58">
            <v>3964.0106560892082</v>
          </cell>
          <cell r="DF58">
            <v>1142.2988359999999</v>
          </cell>
          <cell r="DG58">
            <v>53504.036911135983</v>
          </cell>
          <cell r="DH58">
            <v>1755.8405193631361</v>
          </cell>
          <cell r="DI58">
            <v>41788.299277344602</v>
          </cell>
          <cell r="DJ58">
            <v>53504.048911135957</v>
          </cell>
          <cell r="DK58">
            <v>16552.07361736293</v>
          </cell>
          <cell r="DL58">
            <v>30394.779269469731</v>
          </cell>
          <cell r="DM58">
            <v>27735.285868952869</v>
          </cell>
          <cell r="DN58">
            <v>-1061.0842773445841</v>
          </cell>
          <cell r="DO58">
            <v>0</v>
          </cell>
          <cell r="DP58">
            <v>-660.31086977216785</v>
          </cell>
          <cell r="DQ58">
            <v>800.5400387262722</v>
          </cell>
          <cell r="DR58">
            <v>12641.788532655049</v>
          </cell>
          <cell r="DS58">
            <v>10394.43993523374</v>
          </cell>
          <cell r="DT58">
            <v>6925.2572926116582</v>
          </cell>
          <cell r="DU58">
            <v>8460.6172926116578</v>
          </cell>
          <cell r="DV58">
            <v>8460.6172926116578</v>
          </cell>
          <cell r="DW58">
            <v>3906.849076408183</v>
          </cell>
          <cell r="DX58">
            <v>1142.2988359999999</v>
          </cell>
          <cell r="DY58">
            <v>55868.089675764983</v>
          </cell>
          <cell r="DZ58">
            <v>5274.871701832476</v>
          </cell>
          <cell r="EA58">
            <v>40545.606590153177</v>
          </cell>
          <cell r="EB58">
            <v>55868.101675764927</v>
          </cell>
          <cell r="EC58">
            <v>17116.2133757025</v>
          </cell>
          <cell r="ED58">
            <v>29921.404289020429</v>
          </cell>
          <cell r="EE58">
            <v>23813.233110263529</v>
          </cell>
          <cell r="EF58">
            <v>-292.66731280856612</v>
          </cell>
          <cell r="EG58">
            <v>6262.0218396928249</v>
          </cell>
          <cell r="EH58">
            <v>3785.07102896989</v>
          </cell>
          <cell r="EI58">
            <v>3342.709318068612</v>
          </cell>
          <cell r="EJ58">
            <v>12634.7610032865</v>
          </cell>
          <cell r="EK58">
            <v>10534.13001562488</v>
          </cell>
          <cell r="EL58">
            <v>7206.2944262180235</v>
          </cell>
          <cell r="EM58">
            <v>8649.3921974464156</v>
          </cell>
          <cell r="EN58">
            <v>8649.3921974464156</v>
          </cell>
          <cell r="EO58">
            <v>4465.0828862954149</v>
          </cell>
          <cell r="EP58">
            <v>1142.2988359999999</v>
          </cell>
          <cell r="EQ58">
            <v>55991.780800418637</v>
          </cell>
          <cell r="ER58">
            <v>6566.451348770599</v>
          </cell>
          <cell r="ES58">
            <v>39380.765268255491</v>
          </cell>
          <cell r="ET58">
            <v>55991.792800418581</v>
          </cell>
          <cell r="EU58">
            <v>17927.329316886098</v>
          </cell>
          <cell r="EV58">
            <v>29426.89409639762</v>
          </cell>
          <cell r="EW58">
            <v>22104.22102362752</v>
          </cell>
          <cell r="EX58">
            <v>-278.25644933068628</v>
          </cell>
          <cell r="EY58">
            <v>6436.0181063057298</v>
          </cell>
          <cell r="EZ58">
            <v>4106.0194630830038</v>
          </cell>
          <cell r="FA58">
            <v>3653.9669451118202</v>
          </cell>
          <cell r="FB58">
            <v>11395.90486859343</v>
          </cell>
          <cell r="FC58">
            <v>9853.1395851841189</v>
          </cell>
          <cell r="FD58">
            <v>7097.7278842800388</v>
          </cell>
          <cell r="FE58">
            <v>8264.038969193607</v>
          </cell>
          <cell r="FF58">
            <v>8264.038969193607</v>
          </cell>
          <cell r="FG58">
            <v>4664.4348399580549</v>
          </cell>
          <cell r="FH58">
            <v>1142.2988359999999</v>
          </cell>
          <cell r="FI58">
            <v>56156.642771075218</v>
          </cell>
          <cell r="FJ58">
            <v>7346.6596177703768</v>
          </cell>
          <cell r="FK58">
            <v>38422.395398069799</v>
          </cell>
          <cell r="FL58">
            <v>56156.654771075169</v>
          </cell>
          <cell r="FM58">
            <v>18157.73704854013</v>
          </cell>
          <cell r="FN58">
            <v>28854.645154714599</v>
          </cell>
          <cell r="FO58">
            <v>20836.265080327041</v>
          </cell>
          <cell r="FP58">
            <v>-207.94121472786981</v>
          </cell>
          <cell r="FQ58">
            <v>6199.4731918705729</v>
          </cell>
          <cell r="FR58">
            <v>3853.0773898340522</v>
          </cell>
          <cell r="FS58">
            <v>4434.0271083040252</v>
          </cell>
          <cell r="FT58">
            <v>11631.56073636671</v>
          </cell>
          <cell r="FU58">
            <v>10130.20078219632</v>
          </cell>
          <cell r="FV58">
            <v>7408.3481127890946</v>
          </cell>
          <cell r="FW58">
            <v>8534.1640726221449</v>
          </cell>
          <cell r="FX58">
            <v>8534.1640726221449</v>
          </cell>
          <cell r="FY58">
            <v>4720.0894577100371</v>
          </cell>
          <cell r="FZ58">
            <v>1142.2988359999999</v>
          </cell>
          <cell r="GA58">
            <v>55468.555299930747</v>
          </cell>
          <cell r="GB58">
            <v>7638.8184326963083</v>
          </cell>
          <cell r="GC58">
            <v>37501.32514884157</v>
          </cell>
          <cell r="GD58">
            <v>55468.567299930677</v>
          </cell>
          <cell r="GE58">
            <v>18163.74562994048</v>
          </cell>
          <cell r="GF58">
            <v>28271.002731748209</v>
          </cell>
          <cell r="GG58">
            <v>20053.163086977351</v>
          </cell>
          <cell r="GH58">
            <v>-204.74571060480849</v>
          </cell>
          <cell r="GI58">
            <v>6405.3301014189219</v>
          </cell>
          <cell r="GJ58">
            <v>4091.7902102287399</v>
          </cell>
          <cell r="GK58">
            <v>4714.0808763096857</v>
          </cell>
          <cell r="JF58">
            <v>2676.7</v>
          </cell>
          <cell r="JG58">
            <v>1913.7809999999999</v>
          </cell>
          <cell r="JH58">
            <v>1435.086</v>
          </cell>
          <cell r="JI58">
            <v>1661.6479999999999</v>
          </cell>
          <cell r="JJ58">
            <v>1647.077</v>
          </cell>
          <cell r="JK58">
            <v>728.26300000000026</v>
          </cell>
          <cell r="JL58">
            <v>1142.2988359999999</v>
          </cell>
          <cell r="JM58">
            <v>39604.459000000003</v>
          </cell>
          <cell r="JN58">
            <v>2941.75</v>
          </cell>
          <cell r="JO58">
            <v>24476.758000000002</v>
          </cell>
          <cell r="JP58">
            <v>39604.459000000003</v>
          </cell>
          <cell r="JQ58">
            <v>7793.0460000000003</v>
          </cell>
          <cell r="JR58">
            <v>24417.362000000001</v>
          </cell>
          <cell r="JS58">
            <v>15233.013999999999</v>
          </cell>
          <cell r="JT58">
            <v>-501.85830712010642</v>
          </cell>
          <cell r="JU58">
            <v>0</v>
          </cell>
          <cell r="JV58">
            <v>0</v>
          </cell>
          <cell r="JW58">
            <v>0</v>
          </cell>
          <cell r="JX58">
            <v>2558.4209999999998</v>
          </cell>
          <cell r="JY58">
            <v>1778.2170000000001</v>
          </cell>
          <cell r="JZ58">
            <v>1316.3889999999999</v>
          </cell>
          <cell r="KA58">
            <v>1397.0329999999999</v>
          </cell>
          <cell r="KB58">
            <v>1396.008</v>
          </cell>
          <cell r="KC58">
            <v>778.4499999999997</v>
          </cell>
          <cell r="KD58">
            <v>1142.2988359999999</v>
          </cell>
          <cell r="KE58">
            <v>40262.962</v>
          </cell>
          <cell r="KF58">
            <v>4753.8119999999999</v>
          </cell>
          <cell r="KG58">
            <v>25099.862000000001</v>
          </cell>
          <cell r="KH58">
            <v>40262.962</v>
          </cell>
          <cell r="KI58">
            <v>9297.8410000000003</v>
          </cell>
          <cell r="KJ58">
            <v>24914.753000000001</v>
          </cell>
          <cell r="KK58">
            <v>13918.894</v>
          </cell>
          <cell r="KL58">
            <v>-683.85830712010636</v>
          </cell>
          <cell r="KM58">
            <v>0</v>
          </cell>
          <cell r="KN58">
            <v>0</v>
          </cell>
          <cell r="KO58">
            <v>0</v>
          </cell>
          <cell r="KP58">
            <v>2488.0300000000002</v>
          </cell>
          <cell r="KQ58">
            <v>1725.373</v>
          </cell>
          <cell r="KR58">
            <v>1135.7</v>
          </cell>
          <cell r="KS58">
            <v>1429.5229999999999</v>
          </cell>
          <cell r="KT58">
            <v>1409.819</v>
          </cell>
          <cell r="KU58">
            <v>847.56500000000028</v>
          </cell>
          <cell r="KV58">
            <v>1142.2988359999999</v>
          </cell>
          <cell r="KW58">
            <v>39397.400999999998</v>
          </cell>
          <cell r="KX58">
            <v>3085.2510000000002</v>
          </cell>
          <cell r="KY58">
            <v>25507.346000000001</v>
          </cell>
          <cell r="KZ58">
            <v>39397.401000000013</v>
          </cell>
          <cell r="LA58">
            <v>9392.2729999999992</v>
          </cell>
          <cell r="LB58">
            <v>24749.038</v>
          </cell>
          <cell r="LC58">
            <v>15421</v>
          </cell>
          <cell r="LD58">
            <v>-744.00393229144743</v>
          </cell>
          <cell r="LE58">
            <v>0</v>
          </cell>
          <cell r="LF58">
            <v>0</v>
          </cell>
          <cell r="LG58">
            <v>767.2</v>
          </cell>
          <cell r="LH58">
            <v>2650.4900000000011</v>
          </cell>
          <cell r="LI58">
            <v>1925.8690000000011</v>
          </cell>
          <cell r="LJ58">
            <v>1344.027000000001</v>
          </cell>
          <cell r="LK58">
            <v>1643.370000000001</v>
          </cell>
          <cell r="LL58">
            <v>1604.3739999999989</v>
          </cell>
          <cell r="LM58">
            <v>938.80300000000068</v>
          </cell>
          <cell r="LN58">
            <v>1142.2988359999999</v>
          </cell>
          <cell r="LO58">
            <v>42224.47</v>
          </cell>
          <cell r="LP58">
            <v>5580.7669999999998</v>
          </cell>
          <cell r="LQ58">
            <v>26623.368999999999</v>
          </cell>
          <cell r="LR58">
            <v>42224.472999999998</v>
          </cell>
          <cell r="LS58">
            <v>9094.5490000000009</v>
          </cell>
          <cell r="LT58">
            <v>27005.90700000001</v>
          </cell>
          <cell r="LU58">
            <v>15096.477000000001</v>
          </cell>
          <cell r="LV58">
            <v>-908.00393229144743</v>
          </cell>
          <cell r="LW58">
            <v>0</v>
          </cell>
          <cell r="LX58">
            <v>0</v>
          </cell>
          <cell r="LY58">
            <v>1043.994550000001</v>
          </cell>
          <cell r="LZ58">
            <v>2504.0949999999998</v>
          </cell>
          <cell r="MA58">
            <v>1872.74</v>
          </cell>
          <cell r="MB58">
            <v>2680.59</v>
          </cell>
          <cell r="MC58">
            <v>2926.3069999999998</v>
          </cell>
          <cell r="MD58">
            <v>2905.844000000001</v>
          </cell>
          <cell r="ME58">
            <v>1606.886</v>
          </cell>
          <cell r="MF58">
            <v>1142.2988359999999</v>
          </cell>
          <cell r="MG58">
            <v>45457.951000000001</v>
          </cell>
          <cell r="MH58">
            <v>5262.2449999999999</v>
          </cell>
          <cell r="MI58">
            <v>31178.128000000001</v>
          </cell>
          <cell r="MJ58">
            <v>45457.951000000001</v>
          </cell>
          <cell r="MK58">
            <v>11062.434999999999</v>
          </cell>
          <cell r="ML58">
            <v>28070.795999999998</v>
          </cell>
          <cell r="MM58">
            <v>16442.294000000009</v>
          </cell>
          <cell r="MN58">
            <v>-1174.003932291447</v>
          </cell>
          <cell r="MO58">
            <v>0</v>
          </cell>
          <cell r="MP58">
            <v>0</v>
          </cell>
          <cell r="MQ58">
            <v>0</v>
          </cell>
          <cell r="MR58">
            <v>2717.3449999999998</v>
          </cell>
          <cell r="MS58">
            <v>2125.6419999999998</v>
          </cell>
          <cell r="MT58">
            <v>1512.643</v>
          </cell>
          <cell r="MU58">
            <v>1746.75</v>
          </cell>
          <cell r="MV58">
            <v>1720.0630000000001</v>
          </cell>
          <cell r="MW58">
            <v>840.98900000000003</v>
          </cell>
          <cell r="MX58">
            <v>1142.2988359999999</v>
          </cell>
          <cell r="MY58">
            <v>46436.727000000014</v>
          </cell>
          <cell r="MZ58">
            <v>4211.1419999999998</v>
          </cell>
          <cell r="NA58">
            <v>33228.785000000003</v>
          </cell>
          <cell r="NB58">
            <v>46436.726999999999</v>
          </cell>
          <cell r="NC58">
            <v>12064.998</v>
          </cell>
          <cell r="ND58">
            <v>28090.206999999999</v>
          </cell>
          <cell r="NE58">
            <v>17530.432000000001</v>
          </cell>
          <cell r="NF58">
            <v>-2070.0039322914481</v>
          </cell>
          <cell r="NG58">
            <v>0</v>
          </cell>
          <cell r="NH58">
            <v>0</v>
          </cell>
          <cell r="NI58">
            <v>0</v>
          </cell>
          <cell r="NJ58">
            <v>2456.076</v>
          </cell>
          <cell r="NK58">
            <v>1812.337</v>
          </cell>
          <cell r="NL58">
            <v>1185.7139999999999</v>
          </cell>
          <cell r="NM58">
            <v>1458.2570000000001</v>
          </cell>
          <cell r="NN58">
            <v>1442.5640000000001</v>
          </cell>
          <cell r="NO58">
            <v>642.971</v>
          </cell>
          <cell r="NP58">
            <v>1142.2988359999999</v>
          </cell>
          <cell r="NQ58">
            <v>48260.955999999998</v>
          </cell>
          <cell r="NR58">
            <v>4049.1709999999998</v>
          </cell>
          <cell r="NS58">
            <v>35074.536</v>
          </cell>
          <cell r="NT58">
            <v>48260.955999999991</v>
          </cell>
          <cell r="NU58">
            <v>11803.7</v>
          </cell>
          <cell r="NV58">
            <v>29768.679</v>
          </cell>
          <cell r="NW58">
            <v>19375.912</v>
          </cell>
          <cell r="NX58">
            <v>-1868.1347279683559</v>
          </cell>
          <cell r="NY58">
            <v>0</v>
          </cell>
          <cell r="NZ58">
            <v>0</v>
          </cell>
          <cell r="OA58">
            <v>0</v>
          </cell>
          <cell r="OB58">
            <v>2849.0129999999999</v>
          </cell>
          <cell r="OC58">
            <v>2088.0210000000011</v>
          </cell>
          <cell r="OD58">
            <v>1396.346</v>
          </cell>
          <cell r="OE58">
            <v>1670.942</v>
          </cell>
          <cell r="OF58">
            <v>1608.995000000001</v>
          </cell>
          <cell r="OG58">
            <v>1019.352000000001</v>
          </cell>
          <cell r="OH58">
            <v>1142.2988359999999</v>
          </cell>
          <cell r="OI58">
            <v>50112.300999999999</v>
          </cell>
          <cell r="OJ58">
            <v>3958.7579999999998</v>
          </cell>
          <cell r="OK58">
            <v>36974.584999999999</v>
          </cell>
          <cell r="OL58">
            <v>50112.300999999999</v>
          </cell>
          <cell r="OM58">
            <v>11932.365</v>
          </cell>
          <cell r="ON58">
            <v>30362.406999999999</v>
          </cell>
          <cell r="OO58">
            <v>20166.036</v>
          </cell>
          <cell r="OP58">
            <v>-2160.1347279683559</v>
          </cell>
          <cell r="OQ58">
            <v>0</v>
          </cell>
          <cell r="OR58">
            <v>0</v>
          </cell>
          <cell r="OS58">
            <v>2260.6089000000011</v>
          </cell>
          <cell r="OT58">
            <v>2534.3919999999989</v>
          </cell>
          <cell r="OU58">
            <v>2057.0569999999989</v>
          </cell>
          <cell r="OV58">
            <v>1436.2379999999989</v>
          </cell>
          <cell r="OW58">
            <v>1753.849999999999</v>
          </cell>
          <cell r="OX58">
            <v>1697.84</v>
          </cell>
          <cell r="OY58">
            <v>707.08999999999946</v>
          </cell>
          <cell r="OZ58">
            <v>1142.2988359999999</v>
          </cell>
          <cell r="PA58">
            <v>52761.221000000012</v>
          </cell>
          <cell r="PB58">
            <v>5574.6390000000001</v>
          </cell>
          <cell r="PC58">
            <v>37810.421999999999</v>
          </cell>
          <cell r="PD58">
            <v>52761.221000000012</v>
          </cell>
          <cell r="PE58">
            <v>12804.619000000001</v>
          </cell>
          <cell r="PF58">
            <v>32590.616000000002</v>
          </cell>
          <cell r="PG58">
            <v>20743.506000000001</v>
          </cell>
          <cell r="PH58">
            <v>-1086.1347279683559</v>
          </cell>
          <cell r="PI58">
            <v>0</v>
          </cell>
          <cell r="PJ58">
            <v>0</v>
          </cell>
          <cell r="PK58">
            <v>0</v>
          </cell>
          <cell r="PL58">
            <v>2566.0279999999998</v>
          </cell>
          <cell r="PM58">
            <v>1966.6559999999999</v>
          </cell>
          <cell r="PN58">
            <v>1281.942</v>
          </cell>
          <cell r="PO58">
            <v>1607.085</v>
          </cell>
          <cell r="PP58">
            <v>1583.7470000000001</v>
          </cell>
          <cell r="PQ58">
            <v>507.96099999999961</v>
          </cell>
          <cell r="PR58">
            <v>1142.2988359999999</v>
          </cell>
          <cell r="PS58">
            <v>53308.65</v>
          </cell>
          <cell r="PT58">
            <v>5660.4129999999996</v>
          </cell>
          <cell r="PU58">
            <v>38394.544999999998</v>
          </cell>
          <cell r="PV58">
            <v>53308.649999999987</v>
          </cell>
          <cell r="PW58">
            <v>13413.295</v>
          </cell>
          <cell r="PX58">
            <v>33784.161</v>
          </cell>
          <cell r="PY58">
            <v>21910.554</v>
          </cell>
          <cell r="PZ58">
            <v>-784.1347279683564</v>
          </cell>
          <cell r="QA58">
            <v>0</v>
          </cell>
          <cell r="QB58">
            <v>0</v>
          </cell>
          <cell r="QC58">
            <v>0</v>
          </cell>
          <cell r="QD58">
            <v>2925.4609999999998</v>
          </cell>
          <cell r="QE58">
            <v>2075.0740000000001</v>
          </cell>
          <cell r="QF58">
            <v>1329.174</v>
          </cell>
          <cell r="QG58">
            <v>1674.471</v>
          </cell>
          <cell r="QH58">
            <v>1610.5709999999999</v>
          </cell>
          <cell r="QI58">
            <v>705.9799999999999</v>
          </cell>
          <cell r="QJ58">
            <v>1142.2988359999999</v>
          </cell>
          <cell r="QK58">
            <v>56544.112000000008</v>
          </cell>
          <cell r="QL58">
            <v>4625.6620000000003</v>
          </cell>
          <cell r="QM58">
            <v>41969.845000000001</v>
          </cell>
          <cell r="QN58">
            <v>56544.112000000001</v>
          </cell>
          <cell r="QO58">
            <v>13462.870999999999</v>
          </cell>
          <cell r="QP58">
            <v>35634.368999999999</v>
          </cell>
          <cell r="QQ58">
            <v>24813.633000000002</v>
          </cell>
          <cell r="QR58">
            <v>-607</v>
          </cell>
          <cell r="QS58">
            <v>0</v>
          </cell>
          <cell r="QT58">
            <v>0</v>
          </cell>
          <cell r="QU58">
            <v>0</v>
          </cell>
          <cell r="QV58">
            <v>3078.8100000000009</v>
          </cell>
          <cell r="QW58">
            <v>2183.2700000000009</v>
          </cell>
          <cell r="QX58">
            <v>1287.6270000000011</v>
          </cell>
          <cell r="QY58">
            <v>1671.467000000001</v>
          </cell>
          <cell r="QZ58">
            <v>1697.107</v>
          </cell>
          <cell r="RA58">
            <v>690.94800000000146</v>
          </cell>
          <cell r="RB58">
            <v>1142.2988359999999</v>
          </cell>
          <cell r="RC58">
            <v>55312.896999999997</v>
          </cell>
          <cell r="RD58">
            <v>3358.5520000000001</v>
          </cell>
          <cell r="RE58">
            <v>42262.574999999997</v>
          </cell>
          <cell r="RF58">
            <v>55312.909000000007</v>
          </cell>
          <cell r="RG58">
            <v>13388.602999999999</v>
          </cell>
          <cell r="RH58">
            <v>35282.702999999987</v>
          </cell>
          <cell r="RI58">
            <v>25767.179</v>
          </cell>
          <cell r="RJ58">
            <v>-644.58798003657409</v>
          </cell>
          <cell r="RK58">
            <v>0</v>
          </cell>
          <cell r="RL58">
            <v>0</v>
          </cell>
          <cell r="RM58">
            <v>0</v>
          </cell>
          <cell r="RN58">
            <v>3369.9481834570479</v>
          </cell>
          <cell r="RO58">
            <v>2649.3799938570478</v>
          </cell>
          <cell r="RP58">
            <v>1807.1311298158071</v>
          </cell>
          <cell r="RQ58">
            <v>2190.9711298158072</v>
          </cell>
          <cell r="RR58">
            <v>2190.9711298158072</v>
          </cell>
          <cell r="RS58">
            <v>634.77637616480138</v>
          </cell>
          <cell r="RT58">
            <v>1142.2988359999999</v>
          </cell>
          <cell r="RU58">
            <v>55877.500267602387</v>
          </cell>
          <cell r="RV58">
            <v>3657.6130546800869</v>
          </cell>
          <cell r="RW58">
            <v>42165.025955270183</v>
          </cell>
          <cell r="RX58">
            <v>55877.512267602389</v>
          </cell>
          <cell r="RY58">
            <v>14023.379376164799</v>
          </cell>
          <cell r="RZ58">
            <v>35763.860217334273</v>
          </cell>
          <cell r="SA58">
            <v>25580.486678332931</v>
          </cell>
          <cell r="SB58">
            <v>-286.2909552701683</v>
          </cell>
          <cell r="SC58">
            <v>0</v>
          </cell>
          <cell r="SD58">
            <v>853.10456162648359</v>
          </cell>
          <cell r="SE58">
            <v>0</v>
          </cell>
          <cell r="SF58">
            <v>2829.017827368948</v>
          </cell>
          <cell r="SG58">
            <v>2119.4918158037308</v>
          </cell>
          <cell r="SH58">
            <v>1287.155603936402</v>
          </cell>
          <cell r="SI58">
            <v>1670.9956039364019</v>
          </cell>
          <cell r="SJ58">
            <v>1670.9956039364019</v>
          </cell>
          <cell r="SK58">
            <v>1931.661760451602</v>
          </cell>
          <cell r="SL58">
            <v>1142.2988359999999</v>
          </cell>
          <cell r="SM58">
            <v>52091.356695407609</v>
          </cell>
          <cell r="SN58">
            <v>412.95320697529809</v>
          </cell>
          <cell r="SO58">
            <v>42069.280422944241</v>
          </cell>
          <cell r="SP58">
            <v>52091.368695407597</v>
          </cell>
          <cell r="SQ58">
            <v>15955.041136616401</v>
          </cell>
          <cell r="SR58">
            <v>30286.200919006798</v>
          </cell>
          <cell r="SS58">
            <v>28939.318771454651</v>
          </cell>
          <cell r="ST58">
            <v>-288.09446767406621</v>
          </cell>
          <cell r="SU58">
            <v>0</v>
          </cell>
          <cell r="SV58">
            <v>-2969.6627234298312</v>
          </cell>
          <cell r="SW58">
            <v>0</v>
          </cell>
          <cell r="SX58">
            <v>2918.560761831342</v>
          </cell>
          <cell r="SY58">
            <v>2191.8959243631789</v>
          </cell>
          <cell r="SZ58">
            <v>1355.9733895794391</v>
          </cell>
          <cell r="TA58">
            <v>1739.813389579439</v>
          </cell>
          <cell r="TB58">
            <v>1739.813389579439</v>
          </cell>
          <cell r="TC58">
            <v>622.79092460509571</v>
          </cell>
          <cell r="TD58">
            <v>1142.2988359999999</v>
          </cell>
          <cell r="TE58">
            <v>52749.24485713429</v>
          </cell>
          <cell r="TF58">
            <v>1016.654973637175</v>
          </cell>
          <cell r="TG58">
            <v>41975.094586861029</v>
          </cell>
          <cell r="TH58">
            <v>52749.256857134278</v>
          </cell>
          <cell r="TI58">
            <v>16577.832061221499</v>
          </cell>
          <cell r="TJ58">
            <v>30386.79483095487</v>
          </cell>
          <cell r="TK58">
            <v>28451.34894645241</v>
          </cell>
          <cell r="TL58">
            <v>-289.65416391678173</v>
          </cell>
          <cell r="TM58">
            <v>0</v>
          </cell>
          <cell r="TN58">
            <v>671.20573706839161</v>
          </cell>
          <cell r="TO58">
            <v>0</v>
          </cell>
          <cell r="TP58">
            <v>3124.7814145254379</v>
          </cell>
          <cell r="TQ58">
            <v>2393.8803690389082</v>
          </cell>
          <cell r="TR58">
            <v>1534.553326151299</v>
          </cell>
          <cell r="TS58">
            <v>1918.393326151298</v>
          </cell>
          <cell r="TT58">
            <v>1918.393326151298</v>
          </cell>
          <cell r="TU58">
            <v>774.78159486771085</v>
          </cell>
          <cell r="TV58">
            <v>1142.2988359999999</v>
          </cell>
          <cell r="TW58">
            <v>53504.036911135983</v>
          </cell>
          <cell r="TX58">
            <v>1755.8405193631361</v>
          </cell>
          <cell r="TY58">
            <v>41788.299277344602</v>
          </cell>
          <cell r="TZ58">
            <v>53504.048911135957</v>
          </cell>
          <cell r="UA58">
            <v>16552.07361736293</v>
          </cell>
          <cell r="UB58">
            <v>30394.779269469731</v>
          </cell>
          <cell r="UC58">
            <v>27735.285868952869</v>
          </cell>
          <cell r="UD58">
            <v>-197.04469048356751</v>
          </cell>
          <cell r="UE58">
            <v>0</v>
          </cell>
          <cell r="UF58">
            <v>785.0415549627877</v>
          </cell>
          <cell r="UG58">
            <v>800.5400387262722</v>
          </cell>
          <cell r="UH58">
            <v>11013.862231927171</v>
          </cell>
          <cell r="UI58">
            <v>9714.1655998129791</v>
          </cell>
          <cell r="UJ58">
            <v>7208.1295953289227</v>
          </cell>
          <cell r="UK58">
            <v>8218.6651873767132</v>
          </cell>
          <cell r="UL58">
            <v>8218.6651873767114</v>
          </cell>
          <cell r="UM58">
            <v>4678.3149022720281</v>
          </cell>
          <cell r="UN58">
            <v>1142.2988359999999</v>
          </cell>
          <cell r="UO58">
            <v>54497.099758710887</v>
          </cell>
          <cell r="UP58">
            <v>7260.070958112673</v>
          </cell>
          <cell r="UQ58">
            <v>36667.811018924484</v>
          </cell>
          <cell r="UR58">
            <v>54497.111758710817</v>
          </cell>
          <cell r="US58">
            <v>18397.661375054089</v>
          </cell>
          <cell r="UT58">
            <v>27650.580104210811</v>
          </cell>
          <cell r="UU58">
            <v>19913.24313466312</v>
          </cell>
          <cell r="UV58">
            <v>-177.0214621307048</v>
          </cell>
          <cell r="UW58">
            <v>6179.3894463765282</v>
          </cell>
          <cell r="UX58">
            <v>3855.498757627206</v>
          </cell>
          <cell r="UY58">
            <v>4444.3991571584247</v>
          </cell>
          <cell r="UZ58">
            <v>448.98</v>
          </cell>
          <cell r="VA58">
            <v>622.11300000000006</v>
          </cell>
          <cell r="VB58">
            <v>729.33500000000004</v>
          </cell>
          <cell r="VC58">
            <v>273.14062515541252</v>
          </cell>
          <cell r="VD58">
            <v>294.34544467845029</v>
          </cell>
          <cell r="VE58">
            <v>471.20906650476388</v>
          </cell>
          <cell r="VF58">
            <v>527.35296212210596</v>
          </cell>
          <cell r="VG58">
            <v>566.7592417622003</v>
          </cell>
          <cell r="VH58">
            <v>562.23699531448665</v>
          </cell>
          <cell r="VI58">
            <v>115.449</v>
          </cell>
          <cell r="VJ58">
            <v>113.702</v>
          </cell>
          <cell r="VK58">
            <v>123.56100000000001</v>
          </cell>
          <cell r="VL58">
            <v>96.268000000000001</v>
          </cell>
          <cell r="VM58">
            <v>212.15100000000001</v>
          </cell>
          <cell r="VN58">
            <v>144.041</v>
          </cell>
          <cell r="VO58">
            <v>132.60499999999999</v>
          </cell>
          <cell r="VP58">
            <v>133.316</v>
          </cell>
          <cell r="VQ58">
            <v>143.28399999999999</v>
          </cell>
          <cell r="VR58">
            <v>212.703</v>
          </cell>
          <cell r="VS58">
            <v>220.35</v>
          </cell>
          <cell r="VT58">
            <v>152.99799999999999</v>
          </cell>
          <cell r="VU58">
            <v>112.85373862078001</v>
          </cell>
          <cell r="VV58">
            <v>118.3285157777627</v>
          </cell>
          <cell r="VW58">
            <v>12.54401024080865</v>
          </cell>
          <cell r="VX58">
            <v>29.41436051606108</v>
          </cell>
          <cell r="BBM58">
            <v>44049.465272000001</v>
          </cell>
          <cell r="BBN58">
            <v>31.1</v>
          </cell>
          <cell r="BBO58">
            <v>1.23578770801307E-2</v>
          </cell>
          <cell r="BBP58">
            <v>3.4702045832157431</v>
          </cell>
          <cell r="BBQ58">
            <v>11.112347845063081</v>
          </cell>
          <cell r="BBR58">
            <v>9.5456243959224718</v>
          </cell>
          <cell r="BBS58">
            <v>3.6881178413324789</v>
          </cell>
          <cell r="BBT58">
            <v>2.661265669202475</v>
          </cell>
          <cell r="BBU58">
            <v>0.2394872538466121</v>
          </cell>
          <cell r="BBV58">
            <v>1.8173660764847801E-2</v>
          </cell>
          <cell r="BBW58">
            <v>3.4201637551245678</v>
          </cell>
          <cell r="BBX58">
            <v>11.274933945617761</v>
          </cell>
          <cell r="BBY58">
            <v>8.0210102921834689</v>
          </cell>
          <cell r="BBZ58">
            <v>2.814597598104188</v>
          </cell>
          <cell r="BCA58">
            <v>2.573552006224161</v>
          </cell>
          <cell r="BCB58">
            <v>0.2282542867778331</v>
          </cell>
          <cell r="BCC58">
            <v>7.5885355189394377E-2</v>
          </cell>
          <cell r="BCD58">
            <v>3.9088570745032389</v>
          </cell>
          <cell r="BCE58">
            <v>9.8653186052156165</v>
          </cell>
          <cell r="BCF58">
            <v>7.6483624265712304</v>
          </cell>
          <cell r="BCG58">
            <v>2.5555808453400242</v>
          </cell>
          <cell r="BCH58">
            <v>2.4571125176190609</v>
          </cell>
          <cell r="BCI58">
            <v>0.24906570339451881</v>
          </cell>
          <cell r="BCJ58">
            <v>8.29514483898732E-2</v>
          </cell>
          <cell r="BCK58">
            <v>4.0833752893345814</v>
          </cell>
          <cell r="BCL58">
            <v>9.4436875598837009</v>
          </cell>
          <cell r="BCM58">
            <v>7.8515760385697337</v>
          </cell>
          <cell r="BCN58">
            <v>2.521317379794521</v>
          </cell>
          <cell r="BCO58">
            <v>2.4259336476921578</v>
          </cell>
          <cell r="BCP58">
            <v>0.25688414957705707</v>
          </cell>
          <cell r="BCQ58">
            <v>0.10066018011625009</v>
          </cell>
          <cell r="BCR58">
            <v>4.1320968812665742</v>
          </cell>
          <cell r="BCS58">
            <v>9.3323369539209349</v>
          </cell>
          <cell r="BCT58">
            <v>7.5112955192202726</v>
          </cell>
          <cell r="BCU58">
            <v>2.3497512956551301</v>
          </cell>
          <cell r="BCV58">
            <v>2.4251311469254668</v>
          </cell>
          <cell r="BCW58">
            <v>0.25986322170960191</v>
          </cell>
          <cell r="BCX58">
            <v>0.1070178910731565</v>
          </cell>
        </row>
        <row r="59">
          <cell r="A59" t="str">
            <v>EMBJ3</v>
          </cell>
          <cell r="B59" t="str">
            <v>Embraer</v>
          </cell>
          <cell r="C59" t="str">
            <v>Capital Goods</v>
          </cell>
          <cell r="D59" t="str">
            <v>Lucas Laghi</v>
          </cell>
          <cell r="E59">
            <v>46290</v>
          </cell>
          <cell r="F59" t="str">
            <v>Buy</v>
          </cell>
          <cell r="G59" t="b">
            <v>0</v>
          </cell>
          <cell r="H59" t="str">
            <v>USD</v>
          </cell>
          <cell r="I59" t="str">
            <v>BRL</v>
          </cell>
          <cell r="J59">
            <v>116</v>
          </cell>
          <cell r="K59">
            <v>0.10618322600000001</v>
          </cell>
          <cell r="L59">
            <v>5.5E-2</v>
          </cell>
          <cell r="M59">
            <v>9.7741906620000041E-2</v>
          </cell>
          <cell r="AF59">
            <v>4540.3999999999996</v>
          </cell>
          <cell r="AG59">
            <v>912.19999999999891</v>
          </cell>
          <cell r="AH59">
            <v>-110.5000000000002</v>
          </cell>
          <cell r="AI59">
            <v>78.200000000000017</v>
          </cell>
          <cell r="AJ59">
            <v>459.00000000000023</v>
          </cell>
          <cell r="AK59">
            <v>-185.5000000000002</v>
          </cell>
          <cell r="AL59">
            <v>711.83300000000008</v>
          </cell>
          <cell r="AM59">
            <v>10142.1</v>
          </cell>
          <cell r="AN59">
            <v>2311.3000000000002</v>
          </cell>
          <cell r="AO59">
            <v>3960.8</v>
          </cell>
          <cell r="AP59">
            <v>7317.7</v>
          </cell>
          <cell r="AQ59">
            <v>2824.4</v>
          </cell>
          <cell r="AR59">
            <v>3274.2</v>
          </cell>
          <cell r="AS59">
            <v>1190.8</v>
          </cell>
          <cell r="AT59">
            <v>250.6</v>
          </cell>
          <cell r="AU59">
            <v>488.63433705682371</v>
          </cell>
          <cell r="AV59">
            <v>-486.72208835186791</v>
          </cell>
          <cell r="AW59">
            <v>0</v>
          </cell>
          <cell r="AX59">
            <v>5268.5</v>
          </cell>
          <cell r="AY59">
            <v>909.60000000000036</v>
          </cell>
          <cell r="AZ59">
            <v>314.30000000000013</v>
          </cell>
          <cell r="BA59">
            <v>526.4</v>
          </cell>
          <cell r="BB59">
            <v>562.19999999999993</v>
          </cell>
          <cell r="BC59">
            <v>163.8000000000001</v>
          </cell>
          <cell r="BD59">
            <v>711.83300000000008</v>
          </cell>
          <cell r="BE59">
            <v>10782.5</v>
          </cell>
          <cell r="BF59">
            <v>2150.9</v>
          </cell>
          <cell r="BG59">
            <v>4189.7</v>
          </cell>
          <cell r="BH59">
            <v>7743.2</v>
          </cell>
          <cell r="BI59">
            <v>3039.3</v>
          </cell>
          <cell r="BJ59">
            <v>2982.4</v>
          </cell>
          <cell r="BK59">
            <v>1046.7</v>
          </cell>
          <cell r="BL59">
            <v>369.2</v>
          </cell>
          <cell r="BM59">
            <v>466.12182572614182</v>
          </cell>
          <cell r="BN59">
            <v>27.419017203586581</v>
          </cell>
          <cell r="BO59">
            <v>0</v>
          </cell>
          <cell r="BP59">
            <v>6394.6999999999989</v>
          </cell>
          <cell r="BQ59">
            <v>1153.099999999999</v>
          </cell>
          <cell r="BR59">
            <v>667.50000000000023</v>
          </cell>
          <cell r="BS59">
            <v>880.90000000000009</v>
          </cell>
          <cell r="BT59">
            <v>732.75079999999991</v>
          </cell>
          <cell r="BU59">
            <v>352.50000000000023</v>
          </cell>
          <cell r="BV59">
            <v>711.83300000000008</v>
          </cell>
          <cell r="BW59">
            <v>11824.3</v>
          </cell>
          <cell r="BX59">
            <v>2202.6999999999998</v>
          </cell>
          <cell r="BY59">
            <v>4548.8999999999996</v>
          </cell>
          <cell r="BZ59">
            <v>8479.7000000000007</v>
          </cell>
          <cell r="CA59">
            <v>3344.6</v>
          </cell>
          <cell r="CB59">
            <v>2602.9</v>
          </cell>
          <cell r="CC59">
            <v>570.8000000000003</v>
          </cell>
          <cell r="CD59">
            <v>378.27502385390432</v>
          </cell>
          <cell r="CE59">
            <v>809.97201384807022</v>
          </cell>
          <cell r="CF59">
            <v>371.09100111818032</v>
          </cell>
          <cell r="CG59">
            <v>0</v>
          </cell>
          <cell r="CH59">
            <v>7577.3</v>
          </cell>
          <cell r="CI59">
            <v>1328.5</v>
          </cell>
          <cell r="CJ59">
            <v>607.41000000000008</v>
          </cell>
          <cell r="CK59">
            <v>839.59999999999991</v>
          </cell>
          <cell r="CL59">
            <v>888.7</v>
          </cell>
          <cell r="CM59">
            <v>351.71000000000009</v>
          </cell>
          <cell r="CN59">
            <v>711.83300000000008</v>
          </cell>
          <cell r="CO59">
            <v>12920.2</v>
          </cell>
          <cell r="CP59">
            <v>2625.9</v>
          </cell>
          <cell r="CQ59">
            <v>4958.3999999999996</v>
          </cell>
          <cell r="CR59">
            <v>9108.2000000000007</v>
          </cell>
          <cell r="CS59">
            <v>3812</v>
          </cell>
          <cell r="CT59">
            <v>2711.9</v>
          </cell>
          <cell r="CU59">
            <v>297.60000000000002</v>
          </cell>
          <cell r="CV59">
            <v>323.64546606727282</v>
          </cell>
          <cell r="CW59">
            <v>1093.1655955983349</v>
          </cell>
          <cell r="CX59">
            <v>1104.8013842148371</v>
          </cell>
          <cell r="CY59">
            <v>23.6</v>
          </cell>
          <cell r="CZ59">
            <v>8537.4348040043205</v>
          </cell>
          <cell r="DA59">
            <v>1616.7153227081831</v>
          </cell>
          <cell r="DB59">
            <v>882.87093941040234</v>
          </cell>
          <cell r="DC59">
            <v>1126.1775461416071</v>
          </cell>
          <cell r="DD59">
            <v>1081.5775461416069</v>
          </cell>
          <cell r="DE59">
            <v>610.40197632809941</v>
          </cell>
          <cell r="DF59">
            <v>711.83300000000008</v>
          </cell>
          <cell r="DG59">
            <v>13526.84761786436</v>
          </cell>
          <cell r="DH59">
            <v>3004.327866025114</v>
          </cell>
          <cell r="DI59">
            <v>5244.0989112646103</v>
          </cell>
          <cell r="DJ59">
            <v>9473.730432067503</v>
          </cell>
          <cell r="DK59">
            <v>4053.1171857968602</v>
          </cell>
          <cell r="DL59">
            <v>2756.6329187207898</v>
          </cell>
          <cell r="DM59">
            <v>-156.79494730432421</v>
          </cell>
          <cell r="DN59">
            <v>342.03951814015119</v>
          </cell>
          <cell r="DO59">
            <v>893.73741592610736</v>
          </cell>
          <cell r="DP59">
            <v>788.5945641567921</v>
          </cell>
          <cell r="DQ59">
            <v>223.64479053123961</v>
          </cell>
          <cell r="DR59">
            <v>9525.4058021261262</v>
          </cell>
          <cell r="DS59">
            <v>1875.411610919808</v>
          </cell>
          <cell r="DT59">
            <v>1026.7167566348021</v>
          </cell>
          <cell r="DU59">
            <v>1288.9217021980321</v>
          </cell>
          <cell r="DV59">
            <v>1288.9217021980321</v>
          </cell>
          <cell r="DW59">
            <v>704.92005489190421</v>
          </cell>
          <cell r="DX59">
            <v>711.83300000000008</v>
          </cell>
          <cell r="DY59">
            <v>14841.50720832327</v>
          </cell>
          <cell r="DZ59">
            <v>3661.7642251612128</v>
          </cell>
          <cell r="EA59">
            <v>5545.7553787856177</v>
          </cell>
          <cell r="EB59">
            <v>10385.636916556359</v>
          </cell>
          <cell r="EC59">
            <v>4455.870291766917</v>
          </cell>
          <cell r="ED59">
            <v>3147.1661132581239</v>
          </cell>
          <cell r="EE59">
            <v>-423.69811190308849</v>
          </cell>
          <cell r="EF59">
            <v>333.38920307441441</v>
          </cell>
          <cell r="EG59">
            <v>864.65983611463071</v>
          </cell>
          <cell r="EH59">
            <v>981.92837897703612</v>
          </cell>
          <cell r="EI59">
            <v>322.83361558851311</v>
          </cell>
          <cell r="EJ59">
            <v>10866.778193919379</v>
          </cell>
          <cell r="EK59">
            <v>2187.1742896420492</v>
          </cell>
          <cell r="EL59">
            <v>1256.8402738395871</v>
          </cell>
          <cell r="EM59">
            <v>1534.1280427788679</v>
          </cell>
          <cell r="EN59">
            <v>1534.1280427788679</v>
          </cell>
          <cell r="EO59">
            <v>898.75266604424166</v>
          </cell>
          <cell r="EP59">
            <v>711.83300000000008</v>
          </cell>
          <cell r="EQ59">
            <v>15925.002568816109</v>
          </cell>
          <cell r="ER59">
            <v>4061.0861179547951</v>
          </cell>
          <cell r="ES59">
            <v>5712.3715033302069</v>
          </cell>
          <cell r="ET59">
            <v>11032.4170620925</v>
          </cell>
          <cell r="EU59">
            <v>4892.5855067236143</v>
          </cell>
          <cell r="EV59">
            <v>3524.1671921941538</v>
          </cell>
          <cell r="EW59">
            <v>-446.0189257606404</v>
          </cell>
          <cell r="EX59">
            <v>380.33723678717831</v>
          </cell>
          <cell r="EY59">
            <v>591.80246097723625</v>
          </cell>
          <cell r="EZ59">
            <v>891.8485108223415</v>
          </cell>
          <cell r="FA59">
            <v>492.37078442087761</v>
          </cell>
          <cell r="FB59">
            <v>12234.781855108111</v>
          </cell>
          <cell r="FC59">
            <v>2512.8726488648281</v>
          </cell>
          <cell r="FD59">
            <v>1501.819568094485</v>
          </cell>
          <cell r="FE59">
            <v>1787.438143260996</v>
          </cell>
          <cell r="FF59">
            <v>1787.438143260996</v>
          </cell>
          <cell r="FG59">
            <v>1070.8471756467659</v>
          </cell>
          <cell r="FH59">
            <v>711.83300000000008</v>
          </cell>
          <cell r="FI59">
            <v>17318.166135723332</v>
          </cell>
          <cell r="FJ59">
            <v>4750.1280838496568</v>
          </cell>
          <cell r="FK59">
            <v>5923.6702373570888</v>
          </cell>
          <cell r="FL59">
            <v>11997.877687005381</v>
          </cell>
          <cell r="FM59">
            <v>5320.2884487179526</v>
          </cell>
          <cell r="FN59">
            <v>3808.75921850243</v>
          </cell>
          <cell r="FO59">
            <v>-850.46886534722728</v>
          </cell>
          <cell r="FP59">
            <v>428.21736492878381</v>
          </cell>
          <cell r="FQ59">
            <v>1171.8116179277231</v>
          </cell>
          <cell r="FR59">
            <v>1371.7403496524721</v>
          </cell>
          <cell r="FS59">
            <v>683.14423365242772</v>
          </cell>
          <cell r="FT59">
            <v>13421.62556185382</v>
          </cell>
          <cell r="FU59">
            <v>2797.3061697615231</v>
          </cell>
          <cell r="FV59">
            <v>1714.755685170365</v>
          </cell>
          <cell r="FW59">
            <v>2010.9391970382201</v>
          </cell>
          <cell r="FX59">
            <v>2010.9391970382201</v>
          </cell>
          <cell r="FY59">
            <v>1235.314836749088</v>
          </cell>
          <cell r="FZ59">
            <v>711.83300000000008</v>
          </cell>
          <cell r="GA59">
            <v>18625.54998830122</v>
          </cell>
          <cell r="GB59">
            <v>5432.3306890971544</v>
          </cell>
          <cell r="GC59">
            <v>6171.5541493718156</v>
          </cell>
          <cell r="GD59">
            <v>12920.824050655359</v>
          </cell>
          <cell r="GE59">
            <v>5704.7259376458569</v>
          </cell>
          <cell r="GF59">
            <v>4119.8128502049203</v>
          </cell>
          <cell r="GG59">
            <v>-1221.617838892234</v>
          </cell>
          <cell r="GH59">
            <v>469.7568946648837</v>
          </cell>
          <cell r="GI59">
            <v>1347.088777712574</v>
          </cell>
          <cell r="GJ59">
            <v>1578.7572489578531</v>
          </cell>
          <cell r="GK59">
            <v>897.02080749844333</v>
          </cell>
          <cell r="GL59">
            <v>600.9</v>
          </cell>
          <cell r="GM59">
            <v>120.7</v>
          </cell>
          <cell r="GN59">
            <v>-36.300000000000011</v>
          </cell>
          <cell r="GO59">
            <v>3.9</v>
          </cell>
          <cell r="GP59">
            <v>13.20000000000001</v>
          </cell>
          <cell r="GQ59">
            <v>-31.7</v>
          </cell>
          <cell r="GR59">
            <v>711.83300000000008</v>
          </cell>
          <cell r="GS59">
            <v>9868.4</v>
          </cell>
          <cell r="GT59">
            <v>1932.7</v>
          </cell>
          <cell r="GU59">
            <v>3962.7</v>
          </cell>
          <cell r="GV59">
            <v>7111.5</v>
          </cell>
          <cell r="GW59">
            <v>2756.9</v>
          </cell>
          <cell r="GX59">
            <v>3615.8</v>
          </cell>
          <cell r="GY59">
            <v>1695.6</v>
          </cell>
          <cell r="GZ59">
            <v>39.5</v>
          </cell>
          <cell r="HC59">
            <v>0</v>
          </cell>
          <cell r="HD59">
            <v>1018.9</v>
          </cell>
          <cell r="HE59">
            <v>233.3</v>
          </cell>
          <cell r="HF59">
            <v>-227.10000000000011</v>
          </cell>
          <cell r="HG59">
            <v>-183.7</v>
          </cell>
          <cell r="HH59">
            <v>124.60000000000009</v>
          </cell>
          <cell r="HI59">
            <v>-146.50000000000011</v>
          </cell>
          <cell r="HJ59">
            <v>711.83300000000008</v>
          </cell>
          <cell r="HK59">
            <v>9698.7999999999993</v>
          </cell>
          <cell r="HL59">
            <v>1795.1</v>
          </cell>
          <cell r="HM59">
            <v>3943.3</v>
          </cell>
          <cell r="HN59">
            <v>6905.4</v>
          </cell>
          <cell r="HO59">
            <v>2792.7</v>
          </cell>
          <cell r="HP59">
            <v>3226.8</v>
          </cell>
          <cell r="HQ59">
            <v>1762.5</v>
          </cell>
          <cell r="HR59">
            <v>58</v>
          </cell>
          <cell r="HU59">
            <v>0</v>
          </cell>
          <cell r="HV59">
            <v>929</v>
          </cell>
          <cell r="HW59">
            <v>177.40000000000009</v>
          </cell>
          <cell r="HX59">
            <v>11.099999999999969</v>
          </cell>
          <cell r="HY59">
            <v>54.1</v>
          </cell>
          <cell r="HZ59">
            <v>92.900000000000034</v>
          </cell>
          <cell r="IA59">
            <v>-30.200000000000031</v>
          </cell>
          <cell r="IB59">
            <v>711.83300000000008</v>
          </cell>
          <cell r="IC59">
            <v>9932.4</v>
          </cell>
          <cell r="ID59">
            <v>1687.7</v>
          </cell>
          <cell r="IE59">
            <v>3946.6</v>
          </cell>
          <cell r="IF59">
            <v>7221.2999999999993</v>
          </cell>
          <cell r="IG59">
            <v>2711.1</v>
          </cell>
          <cell r="IH59">
            <v>3197</v>
          </cell>
          <cell r="II59">
            <v>1757.6</v>
          </cell>
          <cell r="IJ59">
            <v>61.5</v>
          </cell>
          <cell r="IM59">
            <v>0</v>
          </cell>
          <cell r="IN59">
            <v>1991.6</v>
          </cell>
          <cell r="IO59">
            <v>380.79999999999973</v>
          </cell>
          <cell r="IP59">
            <v>141.7999999999999</v>
          </cell>
          <cell r="IQ59">
            <v>203.9</v>
          </cell>
          <cell r="IR59">
            <v>228.3000000000001</v>
          </cell>
          <cell r="IS59">
            <v>22.89999999999992</v>
          </cell>
          <cell r="IT59">
            <v>711.83300000000008</v>
          </cell>
          <cell r="IU59">
            <v>10142.1</v>
          </cell>
          <cell r="IV59">
            <v>2311.3000000000002</v>
          </cell>
          <cell r="IW59">
            <v>3960.8</v>
          </cell>
          <cell r="IX59">
            <v>7317.7</v>
          </cell>
          <cell r="IY59">
            <v>2824.4</v>
          </cell>
          <cell r="IZ59">
            <v>3274.2</v>
          </cell>
          <cell r="JA59">
            <v>1190.8</v>
          </cell>
          <cell r="JB59">
            <v>91.6</v>
          </cell>
          <cell r="JE59">
            <v>0</v>
          </cell>
          <cell r="JF59">
            <v>716.69999999999993</v>
          </cell>
          <cell r="JG59">
            <v>113.6999999999999</v>
          </cell>
          <cell r="JH59">
            <v>-52.10000000000008</v>
          </cell>
          <cell r="JI59">
            <v>-10.199999999999999</v>
          </cell>
          <cell r="JJ59">
            <v>10.300000000000081</v>
          </cell>
          <cell r="JK59">
            <v>-70.800000000000068</v>
          </cell>
          <cell r="JL59">
            <v>711.83300000000008</v>
          </cell>
          <cell r="JM59">
            <v>10457.700000000001</v>
          </cell>
          <cell r="JN59">
            <v>2030.4</v>
          </cell>
          <cell r="JO59">
            <v>3993.6</v>
          </cell>
          <cell r="JP59">
            <v>7685.7000000000007</v>
          </cell>
          <cell r="JQ59">
            <v>2772</v>
          </cell>
          <cell r="JR59">
            <v>3409.4</v>
          </cell>
          <cell r="JS59">
            <v>1673.4</v>
          </cell>
          <cell r="JT59">
            <v>70.7</v>
          </cell>
          <cell r="JW59">
            <v>0</v>
          </cell>
          <cell r="JX59">
            <v>1292.3</v>
          </cell>
          <cell r="JY59">
            <v>223.30000000000021</v>
          </cell>
          <cell r="JZ59">
            <v>73.19999999999996</v>
          </cell>
          <cell r="KA59">
            <v>122.2</v>
          </cell>
          <cell r="KB59">
            <v>148.9</v>
          </cell>
          <cell r="KC59">
            <v>-18.800000000000029</v>
          </cell>
          <cell r="KD59">
            <v>711.83300000000008</v>
          </cell>
          <cell r="KE59">
            <v>10728.7</v>
          </cell>
          <cell r="KF59">
            <v>2125.1999999999998</v>
          </cell>
          <cell r="KG59">
            <v>4030.3</v>
          </cell>
          <cell r="KH59">
            <v>7971.7000000000007</v>
          </cell>
          <cell r="KI59">
            <v>2757</v>
          </cell>
          <cell r="KJ59">
            <v>3559</v>
          </cell>
          <cell r="KK59">
            <v>1702.8</v>
          </cell>
          <cell r="KL59">
            <v>80.400000000000006</v>
          </cell>
          <cell r="KO59">
            <v>0</v>
          </cell>
          <cell r="KP59">
            <v>1284.4000000000001</v>
          </cell>
          <cell r="KQ59">
            <v>233.10000000000011</v>
          </cell>
          <cell r="KR59">
            <v>84.200000000000159</v>
          </cell>
          <cell r="KS59">
            <v>133.6</v>
          </cell>
          <cell r="KT59">
            <v>149.4999999999998</v>
          </cell>
          <cell r="KU59">
            <v>60.800000000000139</v>
          </cell>
          <cell r="KV59">
            <v>711.83300000000008</v>
          </cell>
          <cell r="KW59">
            <v>10413.6</v>
          </cell>
          <cell r="KX59">
            <v>1582.2</v>
          </cell>
          <cell r="KY59">
            <v>4084.4</v>
          </cell>
          <cell r="KZ59">
            <v>7618</v>
          </cell>
          <cell r="LA59">
            <v>2795.6</v>
          </cell>
          <cell r="LB59">
            <v>2942.7</v>
          </cell>
          <cell r="LC59">
            <v>1605.5</v>
          </cell>
          <cell r="LD59">
            <v>90.699999999999989</v>
          </cell>
          <cell r="LG59">
            <v>0</v>
          </cell>
          <cell r="LH59">
            <v>1975.1</v>
          </cell>
          <cell r="LI59">
            <v>339.5</v>
          </cell>
          <cell r="LJ59">
            <v>209</v>
          </cell>
          <cell r="LK59">
            <v>280.8</v>
          </cell>
          <cell r="LL59">
            <v>253.5</v>
          </cell>
          <cell r="LM59">
            <v>192.6</v>
          </cell>
          <cell r="LN59">
            <v>711.83300000000008</v>
          </cell>
          <cell r="LO59">
            <v>10782.5</v>
          </cell>
          <cell r="LP59">
            <v>2150.9</v>
          </cell>
          <cell r="LQ59">
            <v>4189.7</v>
          </cell>
          <cell r="LR59">
            <v>7743.2</v>
          </cell>
          <cell r="LS59">
            <v>3039.3</v>
          </cell>
          <cell r="LT59">
            <v>2982.4</v>
          </cell>
          <cell r="LU59">
            <v>1046.7</v>
          </cell>
          <cell r="LV59">
            <v>127.4</v>
          </cell>
          <cell r="LY59">
            <v>0</v>
          </cell>
          <cell r="LZ59">
            <v>896.6</v>
          </cell>
          <cell r="MA59">
            <v>168.7</v>
          </cell>
          <cell r="MB59">
            <v>-3.8999999999999488</v>
          </cell>
          <cell r="MC59">
            <v>36.4</v>
          </cell>
          <cell r="MD59">
            <v>47.099999999999952</v>
          </cell>
          <cell r="ME59">
            <v>28.70000000000006</v>
          </cell>
          <cell r="MF59">
            <v>711.83300000000008</v>
          </cell>
          <cell r="MG59">
            <v>10773.7</v>
          </cell>
          <cell r="MH59">
            <v>1475.2</v>
          </cell>
          <cell r="MI59">
            <v>4258.7</v>
          </cell>
          <cell r="MJ59">
            <v>7731.4</v>
          </cell>
          <cell r="MK59">
            <v>3042.3</v>
          </cell>
          <cell r="ML59">
            <v>2718.9</v>
          </cell>
          <cell r="MM59">
            <v>1426</v>
          </cell>
          <cell r="MN59">
            <v>79.599999999999994</v>
          </cell>
          <cell r="MQ59">
            <v>0</v>
          </cell>
          <cell r="MR59">
            <v>1494.2</v>
          </cell>
          <cell r="MS59">
            <v>240.00000000000051</v>
          </cell>
          <cell r="MT59">
            <v>127.9000000000002</v>
          </cell>
          <cell r="MU59">
            <v>179.5</v>
          </cell>
          <cell r="MV59">
            <v>151.55080000000001</v>
          </cell>
          <cell r="MW59">
            <v>99.400000000000233</v>
          </cell>
          <cell r="MX59">
            <v>711.83300000000008</v>
          </cell>
          <cell r="MY59">
            <v>10876.1</v>
          </cell>
          <cell r="MZ59">
            <v>1212.4000000000001</v>
          </cell>
          <cell r="NA59">
            <v>4376</v>
          </cell>
          <cell r="NB59">
            <v>7762.2999999999993</v>
          </cell>
          <cell r="NC59">
            <v>3113.8</v>
          </cell>
          <cell r="ND59">
            <v>2758.400000000001</v>
          </cell>
          <cell r="NE59">
            <v>1699.400000000001</v>
          </cell>
          <cell r="NF59">
            <v>94.90000000000002</v>
          </cell>
          <cell r="NI59">
            <v>0</v>
          </cell>
          <cell r="NJ59">
            <v>1692.4</v>
          </cell>
          <cell r="NK59">
            <v>314.79999999999973</v>
          </cell>
          <cell r="NL59">
            <v>285.19999999999987</v>
          </cell>
          <cell r="NM59">
            <v>344.3</v>
          </cell>
          <cell r="NN59">
            <v>206.6</v>
          </cell>
          <cell r="NO59">
            <v>178.7999999999999</v>
          </cell>
          <cell r="NP59">
            <v>711.83300000000008</v>
          </cell>
          <cell r="NQ59">
            <v>11671.3</v>
          </cell>
          <cell r="NR59">
            <v>1475</v>
          </cell>
          <cell r="NS59">
            <v>4476.8999999999996</v>
          </cell>
          <cell r="NT59">
            <v>8255.6</v>
          </cell>
          <cell r="NU59">
            <v>3415.7</v>
          </cell>
          <cell r="NV59">
            <v>2759</v>
          </cell>
          <cell r="NW59">
            <v>1495</v>
          </cell>
          <cell r="NX59">
            <v>91.825999999999993</v>
          </cell>
          <cell r="OA59">
            <v>0</v>
          </cell>
          <cell r="OB59">
            <v>2311.5</v>
          </cell>
          <cell r="OC59">
            <v>429.59999999999991</v>
          </cell>
          <cell r="OD59">
            <v>258.3</v>
          </cell>
          <cell r="OE59">
            <v>320.7</v>
          </cell>
          <cell r="OF59">
            <v>327.5</v>
          </cell>
          <cell r="OG59">
            <v>45.599999999999937</v>
          </cell>
          <cell r="OH59">
            <v>711.83300000000008</v>
          </cell>
          <cell r="OI59">
            <v>11824.3</v>
          </cell>
          <cell r="OJ59">
            <v>2202.6999999999998</v>
          </cell>
          <cell r="OK59">
            <v>4548.8999999999996</v>
          </cell>
          <cell r="OL59">
            <v>8479.7000000000007</v>
          </cell>
          <cell r="OM59">
            <v>3344.6</v>
          </cell>
          <cell r="ON59">
            <v>2602.9</v>
          </cell>
          <cell r="OO59">
            <v>570.8000000000003</v>
          </cell>
          <cell r="OP59">
            <v>111.94902385390429</v>
          </cell>
          <cell r="OS59">
            <v>0</v>
          </cell>
          <cell r="OT59">
            <v>1103</v>
          </cell>
          <cell r="OU59">
            <v>189.10000000000011</v>
          </cell>
          <cell r="OV59">
            <v>51.200000000000017</v>
          </cell>
          <cell r="OW59">
            <v>97.7</v>
          </cell>
          <cell r="OX59">
            <v>108.5</v>
          </cell>
          <cell r="OY59">
            <v>73.400000000000006</v>
          </cell>
          <cell r="OZ59">
            <v>711.83300000000008</v>
          </cell>
          <cell r="PA59">
            <v>11696.6</v>
          </cell>
          <cell r="PB59">
            <v>1357.8</v>
          </cell>
          <cell r="PC59">
            <v>4646.1000000000004</v>
          </cell>
          <cell r="PD59">
            <v>8229.2000000000007</v>
          </cell>
          <cell r="PE59">
            <v>3467.4</v>
          </cell>
          <cell r="PF59">
            <v>2165.1</v>
          </cell>
          <cell r="PG59">
            <v>951.69999999999993</v>
          </cell>
          <cell r="PH59">
            <v>77.045466067272713</v>
          </cell>
          <cell r="PK59">
            <v>0</v>
          </cell>
          <cell r="PL59">
            <v>1819</v>
          </cell>
          <cell r="PM59">
            <v>352.69999999999982</v>
          </cell>
          <cell r="PN59">
            <v>179.3</v>
          </cell>
          <cell r="PO59">
            <v>233.2</v>
          </cell>
          <cell r="PP59">
            <v>245.5</v>
          </cell>
          <cell r="PQ59">
            <v>78.399999999999991</v>
          </cell>
          <cell r="PR59">
            <v>711.83300000000008</v>
          </cell>
          <cell r="PS59">
            <v>12073.5</v>
          </cell>
          <cell r="PT59">
            <v>1257.5999999999999</v>
          </cell>
          <cell r="PU59">
            <v>4788.3</v>
          </cell>
          <cell r="PV59">
            <v>8465.7000000000007</v>
          </cell>
          <cell r="PW59">
            <v>3607.8</v>
          </cell>
          <cell r="PX59">
            <v>2324.3000000000002</v>
          </cell>
          <cell r="PY59">
            <v>1155.4000000000001</v>
          </cell>
          <cell r="PZ59">
            <v>88.800000000000011</v>
          </cell>
          <cell r="QC59">
            <v>9.1</v>
          </cell>
          <cell r="QD59">
            <v>2003.5</v>
          </cell>
          <cell r="QE59">
            <v>344.49999999999949</v>
          </cell>
          <cell r="QF59">
            <v>159.5999999999998</v>
          </cell>
          <cell r="QG59">
            <v>223.9</v>
          </cell>
          <cell r="QH59">
            <v>236.3</v>
          </cell>
          <cell r="QI59">
            <v>116.5999999999998</v>
          </cell>
          <cell r="QJ59">
            <v>711.83300000000008</v>
          </cell>
          <cell r="QK59">
            <v>12568.1</v>
          </cell>
          <cell r="QL59">
            <v>1764.9</v>
          </cell>
          <cell r="QM59">
            <v>4866.5999999999995</v>
          </cell>
          <cell r="QN59">
            <v>8613.2000000000007</v>
          </cell>
          <cell r="QO59">
            <v>3954.9</v>
          </cell>
          <cell r="QP59">
            <v>2394.1999999999998</v>
          </cell>
          <cell r="QQ59">
            <v>871.80000000000018</v>
          </cell>
          <cell r="QR59">
            <v>85.9</v>
          </cell>
          <cell r="QU59">
            <v>0</v>
          </cell>
          <cell r="QV59">
            <v>2651.8</v>
          </cell>
          <cell r="QW59">
            <v>442.20000000000073</v>
          </cell>
          <cell r="QX59">
            <v>217.31000000000029</v>
          </cell>
          <cell r="QY59">
            <v>284.8</v>
          </cell>
          <cell r="QZ59">
            <v>298.39999999999998</v>
          </cell>
          <cell r="RA59">
            <v>83.310000000000301</v>
          </cell>
          <cell r="RB59">
            <v>711.83300000000008</v>
          </cell>
          <cell r="RC59">
            <v>12920.2</v>
          </cell>
          <cell r="RD59">
            <v>2625.9</v>
          </cell>
          <cell r="RE59">
            <v>4958.3999999999996</v>
          </cell>
          <cell r="RF59">
            <v>9108.2000000000007</v>
          </cell>
          <cell r="RG59">
            <v>3812</v>
          </cell>
          <cell r="RH59">
            <v>2711.9</v>
          </cell>
          <cell r="RI59">
            <v>297.60000000000002</v>
          </cell>
          <cell r="RJ59">
            <v>71.900000000000006</v>
          </cell>
          <cell r="RM59">
            <v>14.5</v>
          </cell>
          <cell r="AGN59">
            <v>1446.68</v>
          </cell>
          <cell r="AGO59">
            <v>260.18000000000029</v>
          </cell>
          <cell r="AGP59">
            <v>81.690000000000055</v>
          </cell>
          <cell r="AGQ59">
            <v>131.30000000000001</v>
          </cell>
          <cell r="AGR59">
            <v>143.6</v>
          </cell>
          <cell r="AGS59">
            <v>33.390000000000043</v>
          </cell>
          <cell r="AGT59">
            <v>711.83300000000008</v>
          </cell>
          <cell r="AGU59">
            <v>12958.6</v>
          </cell>
          <cell r="AGV59">
            <v>2114.8000000000002</v>
          </cell>
          <cell r="AGW59">
            <v>5045.2000000000007</v>
          </cell>
          <cell r="AGX59">
            <v>9294.7000000000007</v>
          </cell>
          <cell r="AGY59">
            <v>3663.9</v>
          </cell>
          <cell r="AGZ59">
            <v>2807.5</v>
          </cell>
          <cell r="AHA59">
            <v>831.29999999999984</v>
          </cell>
          <cell r="AHB59">
            <v>87.7</v>
          </cell>
          <cell r="AHC59">
            <v>12.7</v>
          </cell>
          <cell r="AHD59">
            <v>2235.3400000000011</v>
          </cell>
          <cell r="AHE59">
            <v>444.84000000000083</v>
          </cell>
          <cell r="AHF59">
            <v>285.85000000000059</v>
          </cell>
          <cell r="AHG59">
            <v>344.5</v>
          </cell>
          <cell r="AHH59">
            <v>287.60000000000002</v>
          </cell>
          <cell r="AHI59">
            <v>212.6500000000006</v>
          </cell>
          <cell r="AHJ59">
            <v>711.83300000000008</v>
          </cell>
          <cell r="AHK59">
            <v>13237.4</v>
          </cell>
          <cell r="AHL59">
            <v>2158.6999999999998</v>
          </cell>
          <cell r="AHM59">
            <v>5113.5999999999995</v>
          </cell>
          <cell r="AHN59">
            <v>9406.5</v>
          </cell>
          <cell r="AHO59">
            <v>3830.9</v>
          </cell>
          <cell r="AHP59">
            <v>2585.9</v>
          </cell>
          <cell r="AHQ59">
            <v>518.10000000000025</v>
          </cell>
          <cell r="AHR59">
            <v>84.4</v>
          </cell>
          <cell r="AHS59">
            <v>62.8</v>
          </cell>
          <cell r="AHT59">
            <v>2223.4197734887912</v>
          </cell>
          <cell r="AHU59">
            <v>420.46340802840342</v>
          </cell>
          <cell r="AHV59">
            <v>232.61673537984419</v>
          </cell>
          <cell r="AHW59">
            <v>299.09353537984418</v>
          </cell>
          <cell r="AHX59">
            <v>299.09353537984418</v>
          </cell>
          <cell r="AHY59">
            <v>166.43648087612041</v>
          </cell>
          <cell r="AHZ59">
            <v>711.83300000000008</v>
          </cell>
          <cell r="AIA59">
            <v>13546.911685464211</v>
          </cell>
          <cell r="AIB59">
            <v>2403.386609047735</v>
          </cell>
          <cell r="AIC59">
            <v>5274.600517785042</v>
          </cell>
          <cell r="AID59">
            <v>9614.3497969385335</v>
          </cell>
          <cell r="AIE59">
            <v>3932.5618885256731</v>
          </cell>
          <cell r="AIF59">
            <v>2764.7844658005029</v>
          </cell>
          <cell r="AIG59">
            <v>452.29785675276833</v>
          </cell>
          <cell r="AIH59">
            <v>77.819692072107671</v>
          </cell>
          <cell r="AII59">
            <v>67.774592350448174</v>
          </cell>
          <cell r="AIJ59">
            <v>2631.9950305155289</v>
          </cell>
          <cell r="AIK59">
            <v>491.23191467977767</v>
          </cell>
          <cell r="AIL59">
            <v>282.71420403055748</v>
          </cell>
          <cell r="AIM59">
            <v>351.284010761763</v>
          </cell>
          <cell r="AIN59">
            <v>351.284010761763</v>
          </cell>
          <cell r="AIO59">
            <v>197.92549545197841</v>
          </cell>
          <cell r="AIP59">
            <v>711.83300000000008</v>
          </cell>
          <cell r="AIQ59">
            <v>13526.84761786436</v>
          </cell>
          <cell r="AIR59">
            <v>3004.327866025114</v>
          </cell>
          <cell r="AIS59">
            <v>5244.0989112646103</v>
          </cell>
          <cell r="AIT59">
            <v>9473.730432067503</v>
          </cell>
          <cell r="AIU59">
            <v>4053.1171857968602</v>
          </cell>
          <cell r="AIV59">
            <v>2756.6329187207898</v>
          </cell>
          <cell r="AIW59">
            <v>-156.79494730432421</v>
          </cell>
          <cell r="AIX59">
            <v>92.119826068043508</v>
          </cell>
          <cell r="AIY59">
            <v>80.370198180791363</v>
          </cell>
          <cell r="BBM59">
            <v>65367.624389999997</v>
          </cell>
          <cell r="BBN59">
            <v>91.83</v>
          </cell>
          <cell r="BBO59">
            <v>0.26320374605248831</v>
          </cell>
          <cell r="BBP59">
            <v>0.85750727534140636</v>
          </cell>
          <cell r="BBQ59">
            <v>21.299892679115519</v>
          </cell>
          <cell r="BBR59">
            <v>11.875895247110179</v>
          </cell>
          <cell r="BBS59">
            <v>-0.14496875223017569</v>
          </cell>
          <cell r="BBT59">
            <v>3.2077771233629839</v>
          </cell>
          <cell r="BBU59">
            <v>0.15060062375376199</v>
          </cell>
          <cell r="BBV59">
            <v>1.720146515720598E-2</v>
          </cell>
          <cell r="BBW59">
            <v>0.99028852960161184</v>
          </cell>
          <cell r="BBX59">
            <v>18.443930622604061</v>
          </cell>
          <cell r="BBY59">
            <v>9.7583883129255931</v>
          </cell>
          <cell r="BBZ59">
            <v>-0.3287229248918262</v>
          </cell>
          <cell r="BCA59">
            <v>2.917835514855831</v>
          </cell>
          <cell r="BCB59">
            <v>0.15820030852208161</v>
          </cell>
          <cell r="BCC59">
            <v>2.483049650711602E-2</v>
          </cell>
          <cell r="BCD59">
            <v>1.2625892112956849</v>
          </cell>
          <cell r="BCE59">
            <v>14.46615634992566</v>
          </cell>
          <cell r="BCF59">
            <v>8.1841132624140798</v>
          </cell>
          <cell r="BCG59">
            <v>-0.29073122537590579</v>
          </cell>
          <cell r="BCH59">
            <v>2.6573877082048489</v>
          </cell>
          <cell r="BCI59">
            <v>0.18369687454805539</v>
          </cell>
          <cell r="BCJ59">
            <v>3.7870316015515923E-2</v>
          </cell>
          <cell r="BCK59">
            <v>1.5043516887342481</v>
          </cell>
          <cell r="BCL59">
            <v>12.141318465033009</v>
          </cell>
          <cell r="BCM59">
            <v>6.7980129927142583</v>
          </cell>
          <cell r="BCN59">
            <v>-0.4758032430681125</v>
          </cell>
          <cell r="BCO59">
            <v>2.4437578361078409</v>
          </cell>
          <cell r="BCP59">
            <v>0.20127614996228471</v>
          </cell>
          <cell r="BCQ59">
            <v>5.2543507517457608E-2</v>
          </cell>
          <cell r="BCR59">
            <v>1.7353997872381419</v>
          </cell>
          <cell r="BCS59">
            <v>10.524844517470431</v>
          </cell>
          <cell r="BCT59">
            <v>5.8578990182130326</v>
          </cell>
          <cell r="BCU59">
            <v>-0.60748621375100476</v>
          </cell>
          <cell r="BCV59">
            <v>2.279074705606944</v>
          </cell>
          <cell r="BCW59">
            <v>0.21654236334074631</v>
          </cell>
          <cell r="BCX59">
            <v>6.8993657884098669E-2</v>
          </cell>
        </row>
        <row r="60">
          <cell r="A60" t="str">
            <v>ENEV3</v>
          </cell>
          <cell r="B60" t="str">
            <v>Eneva</v>
          </cell>
          <cell r="C60" t="str">
            <v>Utilities &amp; Energy</v>
          </cell>
          <cell r="D60" t="str">
            <v>Raul Cavendish</v>
          </cell>
          <cell r="E60">
            <v>46127</v>
          </cell>
          <cell r="F60" t="str">
            <v>Buy</v>
          </cell>
          <cell r="G60" t="b">
            <v>0</v>
          </cell>
          <cell r="H60" t="str">
            <v>BRL</v>
          </cell>
          <cell r="I60" t="str">
            <v>BRL</v>
          </cell>
          <cell r="J60">
            <v>30.345896609827811</v>
          </cell>
          <cell r="K60">
            <v>0.09</v>
          </cell>
          <cell r="L60">
            <v>7.9368115356814262E-2</v>
          </cell>
          <cell r="M60">
            <v>7.0796990931878634E-2</v>
          </cell>
          <cell r="AX60">
            <v>10090.895</v>
          </cell>
          <cell r="AY60">
            <v>6961.4489999999987</v>
          </cell>
          <cell r="AZ60">
            <v>2671.2489999999989</v>
          </cell>
          <cell r="BA60">
            <v>4282.9969999999994</v>
          </cell>
          <cell r="BB60">
            <v>4282.9969999999994</v>
          </cell>
          <cell r="BC60">
            <v>217.68299999999931</v>
          </cell>
          <cell r="BD60">
            <v>1936.9736579999999</v>
          </cell>
          <cell r="BE60">
            <v>43866.974000000009</v>
          </cell>
          <cell r="BF60">
            <v>2893.7339999999999</v>
          </cell>
          <cell r="BG60">
            <v>35754.980000000003</v>
          </cell>
          <cell r="BH60">
            <v>43866.974000000002</v>
          </cell>
          <cell r="BI60">
            <v>14937.635</v>
          </cell>
          <cell r="BJ60">
            <v>24986.018</v>
          </cell>
          <cell r="BK60">
            <v>18235.359</v>
          </cell>
          <cell r="BL60">
            <v>-1018.7</v>
          </cell>
          <cell r="BM60">
            <v>0</v>
          </cell>
          <cell r="BN60">
            <v>0</v>
          </cell>
          <cell r="BO60">
            <v>2178.7713859956252</v>
          </cell>
          <cell r="BP60">
            <v>11387.504999999999</v>
          </cell>
          <cell r="BQ60">
            <v>7754.8876281142293</v>
          </cell>
          <cell r="BR60">
            <v>2200.4539651335708</v>
          </cell>
          <cell r="BS60">
            <v>3890.0849651335711</v>
          </cell>
          <cell r="BT60">
            <v>3969.0916726335709</v>
          </cell>
          <cell r="BU60">
            <v>37.398965133570698</v>
          </cell>
          <cell r="BV60">
            <v>1936.9736579999999</v>
          </cell>
          <cell r="BW60">
            <v>53106.5</v>
          </cell>
          <cell r="BX60">
            <v>4202.0320000000002</v>
          </cell>
          <cell r="BY60">
            <v>40053.506000000001</v>
          </cell>
          <cell r="BZ60">
            <v>53106.500407119987</v>
          </cell>
          <cell r="CA60">
            <v>20214.76732114</v>
          </cell>
          <cell r="CB60">
            <v>26000.67008598</v>
          </cell>
          <cell r="CC60">
            <v>17313.99208598</v>
          </cell>
          <cell r="CD60">
            <v>-1699.7</v>
          </cell>
          <cell r="CE60">
            <v>0</v>
          </cell>
          <cell r="CF60">
            <v>0</v>
          </cell>
          <cell r="CG60">
            <v>0</v>
          </cell>
          <cell r="CH60">
            <v>18416.056336207501</v>
          </cell>
          <cell r="CI60">
            <v>10423.8734028775</v>
          </cell>
          <cell r="CJ60">
            <v>3713.8224674684989</v>
          </cell>
          <cell r="CK60">
            <v>6507.4243442385005</v>
          </cell>
          <cell r="CL60">
            <v>6593.5026785484997</v>
          </cell>
          <cell r="CM60">
            <v>1157.5746495033991</v>
          </cell>
          <cell r="CN60">
            <v>1936.9736579999999</v>
          </cell>
          <cell r="CO60">
            <v>57249.535842520003</v>
          </cell>
          <cell r="CP60">
            <v>3059.92704116</v>
          </cell>
          <cell r="CQ60">
            <v>44010.252348420006</v>
          </cell>
          <cell r="CR60">
            <v>57249.530018284539</v>
          </cell>
          <cell r="CS60">
            <v>21406.34096958454</v>
          </cell>
          <cell r="CT60">
            <v>28318.349704520009</v>
          </cell>
          <cell r="CU60">
            <v>20940.469842160001</v>
          </cell>
          <cell r="CV60">
            <v>-2582.3652776903732</v>
          </cell>
          <cell r="CW60">
            <v>-201.76884358997199</v>
          </cell>
          <cell r="CX60">
            <v>-201.76884358997199</v>
          </cell>
          <cell r="CY60">
            <v>0</v>
          </cell>
          <cell r="CZ60">
            <v>9172.8273040995045</v>
          </cell>
          <cell r="DA60">
            <v>7927.0993107900122</v>
          </cell>
          <cell r="DB60">
            <v>2860.5191676834202</v>
          </cell>
          <cell r="DC60">
            <v>6030.8060294043426</v>
          </cell>
          <cell r="DD60">
            <v>6030.8060294043426</v>
          </cell>
          <cell r="DE60">
            <v>1088.331290947151</v>
          </cell>
          <cell r="DF60">
            <v>1936.9736579999999</v>
          </cell>
          <cell r="DG60">
            <v>59457.118474733223</v>
          </cell>
          <cell r="DH60">
            <v>6289.2482264221844</v>
          </cell>
          <cell r="DI60">
            <v>43906.176690986998</v>
          </cell>
          <cell r="DJ60">
            <v>59457.118474733223</v>
          </cell>
          <cell r="DK60">
            <v>22777.78763822707</v>
          </cell>
          <cell r="DL60">
            <v>30933.542678684302</v>
          </cell>
          <cell r="DM60">
            <v>20181.33728907134</v>
          </cell>
          <cell r="DN60">
            <v>-3066.211204287913</v>
          </cell>
          <cell r="DO60">
            <v>-641.96572200784328</v>
          </cell>
          <cell r="DP60">
            <v>2301.032140214706</v>
          </cell>
          <cell r="DQ60">
            <v>0</v>
          </cell>
          <cell r="DR60">
            <v>10976.579357039889</v>
          </cell>
          <cell r="DS60">
            <v>9676.5507981872979</v>
          </cell>
          <cell r="DT60">
            <v>4137.9556476470461</v>
          </cell>
          <cell r="DU60">
            <v>7467.27455510254</v>
          </cell>
          <cell r="DV60">
            <v>7467.27455510254</v>
          </cell>
          <cell r="DW60">
            <v>2064.8577883376779</v>
          </cell>
          <cell r="DX60">
            <v>1936.9736579999999</v>
          </cell>
          <cell r="DY60">
            <v>61467.52900106601</v>
          </cell>
          <cell r="DZ60">
            <v>8786.614138402052</v>
          </cell>
          <cell r="EA60">
            <v>44077.966154548471</v>
          </cell>
          <cell r="EB60">
            <v>61467.52900106601</v>
          </cell>
          <cell r="EC60">
            <v>24223.367765407329</v>
          </cell>
          <cell r="ED60">
            <v>32993.571503419516</v>
          </cell>
          <cell r="EE60">
            <v>19865.082715641929</v>
          </cell>
          <cell r="EF60">
            <v>-3501.1083710169769</v>
          </cell>
          <cell r="EG60">
            <v>881.55727928503882</v>
          </cell>
          <cell r="EH60">
            <v>1226.9324892688189</v>
          </cell>
          <cell r="EI60">
            <v>483.31131220056591</v>
          </cell>
          <cell r="EJ60">
            <v>11805.655872718269</v>
          </cell>
          <cell r="EK60">
            <v>10489.750276924629</v>
          </cell>
          <cell r="EL60">
            <v>4749.9018147897914</v>
          </cell>
          <cell r="EM60">
            <v>8309.3399755157752</v>
          </cell>
          <cell r="EN60">
            <v>8309.3399755157752</v>
          </cell>
          <cell r="EO60">
            <v>2471.4236907934001</v>
          </cell>
          <cell r="EP60">
            <v>1936.9736579999999</v>
          </cell>
          <cell r="EQ60">
            <v>66110.74459064228</v>
          </cell>
          <cell r="ER60">
            <v>12148.259564722861</v>
          </cell>
          <cell r="ES60">
            <v>43413.719571021727</v>
          </cell>
          <cell r="ET60">
            <v>66110.74459064228</v>
          </cell>
          <cell r="EU60">
            <v>24926.657515280251</v>
          </cell>
          <cell r="EV60">
            <v>36518.722860824368</v>
          </cell>
          <cell r="EW60">
            <v>20159.251074504398</v>
          </cell>
          <cell r="EX60">
            <v>-2895.191577199244</v>
          </cell>
          <cell r="EY60">
            <v>591.11704624766196</v>
          </cell>
          <cell r="EZ60">
            <v>1993.592930192932</v>
          </cell>
          <cell r="FA60">
            <v>2218.7165888306149</v>
          </cell>
          <cell r="FB60">
            <v>18985.32215111766</v>
          </cell>
          <cell r="FC60">
            <v>17507.0895539843</v>
          </cell>
          <cell r="FD60">
            <v>11149.796403762981</v>
          </cell>
          <cell r="FE60">
            <v>14855.31933259224</v>
          </cell>
          <cell r="FF60">
            <v>14855.31933259224</v>
          </cell>
          <cell r="FG60">
            <v>5276.3652029483492</v>
          </cell>
          <cell r="FH60">
            <v>1936.9736579999999</v>
          </cell>
          <cell r="FI60">
            <v>73724.203901843139</v>
          </cell>
          <cell r="FJ60">
            <v>22272.58544870892</v>
          </cell>
          <cell r="FK60">
            <v>40445.997683205293</v>
          </cell>
          <cell r="FL60">
            <v>73724.203901843139</v>
          </cell>
          <cell r="FM60">
            <v>25095.182976988792</v>
          </cell>
          <cell r="FN60">
            <v>44160.615379893119</v>
          </cell>
          <cell r="FO60">
            <v>14576.906303130079</v>
          </cell>
          <cell r="FP60">
            <v>-737.80104101279483</v>
          </cell>
          <cell r="FQ60">
            <v>6568.393038944163</v>
          </cell>
          <cell r="FR60">
            <v>8001.8801702304254</v>
          </cell>
          <cell r="FS60">
            <v>5655.6549804228298</v>
          </cell>
          <cell r="FT60">
            <v>21578.714007501068</v>
          </cell>
          <cell r="FU60">
            <v>20013.758077076</v>
          </cell>
          <cell r="FV60">
            <v>13243.70009947691</v>
          </cell>
          <cell r="FW60">
            <v>16996.23190932861</v>
          </cell>
          <cell r="FX60">
            <v>16996.23190932861</v>
          </cell>
          <cell r="FY60">
            <v>9116.1163420436133</v>
          </cell>
          <cell r="FZ60">
            <v>1936.9736579999999</v>
          </cell>
          <cell r="GA60">
            <v>78869.659865555965</v>
          </cell>
          <cell r="GB60">
            <v>30413.023170580429</v>
          </cell>
          <cell r="GC60">
            <v>37159.17574839374</v>
          </cell>
          <cell r="GD60">
            <v>78869.659865555965</v>
          </cell>
          <cell r="GE60">
            <v>26037.472876269581</v>
          </cell>
          <cell r="GF60">
            <v>46385.947751560627</v>
          </cell>
          <cell r="GG60">
            <v>8936.7000659868318</v>
          </cell>
          <cell r="GH60">
            <v>-465.70987504015301</v>
          </cell>
          <cell r="GI60">
            <v>10869.662409139</v>
          </cell>
          <cell r="GJ60">
            <v>9428.1662057880349</v>
          </cell>
          <cell r="GK60">
            <v>9108.8346761539997</v>
          </cell>
          <cell r="JF60">
            <v>2459.203</v>
          </cell>
          <cell r="JG60">
            <v>1740.979</v>
          </cell>
          <cell r="JH60">
            <v>752.7770000000005</v>
          </cell>
          <cell r="JI60">
            <v>1168.064000000001</v>
          </cell>
          <cell r="JJ60">
            <v>1168.3680000000011</v>
          </cell>
          <cell r="JK60">
            <v>222.8960000000005</v>
          </cell>
          <cell r="JL60">
            <v>1936.9736579999999</v>
          </cell>
          <cell r="JM60">
            <v>42156.710841640001</v>
          </cell>
          <cell r="JN60">
            <v>1682.9248416400001</v>
          </cell>
          <cell r="JO60">
            <v>35034.968000000001</v>
          </cell>
          <cell r="JP60">
            <v>42156.711188380003</v>
          </cell>
          <cell r="JQ60">
            <v>13933.206</v>
          </cell>
          <cell r="JR60">
            <v>22632.972188380001</v>
          </cell>
          <cell r="JS60">
            <v>17032.333346740001</v>
          </cell>
          <cell r="JT60">
            <v>-254.65</v>
          </cell>
          <cell r="JU60">
            <v>0</v>
          </cell>
          <cell r="JV60">
            <v>0</v>
          </cell>
          <cell r="JW60">
            <v>0</v>
          </cell>
          <cell r="JX60">
            <v>2523.3339999999998</v>
          </cell>
          <cell r="JY60">
            <v>1828.4449999999999</v>
          </cell>
          <cell r="JZ60">
            <v>806.49900000000025</v>
          </cell>
          <cell r="KA60">
            <v>1187.741</v>
          </cell>
          <cell r="KB60">
            <v>1188.0609999999999</v>
          </cell>
          <cell r="KC60">
            <v>372.32200000000017</v>
          </cell>
          <cell r="KD60">
            <v>1936.9736579999999</v>
          </cell>
          <cell r="KE60">
            <v>42790.694000000003</v>
          </cell>
          <cell r="KF60">
            <v>1686.6769999999999</v>
          </cell>
          <cell r="KG60">
            <v>35328.697999999997</v>
          </cell>
          <cell r="KH60">
            <v>42790.694237090007</v>
          </cell>
          <cell r="KI60">
            <v>15276.09</v>
          </cell>
          <cell r="KJ60">
            <v>22119.441237089999</v>
          </cell>
          <cell r="KK60">
            <v>16576.348237089998</v>
          </cell>
          <cell r="KL60">
            <v>-254.05</v>
          </cell>
          <cell r="KM60">
            <v>0</v>
          </cell>
          <cell r="KN60">
            <v>0</v>
          </cell>
          <cell r="KO60">
            <v>0</v>
          </cell>
          <cell r="KP60">
            <v>2380.4870000000001</v>
          </cell>
          <cell r="KQ60">
            <v>1499.4770000000001</v>
          </cell>
          <cell r="KR60">
            <v>493.28300000000007</v>
          </cell>
          <cell r="KS60">
            <v>891.47100000000012</v>
          </cell>
          <cell r="KT60">
            <v>902.79800000000012</v>
          </cell>
          <cell r="KU60">
            <v>-86.893999999999878</v>
          </cell>
          <cell r="KV60">
            <v>1936.9736579999999</v>
          </cell>
          <cell r="KW60">
            <v>48962.461999999992</v>
          </cell>
          <cell r="KX60">
            <v>7645.8559999999998</v>
          </cell>
          <cell r="KY60">
            <v>35663.733999999997</v>
          </cell>
          <cell r="KZ60">
            <v>48962.461940779998</v>
          </cell>
          <cell r="LA60">
            <v>15272.017</v>
          </cell>
          <cell r="LB60">
            <v>28505.66494078</v>
          </cell>
          <cell r="LC60">
            <v>16917.546940780001</v>
          </cell>
          <cell r="LD60">
            <v>-252.55</v>
          </cell>
          <cell r="LE60">
            <v>0</v>
          </cell>
          <cell r="LF60">
            <v>0</v>
          </cell>
          <cell r="LG60">
            <v>0</v>
          </cell>
          <cell r="LH60">
            <v>2727.8710000000001</v>
          </cell>
          <cell r="LI60">
            <v>1892.548</v>
          </cell>
          <cell r="LJ60">
            <v>618.68999999999983</v>
          </cell>
          <cell r="LK60">
            <v>1035.721</v>
          </cell>
          <cell r="LL60">
            <v>1053.191</v>
          </cell>
          <cell r="LM60">
            <v>-290.64100000000019</v>
          </cell>
          <cell r="LN60">
            <v>1936.9736579999999</v>
          </cell>
          <cell r="LO60">
            <v>43866.974000000009</v>
          </cell>
          <cell r="LP60">
            <v>2893.7339999999999</v>
          </cell>
          <cell r="LQ60">
            <v>35754.980000000003</v>
          </cell>
          <cell r="LR60">
            <v>43866.974000000002</v>
          </cell>
          <cell r="LS60">
            <v>14937.635</v>
          </cell>
          <cell r="LT60">
            <v>24986.018</v>
          </cell>
          <cell r="LU60">
            <v>18235.359</v>
          </cell>
          <cell r="LV60">
            <v>-257.45</v>
          </cell>
          <cell r="LW60">
            <v>0</v>
          </cell>
          <cell r="LX60">
            <v>0</v>
          </cell>
          <cell r="LY60">
            <v>2178.7713859956252</v>
          </cell>
          <cell r="LZ60">
            <v>2004.692</v>
          </cell>
          <cell r="MA60">
            <v>1587.086</v>
          </cell>
          <cell r="MB60">
            <v>739.82700000000023</v>
          </cell>
          <cell r="MC60">
            <v>1088.6079999999999</v>
          </cell>
          <cell r="MD60">
            <v>1131.22758948</v>
          </cell>
          <cell r="ME60">
            <v>-60.893999999999757</v>
          </cell>
          <cell r="MF60">
            <v>1936.9736579999999</v>
          </cell>
          <cell r="MG60">
            <v>43090.587</v>
          </cell>
          <cell r="MH60">
            <v>2387.6680000000001</v>
          </cell>
          <cell r="MI60">
            <v>36064.589</v>
          </cell>
          <cell r="MJ60">
            <v>43090.586999999992</v>
          </cell>
          <cell r="MK60">
            <v>15036.871999999999</v>
          </cell>
          <cell r="ML60">
            <v>24573.635999999999</v>
          </cell>
          <cell r="MM60">
            <v>18526.827000000001</v>
          </cell>
          <cell r="MN60">
            <v>-413.65</v>
          </cell>
          <cell r="MO60">
            <v>0</v>
          </cell>
          <cell r="MP60">
            <v>0</v>
          </cell>
          <cell r="MQ60">
            <v>0</v>
          </cell>
          <cell r="MR60">
            <v>1943.0319999999999</v>
          </cell>
          <cell r="MS60">
            <v>1483.62</v>
          </cell>
          <cell r="MT60">
            <v>726.60099999999966</v>
          </cell>
          <cell r="MU60">
            <v>1070.3969999999999</v>
          </cell>
          <cell r="MV60">
            <v>1092.57762101</v>
          </cell>
          <cell r="MW60">
            <v>1066.7739999999999</v>
          </cell>
          <cell r="MX60">
            <v>1936.9736579999999</v>
          </cell>
          <cell r="MY60">
            <v>44837.222618059997</v>
          </cell>
          <cell r="MZ60">
            <v>2014.894</v>
          </cell>
          <cell r="NA60">
            <v>36784.038618060004</v>
          </cell>
          <cell r="NB60">
            <v>44837.165873593302</v>
          </cell>
          <cell r="NC60">
            <v>16213.101939043299</v>
          </cell>
          <cell r="ND60">
            <v>24993.918220660002</v>
          </cell>
          <cell r="NE60">
            <v>18855.255220660001</v>
          </cell>
          <cell r="NF60">
            <v>-418.05</v>
          </cell>
          <cell r="NG60">
            <v>0</v>
          </cell>
          <cell r="NH60">
            <v>0</v>
          </cell>
          <cell r="NI60">
            <v>0</v>
          </cell>
          <cell r="NJ60">
            <v>2581.2260000000001</v>
          </cell>
          <cell r="NK60">
            <v>1858.88721089</v>
          </cell>
          <cell r="NL60">
            <v>750.87899999999968</v>
          </cell>
          <cell r="NM60">
            <v>1131.329</v>
          </cell>
          <cell r="NN60">
            <v>1150.0119999999999</v>
          </cell>
          <cell r="NO60">
            <v>102.6779999999996</v>
          </cell>
          <cell r="NP60">
            <v>1936.9736579999999</v>
          </cell>
          <cell r="NQ60">
            <v>47658.815000000002</v>
          </cell>
          <cell r="NR60">
            <v>2442.2199999999998</v>
          </cell>
          <cell r="NS60">
            <v>37329.896999999997</v>
          </cell>
          <cell r="NT60">
            <v>47663.376223415049</v>
          </cell>
          <cell r="NU60">
            <v>16229.18577879505</v>
          </cell>
          <cell r="NV60">
            <v>25477.43332495504</v>
          </cell>
          <cell r="NW60">
            <v>19046.14932495504</v>
          </cell>
          <cell r="NX60">
            <v>-418.35</v>
          </cell>
          <cell r="NY60">
            <v>0</v>
          </cell>
          <cell r="NZ60">
            <v>0</v>
          </cell>
          <cell r="OA60">
            <v>0</v>
          </cell>
          <cell r="OB60">
            <v>4858.5549999999994</v>
          </cell>
          <cell r="OC60">
            <v>2825.2944172242292</v>
          </cell>
          <cell r="OD60">
            <v>-16.853034866429201</v>
          </cell>
          <cell r="OE60">
            <v>599.75096513357084</v>
          </cell>
          <cell r="OF60">
            <v>618.49046214357088</v>
          </cell>
          <cell r="OG60">
            <v>-1071.159034866429</v>
          </cell>
          <cell r="OH60">
            <v>1936.9736579999999</v>
          </cell>
          <cell r="OI60">
            <v>53106.5</v>
          </cell>
          <cell r="OJ60">
            <v>4202.0320000000002</v>
          </cell>
          <cell r="OK60">
            <v>40053.506000000001</v>
          </cell>
          <cell r="OL60">
            <v>53106.500407119987</v>
          </cell>
          <cell r="OM60">
            <v>20214.76732114</v>
          </cell>
          <cell r="ON60">
            <v>26000.67008598</v>
          </cell>
          <cell r="OO60">
            <v>17313.99208598</v>
          </cell>
          <cell r="OP60">
            <v>-449.65</v>
          </cell>
          <cell r="OQ60">
            <v>0</v>
          </cell>
          <cell r="OR60">
            <v>0</v>
          </cell>
          <cell r="OS60">
            <v>0</v>
          </cell>
          <cell r="OT60">
            <v>4423.5557467919998</v>
          </cell>
          <cell r="OU60">
            <v>2552.6478041589999</v>
          </cell>
          <cell r="OV60">
            <v>972.4188079099996</v>
          </cell>
          <cell r="OW60">
            <v>1527.33371435</v>
          </cell>
          <cell r="OX60">
            <v>1549.37271272</v>
          </cell>
          <cell r="OY60">
            <v>384.38609037649962</v>
          </cell>
          <cell r="OZ60">
            <v>1936.9736579999999</v>
          </cell>
          <cell r="PA60">
            <v>54942.276785700007</v>
          </cell>
          <cell r="PB60">
            <v>5129.5184098499994</v>
          </cell>
          <cell r="PC60">
            <v>40509.589141730023</v>
          </cell>
          <cell r="PD60">
            <v>54942.277095957666</v>
          </cell>
          <cell r="PE60">
            <v>20527.47796547765</v>
          </cell>
          <cell r="PF60">
            <v>27806.16615959</v>
          </cell>
          <cell r="PG60">
            <v>18277.820936339998</v>
          </cell>
          <cell r="PH60">
            <v>-617.30053278160995</v>
          </cell>
          <cell r="PI60">
            <v>0</v>
          </cell>
          <cell r="PJ60">
            <v>0</v>
          </cell>
          <cell r="PK60">
            <v>0</v>
          </cell>
          <cell r="PL60">
            <v>3513.9801426265249</v>
          </cell>
          <cell r="PM60">
            <v>2131.043097569524</v>
          </cell>
          <cell r="PN60">
            <v>1005.769627412524</v>
          </cell>
          <cell r="PO60">
            <v>1667.574279362525</v>
          </cell>
          <cell r="PP60">
            <v>1720.3974471325239</v>
          </cell>
          <cell r="PQ60">
            <v>364.47315907182468</v>
          </cell>
          <cell r="PR60">
            <v>1936.9736579999999</v>
          </cell>
          <cell r="PS60">
            <v>53843.757809599992</v>
          </cell>
          <cell r="PT60">
            <v>4314.4988191900002</v>
          </cell>
          <cell r="PU60">
            <v>41574.223513859994</v>
          </cell>
          <cell r="PV60">
            <v>53843.757209178337</v>
          </cell>
          <cell r="PW60">
            <v>20958.421541268341</v>
          </cell>
          <cell r="PX60">
            <v>27778.91146721</v>
          </cell>
          <cell r="PY60">
            <v>19211.72549112</v>
          </cell>
          <cell r="PZ60">
            <v>-638.20877127437495</v>
          </cell>
          <cell r="QA60">
            <v>0</v>
          </cell>
          <cell r="QB60">
            <v>0</v>
          </cell>
          <cell r="QC60">
            <v>0</v>
          </cell>
          <cell r="QD60">
            <v>4428.0211736614747</v>
          </cell>
          <cell r="QE60">
            <v>2514.7011717514738</v>
          </cell>
          <cell r="QF60">
            <v>1062.167763428474</v>
          </cell>
          <cell r="QG60">
            <v>1822.483058778475</v>
          </cell>
          <cell r="QH60">
            <v>1857.591354598474</v>
          </cell>
          <cell r="QI60">
            <v>351.72445175067332</v>
          </cell>
          <cell r="QJ60">
            <v>1936.9736579999999</v>
          </cell>
          <cell r="QK60">
            <v>54865.465670394988</v>
          </cell>
          <cell r="QL60">
            <v>4353.8646448799982</v>
          </cell>
          <cell r="QM60">
            <v>42471.920652419998</v>
          </cell>
          <cell r="QN60">
            <v>54865.465670396152</v>
          </cell>
          <cell r="QO60">
            <v>21317.786345276148</v>
          </cell>
          <cell r="QP60">
            <v>28023.121994779998</v>
          </cell>
          <cell r="QQ60">
            <v>19469.574543459999</v>
          </cell>
          <cell r="QR60">
            <v>-621.50125111061618</v>
          </cell>
          <cell r="QS60">
            <v>-101.5240316064111</v>
          </cell>
          <cell r="QT60">
            <v>-101.5240316064111</v>
          </cell>
          <cell r="QU60">
            <v>0</v>
          </cell>
          <cell r="QV60">
            <v>6050.4992731274979</v>
          </cell>
          <cell r="QW60">
            <v>3225.481329397498</v>
          </cell>
          <cell r="QX60">
            <v>673.46626871749845</v>
          </cell>
          <cell r="QY60">
            <v>1490.033291747498</v>
          </cell>
          <cell r="QZ60">
            <v>1530.1089357574981</v>
          </cell>
          <cell r="RA60">
            <v>56.99094830439887</v>
          </cell>
          <cell r="RB60">
            <v>1936.9736579999999</v>
          </cell>
          <cell r="RC60">
            <v>57249.535842520003</v>
          </cell>
          <cell r="RD60">
            <v>3059.92704116</v>
          </cell>
          <cell r="RE60">
            <v>44010.252348420006</v>
          </cell>
          <cell r="RF60">
            <v>57249.530018284539</v>
          </cell>
          <cell r="RG60">
            <v>21406.34096958454</v>
          </cell>
          <cell r="RH60">
            <v>28318.349704520009</v>
          </cell>
          <cell r="RI60">
            <v>20940.469842160001</v>
          </cell>
          <cell r="RJ60">
            <v>-705.35472252377224</v>
          </cell>
          <cell r="RK60">
            <v>-100.24481198356089</v>
          </cell>
          <cell r="RL60">
            <v>-100.24481198356089</v>
          </cell>
          <cell r="RM60">
            <v>0</v>
          </cell>
          <cell r="RN60">
            <v>1937.991243594199</v>
          </cell>
          <cell r="RO60">
            <v>1672.9301178577759</v>
          </cell>
          <cell r="RP60">
            <v>442.58301408439468</v>
          </cell>
          <cell r="RQ60">
            <v>1221.1768122504359</v>
          </cell>
          <cell r="RR60">
            <v>1221.1768122504359</v>
          </cell>
          <cell r="RS60">
            <v>72.451729488659367</v>
          </cell>
          <cell r="RT60">
            <v>1936.9736579999999</v>
          </cell>
          <cell r="RU60">
            <v>56191.526812658369</v>
          </cell>
          <cell r="RV60">
            <v>4138.1123555557788</v>
          </cell>
          <cell r="RW60">
            <v>44081.818940703393</v>
          </cell>
          <cell r="RX60">
            <v>56191.526812658369</v>
          </cell>
          <cell r="RY60">
            <v>21926.411656512952</v>
          </cell>
          <cell r="RZ60">
            <v>29404.27575136731</v>
          </cell>
          <cell r="SA60">
            <v>20715.713129739612</v>
          </cell>
          <cell r="SB60">
            <v>-850.16039044942181</v>
          </cell>
          <cell r="SC60">
            <v>-280.46251249616188</v>
          </cell>
          <cell r="SD60">
            <v>805.48772542338804</v>
          </cell>
          <cell r="SE60">
            <v>0</v>
          </cell>
          <cell r="SF60">
            <v>2051.3058067806619</v>
          </cell>
          <cell r="SG60">
            <v>1768.729197463206</v>
          </cell>
          <cell r="SH60">
            <v>528.29009371783525</v>
          </cell>
          <cell r="SI60">
            <v>1316.19621660025</v>
          </cell>
          <cell r="SJ60">
            <v>1316.19621660025</v>
          </cell>
          <cell r="SK60">
            <v>147.25504497743779</v>
          </cell>
          <cell r="SL60">
            <v>1936.9736579999999</v>
          </cell>
          <cell r="SM60">
            <v>56865.226866897363</v>
          </cell>
          <cell r="SN60">
            <v>4540.4386326181138</v>
          </cell>
          <cell r="SO60">
            <v>44148.052473918913</v>
          </cell>
          <cell r="SP60">
            <v>56865.226866897363</v>
          </cell>
          <cell r="SQ60">
            <v>22007.410014142049</v>
          </cell>
          <cell r="SR60">
            <v>29912.812135449381</v>
          </cell>
          <cell r="SS60">
            <v>20850.238546892338</v>
          </cell>
          <cell r="ST60">
            <v>-854.13965609793286</v>
          </cell>
          <cell r="SU60">
            <v>-138.77716326373289</v>
          </cell>
          <cell r="SV60">
            <v>152.564505595708</v>
          </cell>
          <cell r="SW60">
            <v>0</v>
          </cell>
          <cell r="SX60">
            <v>2530.2491694948922</v>
          </cell>
          <cell r="SY60">
            <v>2196.7507454282249</v>
          </cell>
          <cell r="SZ60">
            <v>913.62443915921881</v>
          </cell>
          <cell r="TA60">
            <v>1710.8554603441789</v>
          </cell>
          <cell r="TB60">
            <v>1710.8554603441789</v>
          </cell>
          <cell r="TC60">
            <v>428.30154511074528</v>
          </cell>
          <cell r="TD60">
            <v>1936.9736579999999</v>
          </cell>
          <cell r="TE60">
            <v>58351.337580075633</v>
          </cell>
          <cell r="TF60">
            <v>5189.7938862337887</v>
          </cell>
          <cell r="TG60">
            <v>44208.569075128777</v>
          </cell>
          <cell r="TH60">
            <v>58351.337580075633</v>
          </cell>
          <cell r="TI60">
            <v>22369.18327562738</v>
          </cell>
          <cell r="TJ60">
            <v>30421.826883476278</v>
          </cell>
          <cell r="TK60">
            <v>20739.70065445804</v>
          </cell>
          <cell r="TL60">
            <v>-857.7476223948313</v>
          </cell>
          <cell r="TM60">
            <v>-102.52277814057371</v>
          </cell>
          <cell r="TN60">
            <v>470.14471605126909</v>
          </cell>
          <cell r="TO60">
            <v>0</v>
          </cell>
          <cell r="TP60">
            <v>2653.2810842297499</v>
          </cell>
          <cell r="TQ60">
            <v>2288.6892500408048</v>
          </cell>
          <cell r="TR60">
            <v>976.02162072197189</v>
          </cell>
          <cell r="TS60">
            <v>1782.5775402094771</v>
          </cell>
          <cell r="TT60">
            <v>1782.5775402094771</v>
          </cell>
          <cell r="TU60">
            <v>475.40424250219792</v>
          </cell>
          <cell r="TV60">
            <v>1936.9736579999999</v>
          </cell>
          <cell r="TW60">
            <v>59457.118474733223</v>
          </cell>
          <cell r="TX60">
            <v>6289.2482264221844</v>
          </cell>
          <cell r="TY60">
            <v>43906.176690986998</v>
          </cell>
          <cell r="TZ60">
            <v>59457.118474733223</v>
          </cell>
          <cell r="UA60">
            <v>22777.78763822707</v>
          </cell>
          <cell r="UB60">
            <v>30933.542678684302</v>
          </cell>
          <cell r="UC60">
            <v>20181.33728907134</v>
          </cell>
          <cell r="UD60">
            <v>-504.16353534572698</v>
          </cell>
          <cell r="UE60">
            <v>-120.2032681073747</v>
          </cell>
          <cell r="UF60">
            <v>872.83519314434034</v>
          </cell>
          <cell r="UG60">
            <v>0</v>
          </cell>
          <cell r="UH60">
            <v>24247.71479373765</v>
          </cell>
          <cell r="UI60">
            <v>22498.502156513241</v>
          </cell>
          <cell r="UJ60">
            <v>15117.148640495599</v>
          </cell>
          <cell r="UK60">
            <v>18904.710467135112</v>
          </cell>
          <cell r="UL60">
            <v>18904.710467135112</v>
          </cell>
          <cell r="UM60">
            <v>6947.61386177025</v>
          </cell>
          <cell r="UN60">
            <v>1936.9736579999999</v>
          </cell>
          <cell r="UO60">
            <v>82040.749801339611</v>
          </cell>
          <cell r="UP60">
            <v>35734.970193939007</v>
          </cell>
          <cell r="UQ60">
            <v>33889.797291578667</v>
          </cell>
          <cell r="UR60">
            <v>82040.749801339611</v>
          </cell>
          <cell r="US60">
            <v>23784.87437478768</v>
          </cell>
          <cell r="UT60">
            <v>50430.165607800947</v>
          </cell>
          <cell r="UU60">
            <v>4660.1070307820919</v>
          </cell>
          <cell r="UV60">
            <v>-518.18336982444362</v>
          </cell>
          <cell r="UW60">
            <v>12113.6040821407</v>
          </cell>
          <cell r="UX60">
            <v>9943.8140153140303</v>
          </cell>
          <cell r="UY60">
            <v>10044.703596476889</v>
          </cell>
          <cell r="UZ60">
            <v>1122.0509999999999</v>
          </cell>
          <cell r="VA60">
            <v>597.74</v>
          </cell>
          <cell r="VB60">
            <v>1681.68122236</v>
          </cell>
          <cell r="VC60">
            <v>568.87398621334205</v>
          </cell>
          <cell r="VD60">
            <v>646.68776550024461</v>
          </cell>
          <cell r="VE60">
            <v>620.2629990484088</v>
          </cell>
          <cell r="VF60">
            <v>864.17449799015776</v>
          </cell>
          <cell r="VG60">
            <v>1420.879990099289</v>
          </cell>
          <cell r="VH60">
            <v>1840.949071109113</v>
          </cell>
          <cell r="VI60">
            <v>276.35700000000003</v>
          </cell>
          <cell r="VJ60">
            <v>414.39100000000002</v>
          </cell>
          <cell r="VK60">
            <v>32.491999999999997</v>
          </cell>
          <cell r="VL60">
            <v>398.81099999999998</v>
          </cell>
          <cell r="VM60">
            <v>95.706999999999994</v>
          </cell>
          <cell r="VN60">
            <v>103.20099999999999</v>
          </cell>
          <cell r="VO60">
            <v>200.19399999999999</v>
          </cell>
          <cell r="VP60">
            <v>198.63800000000001</v>
          </cell>
          <cell r="VQ60">
            <v>643.44037305000006</v>
          </cell>
          <cell r="VR60">
            <v>477.51031701999989</v>
          </cell>
          <cell r="VS60">
            <v>325.28610662</v>
          </cell>
          <cell r="VT60">
            <v>235.44442566999999</v>
          </cell>
          <cell r="VU60">
            <v>140.9326229171993</v>
          </cell>
          <cell r="VV60">
            <v>143.47586223855549</v>
          </cell>
          <cell r="VW60">
            <v>140.18896888368559</v>
          </cell>
          <cell r="VX60">
            <v>144.2765321739017</v>
          </cell>
          <cell r="BBM60">
            <v>61777.555108</v>
          </cell>
          <cell r="BBN60">
            <v>32.17</v>
          </cell>
          <cell r="BBO60">
            <v>-5.6702001559595698E-2</v>
          </cell>
          <cell r="BBP60">
            <v>0.56187201434163792</v>
          </cell>
          <cell r="BBQ60">
            <v>56.763556852469392</v>
          </cell>
          <cell r="BBR60">
            <v>13.590039539899831</v>
          </cell>
          <cell r="BBS60">
            <v>3.3463747947908429</v>
          </cell>
          <cell r="BBT60">
            <v>2.712184172106388</v>
          </cell>
          <cell r="BBU60">
            <v>4.7780377455124173E-2</v>
          </cell>
          <cell r="BBV60">
            <v>0</v>
          </cell>
          <cell r="BBW60">
            <v>1.0660226481705091</v>
          </cell>
          <cell r="BBX60">
            <v>29.9185519975854</v>
          </cell>
          <cell r="BBY60">
            <v>10.933391724274269</v>
          </cell>
          <cell r="BBZ60">
            <v>2.6602855659120932</v>
          </cell>
          <cell r="BCA60">
            <v>2.550328909930629</v>
          </cell>
          <cell r="BCB60">
            <v>8.5242391080171773E-2</v>
          </cell>
          <cell r="BCC60">
            <v>7.8234127484591662E-3</v>
          </cell>
          <cell r="BCD60">
            <v>1.275920134786573</v>
          </cell>
          <cell r="BCE60">
            <v>24.996747962777508</v>
          </cell>
          <cell r="BCF60">
            <v>9.8608080092929935</v>
          </cell>
          <cell r="BCG60">
            <v>2.426095349799799</v>
          </cell>
          <cell r="BCH60">
            <v>2.4783730056919921</v>
          </cell>
          <cell r="BCI60">
            <v>9.9147817523404264E-2</v>
          </cell>
          <cell r="BCJ60">
            <v>3.5914606606749611E-2</v>
          </cell>
          <cell r="BCK60">
            <v>2.7240252757987431</v>
          </cell>
          <cell r="BCL60">
            <v>11.708354659279401</v>
          </cell>
          <cell r="BCM60">
            <v>5.1398734488063207</v>
          </cell>
          <cell r="BCN60">
            <v>0.9812583611816863</v>
          </cell>
          <cell r="BCO60">
            <v>2.4617296141911931</v>
          </cell>
          <cell r="BCP60">
            <v>0.2102541036575247</v>
          </cell>
          <cell r="BCQ60">
            <v>9.1548701960373305E-2</v>
          </cell>
          <cell r="BCR60">
            <v>4.706370840095139</v>
          </cell>
          <cell r="BCS60">
            <v>6.7767405318294749</v>
          </cell>
          <cell r="BCT60">
            <v>4.1605842725159778</v>
          </cell>
          <cell r="BCU60">
            <v>0.52580478506425898</v>
          </cell>
          <cell r="BCV60">
            <v>2.3726402098071411</v>
          </cell>
          <cell r="BCW60">
            <v>0.350115250637553</v>
          </cell>
          <cell r="BCX60">
            <v>0.14744569706958879</v>
          </cell>
        </row>
        <row r="61">
          <cell r="A61" t="str">
            <v>ENGI11</v>
          </cell>
          <cell r="B61" t="str">
            <v>Energisa</v>
          </cell>
          <cell r="C61" t="str">
            <v>Utilities &amp; Energy</v>
          </cell>
          <cell r="D61" t="str">
            <v>Raul Cavendish</v>
          </cell>
          <cell r="E61">
            <v>46133</v>
          </cell>
          <cell r="F61" t="str">
            <v>Buy</v>
          </cell>
          <cell r="G61" t="b">
            <v>0</v>
          </cell>
          <cell r="H61" t="str">
            <v>BRL</v>
          </cell>
          <cell r="I61" t="str">
            <v>BRL</v>
          </cell>
          <cell r="J61">
            <v>88.27077732474396</v>
          </cell>
          <cell r="K61">
            <v>0.09</v>
          </cell>
          <cell r="L61">
            <v>0.13256693522718269</v>
          </cell>
          <cell r="M61">
            <v>0.10066635090219279</v>
          </cell>
          <cell r="AX61">
            <v>23027.185999999991</v>
          </cell>
          <cell r="AY61">
            <v>23027.185999999991</v>
          </cell>
          <cell r="AZ61">
            <v>4735.4209999999912</v>
          </cell>
          <cell r="BA61">
            <v>6499.9059999999918</v>
          </cell>
          <cell r="BB61">
            <v>6499.9059999999918</v>
          </cell>
          <cell r="BC61">
            <v>1357.753999999999</v>
          </cell>
          <cell r="BD61">
            <v>503.67342559999997</v>
          </cell>
          <cell r="BE61">
            <v>68068.471000000005</v>
          </cell>
          <cell r="BF61">
            <v>7593.9409999999998</v>
          </cell>
          <cell r="BG61">
            <v>41134.154000000002</v>
          </cell>
          <cell r="BH61">
            <v>68068.471000000005</v>
          </cell>
          <cell r="BI61">
            <v>15715.696</v>
          </cell>
          <cell r="BJ61">
            <v>35255.593000000001</v>
          </cell>
          <cell r="BK61">
            <v>25542.553</v>
          </cell>
          <cell r="BL61">
            <v>4305.8677264753742</v>
          </cell>
          <cell r="BM61">
            <v>0</v>
          </cell>
          <cell r="BN61">
            <v>0</v>
          </cell>
          <cell r="BO61">
            <v>476.53449999999998</v>
          </cell>
          <cell r="BP61">
            <v>26538.672999999999</v>
          </cell>
          <cell r="BQ61">
            <v>26538.672999999999</v>
          </cell>
          <cell r="BR61">
            <v>4360.117000000002</v>
          </cell>
          <cell r="BS61">
            <v>6627.9930000000022</v>
          </cell>
          <cell r="BT61">
            <v>6627.9930000000022</v>
          </cell>
          <cell r="BU61">
            <v>2877.010000000002</v>
          </cell>
          <cell r="BV61">
            <v>503.67342559999997</v>
          </cell>
          <cell r="BW61">
            <v>77181.652999999991</v>
          </cell>
          <cell r="BX61">
            <v>8972.4040000000005</v>
          </cell>
          <cell r="BY61">
            <v>47261.841999999997</v>
          </cell>
          <cell r="BZ61">
            <v>77181.652999999991</v>
          </cell>
          <cell r="CA61">
            <v>22143.222000000002</v>
          </cell>
          <cell r="CB61">
            <v>37327.031999999999</v>
          </cell>
          <cell r="CC61">
            <v>26545.337</v>
          </cell>
          <cell r="CD61">
            <v>5309.4734111382604</v>
          </cell>
          <cell r="CE61">
            <v>0</v>
          </cell>
          <cell r="CF61">
            <v>0</v>
          </cell>
          <cell r="CG61">
            <v>1515.8704</v>
          </cell>
          <cell r="CH61">
            <v>28507.206999999991</v>
          </cell>
          <cell r="CI61">
            <v>28507.206999999991</v>
          </cell>
          <cell r="CJ61">
            <v>5089.2019999999902</v>
          </cell>
          <cell r="CK61">
            <v>7673.3459999999905</v>
          </cell>
          <cell r="CL61">
            <v>7673.3459999999905</v>
          </cell>
          <cell r="CM61">
            <v>1129.617999999999</v>
          </cell>
          <cell r="CN61">
            <v>503.67342559999997</v>
          </cell>
          <cell r="CO61">
            <v>83471.646999999997</v>
          </cell>
          <cell r="CP61">
            <v>10948.091</v>
          </cell>
          <cell r="CQ61">
            <v>51757.279999999999</v>
          </cell>
          <cell r="CR61">
            <v>83471.647000000012</v>
          </cell>
          <cell r="CS61">
            <v>21184.544000000002</v>
          </cell>
          <cell r="CT61">
            <v>46699.371000000006</v>
          </cell>
          <cell r="CU61">
            <v>33948.288</v>
          </cell>
          <cell r="CV61">
            <v>5404.5042240354742</v>
          </cell>
          <cell r="CW61">
            <v>0</v>
          </cell>
          <cell r="CX61">
            <v>0</v>
          </cell>
          <cell r="CY61">
            <v>885.77520000000004</v>
          </cell>
          <cell r="CZ61">
            <v>29782.956188773769</v>
          </cell>
          <cell r="DA61">
            <v>29782.956188773769</v>
          </cell>
          <cell r="DB61">
            <v>6489.6020905027945</v>
          </cell>
          <cell r="DC61">
            <v>8419.9046443701591</v>
          </cell>
          <cell r="DD61">
            <v>8419.9046443701591</v>
          </cell>
          <cell r="DE61">
            <v>2105.054856574463</v>
          </cell>
          <cell r="DF61">
            <v>503.67342559999997</v>
          </cell>
          <cell r="DG61">
            <v>85543.834662808062</v>
          </cell>
          <cell r="DH61">
            <v>20541.691467147979</v>
          </cell>
          <cell r="DI61">
            <v>41998.447213457162</v>
          </cell>
          <cell r="DJ61">
            <v>85543.834662808062</v>
          </cell>
          <cell r="DK61">
            <v>22237.071428287229</v>
          </cell>
          <cell r="DL61">
            <v>54237.082229976993</v>
          </cell>
          <cell r="DM61">
            <v>32398.14220242689</v>
          </cell>
          <cell r="DN61">
            <v>5844.0761307389839</v>
          </cell>
          <cell r="DO61">
            <v>628.3669115573623</v>
          </cell>
          <cell r="DP61">
            <v>3420.7620516916518</v>
          </cell>
          <cell r="DQ61">
            <v>1052.5274282872331</v>
          </cell>
          <cell r="DR61">
            <v>31990.849192026031</v>
          </cell>
          <cell r="DS61">
            <v>31990.849192026031</v>
          </cell>
          <cell r="DT61">
            <v>7243.2113861145117</v>
          </cell>
          <cell r="DU61">
            <v>9316.4477712596854</v>
          </cell>
          <cell r="DV61">
            <v>9316.4477712596854</v>
          </cell>
          <cell r="DW61">
            <v>2537.9175493684079</v>
          </cell>
          <cell r="DX61">
            <v>503.67342559999997</v>
          </cell>
          <cell r="DY61">
            <v>90950.846810616655</v>
          </cell>
          <cell r="DZ61">
            <v>22768.809160917372</v>
          </cell>
          <cell r="EA61">
            <v>46070.202906531209</v>
          </cell>
          <cell r="EB61">
            <v>90950.846810616655</v>
          </cell>
          <cell r="EC61">
            <v>23506.03020297144</v>
          </cell>
          <cell r="ED61">
            <v>58342.450943244883</v>
          </cell>
          <cell r="EE61">
            <v>34340.118478230033</v>
          </cell>
          <cell r="EF61">
            <v>6144.9920782192139</v>
          </cell>
          <cell r="EG61">
            <v>1606.5253591008311</v>
          </cell>
          <cell r="EH61">
            <v>3207.241964257219</v>
          </cell>
          <cell r="EI61">
            <v>1268.9587746842019</v>
          </cell>
          <cell r="EJ61">
            <v>34537.678285041293</v>
          </cell>
          <cell r="EK61">
            <v>34537.678285041293</v>
          </cell>
          <cell r="EL61">
            <v>8342.5302648073121</v>
          </cell>
          <cell r="EM61">
            <v>10566.554226370659</v>
          </cell>
          <cell r="EN61">
            <v>10566.554226370659</v>
          </cell>
          <cell r="EO61">
            <v>3415.5177843571691</v>
          </cell>
          <cell r="EP61">
            <v>503.67342559999997</v>
          </cell>
          <cell r="EQ61">
            <v>97301.223648391868</v>
          </cell>
          <cell r="ER61">
            <v>25910.50015392738</v>
          </cell>
          <cell r="ES61">
            <v>50245.869980950883</v>
          </cell>
          <cell r="ET61">
            <v>97301.223648391868</v>
          </cell>
          <cell r="EU61">
            <v>25213.789095150019</v>
          </cell>
          <cell r="EV61">
            <v>62690.966605062167</v>
          </cell>
          <cell r="EW61">
            <v>35615.193794287377</v>
          </cell>
          <cell r="EX61">
            <v>6399.6910359830345</v>
          </cell>
          <cell r="EY61">
            <v>2359.4903441467809</v>
          </cell>
          <cell r="EZ61">
            <v>4004.8065004166542</v>
          </cell>
          <cell r="FA61">
            <v>1707.758892178583</v>
          </cell>
          <cell r="FB61">
            <v>36701.098760428547</v>
          </cell>
          <cell r="FC61">
            <v>36701.098760428547</v>
          </cell>
          <cell r="FD61">
            <v>8942.8934967189998</v>
          </cell>
          <cell r="FE61">
            <v>11337.0497036172</v>
          </cell>
          <cell r="FF61">
            <v>11337.0497036172</v>
          </cell>
          <cell r="FG61">
            <v>3799.0682106605709</v>
          </cell>
          <cell r="FH61">
            <v>503.67342559999997</v>
          </cell>
          <cell r="FI61">
            <v>104636.0006052981</v>
          </cell>
          <cell r="FJ61">
            <v>28850.804083398602</v>
          </cell>
          <cell r="FK61">
            <v>55711.198011936503</v>
          </cell>
          <cell r="FL61">
            <v>104636.0006052981</v>
          </cell>
          <cell r="FM61">
            <v>25023.835684616999</v>
          </cell>
          <cell r="FN61">
            <v>68154.646763496508</v>
          </cell>
          <cell r="FO61">
            <v>38211.712449570623</v>
          </cell>
          <cell r="FP61">
            <v>7859.4842378838221</v>
          </cell>
          <cell r="FQ61">
            <v>1516.7174708460341</v>
          </cell>
          <cell r="FR61">
            <v>4041.093588181835</v>
          </cell>
          <cell r="FS61">
            <v>3989.0216211935981</v>
          </cell>
          <cell r="FT61">
            <v>39306.023868955672</v>
          </cell>
          <cell r="FU61">
            <v>39306.023868955672</v>
          </cell>
          <cell r="FV61">
            <v>9857.5308761732449</v>
          </cell>
          <cell r="FW61">
            <v>12448.754940619159</v>
          </cell>
          <cell r="FX61">
            <v>12448.754940619159</v>
          </cell>
          <cell r="FY61">
            <v>4204.7763474335879</v>
          </cell>
          <cell r="FZ61">
            <v>503.67342559999997</v>
          </cell>
          <cell r="GA61">
            <v>108278.1860843342</v>
          </cell>
          <cell r="GB61">
            <v>27521.24676058301</v>
          </cell>
          <cell r="GC61">
            <v>61590.188946225637</v>
          </cell>
          <cell r="GD61">
            <v>108278.1860843342</v>
          </cell>
          <cell r="GE61">
            <v>24813.59686724532</v>
          </cell>
          <cell r="GF61">
            <v>71701.921812218454</v>
          </cell>
          <cell r="GG61">
            <v>43166.981150123007</v>
          </cell>
          <cell r="GH61">
            <v>8470.2149987350494</v>
          </cell>
          <cell r="GI61">
            <v>1635.0641188801389</v>
          </cell>
          <cell r="GJ61">
            <v>1987.787124517288</v>
          </cell>
          <cell r="GK61">
            <v>4415.0151648052661</v>
          </cell>
          <cell r="JF61">
            <v>5168.6719999999996</v>
          </cell>
          <cell r="JG61">
            <v>5168.6719999999996</v>
          </cell>
          <cell r="JH61">
            <v>1106.6830000000009</v>
          </cell>
          <cell r="JI61">
            <v>1443.4520000000009</v>
          </cell>
          <cell r="JJ61">
            <v>1443.4520000000009</v>
          </cell>
          <cell r="JK61">
            <v>234.6130000000008</v>
          </cell>
          <cell r="JL61">
            <v>503.67342559999997</v>
          </cell>
          <cell r="JM61">
            <v>61964.004999999997</v>
          </cell>
          <cell r="JN61">
            <v>6879.2020000000002</v>
          </cell>
          <cell r="JO61">
            <v>36348.625999999997</v>
          </cell>
          <cell r="JP61">
            <v>61964.00499999999</v>
          </cell>
          <cell r="JQ61">
            <v>14217.278</v>
          </cell>
          <cell r="JR61">
            <v>31466.879000000001</v>
          </cell>
          <cell r="JS61">
            <v>22326.405999999999</v>
          </cell>
          <cell r="JT61">
            <v>1073.2975248565519</v>
          </cell>
          <cell r="JU61">
            <v>0</v>
          </cell>
          <cell r="JV61">
            <v>0</v>
          </cell>
          <cell r="JW61">
            <v>0</v>
          </cell>
          <cell r="JX61">
            <v>5101.3940000000002</v>
          </cell>
          <cell r="JY61">
            <v>5101.3940000000002</v>
          </cell>
          <cell r="JZ61">
            <v>904.93299999999999</v>
          </cell>
          <cell r="KA61">
            <v>1334.721</v>
          </cell>
          <cell r="KB61">
            <v>1334.721</v>
          </cell>
          <cell r="KC61">
            <v>350.57400000000001</v>
          </cell>
          <cell r="KD61">
            <v>503.67342559999997</v>
          </cell>
          <cell r="KE61">
            <v>65091.337</v>
          </cell>
          <cell r="KF61">
            <v>8682.1620000000003</v>
          </cell>
          <cell r="KG61">
            <v>37722.974000000002</v>
          </cell>
          <cell r="KH61">
            <v>65091.337000000007</v>
          </cell>
          <cell r="KI61">
            <v>14892.888000000001</v>
          </cell>
          <cell r="KJ61">
            <v>33997.182999999997</v>
          </cell>
          <cell r="KK61">
            <v>23070.092000000001</v>
          </cell>
          <cell r="KL61">
            <v>1103.7337053953099</v>
          </cell>
          <cell r="KM61">
            <v>0</v>
          </cell>
          <cell r="KN61">
            <v>0</v>
          </cell>
          <cell r="KO61">
            <v>0</v>
          </cell>
          <cell r="KP61">
            <v>6171.8559999999998</v>
          </cell>
          <cell r="KQ61">
            <v>6171.8559999999998</v>
          </cell>
          <cell r="KR61">
            <v>1517.636</v>
          </cell>
          <cell r="KS61">
            <v>1953.723</v>
          </cell>
          <cell r="KT61">
            <v>1953.723</v>
          </cell>
          <cell r="KU61">
            <v>387.04700000000048</v>
          </cell>
          <cell r="KV61">
            <v>503.67342559999997</v>
          </cell>
          <cell r="KW61">
            <v>65288.716</v>
          </cell>
          <cell r="KX61">
            <v>5814.1559999999999</v>
          </cell>
          <cell r="KY61">
            <v>40364.303</v>
          </cell>
          <cell r="KZ61">
            <v>65288.716</v>
          </cell>
          <cell r="LA61">
            <v>14889.878000000001</v>
          </cell>
          <cell r="LB61">
            <v>33973.870000000003</v>
          </cell>
          <cell r="LC61">
            <v>25974.715</v>
          </cell>
          <cell r="LD61">
            <v>1016.573753326959</v>
          </cell>
          <cell r="LE61">
            <v>0</v>
          </cell>
          <cell r="LF61">
            <v>0</v>
          </cell>
          <cell r="LG61">
            <v>0</v>
          </cell>
          <cell r="LH61">
            <v>6585.2639999999992</v>
          </cell>
          <cell r="LI61">
            <v>6585.2639999999992</v>
          </cell>
          <cell r="LJ61">
            <v>1206.1689999999981</v>
          </cell>
          <cell r="LK61">
            <v>1768.0099999999979</v>
          </cell>
          <cell r="LL61">
            <v>1768.0099999999979</v>
          </cell>
          <cell r="LM61">
            <v>385.51999999999799</v>
          </cell>
          <cell r="LN61">
            <v>503.67342559999997</v>
          </cell>
          <cell r="LO61">
            <v>68068.471000000005</v>
          </cell>
          <cell r="LP61">
            <v>7593.9409999999998</v>
          </cell>
          <cell r="LQ61">
            <v>41134.154000000002</v>
          </cell>
          <cell r="LR61">
            <v>68068.471000000005</v>
          </cell>
          <cell r="LS61">
            <v>15715.696</v>
          </cell>
          <cell r="LT61">
            <v>35255.593000000001</v>
          </cell>
          <cell r="LU61">
            <v>25542.553</v>
          </cell>
          <cell r="LV61">
            <v>1112.2627428965529</v>
          </cell>
          <cell r="LW61">
            <v>0</v>
          </cell>
          <cell r="LX61">
            <v>0</v>
          </cell>
          <cell r="LY61">
            <v>476.53449999999998</v>
          </cell>
          <cell r="LZ61">
            <v>6453.5110000000004</v>
          </cell>
          <cell r="MA61">
            <v>6453.5110000000004</v>
          </cell>
          <cell r="MB61">
            <v>1579.660000000001</v>
          </cell>
          <cell r="MC61">
            <v>2189.844000000001</v>
          </cell>
          <cell r="MD61">
            <v>2189.844000000001</v>
          </cell>
          <cell r="ME61">
            <v>626.30900000000065</v>
          </cell>
          <cell r="MF61">
            <v>503.67342559999997</v>
          </cell>
          <cell r="MG61">
            <v>70922.198000000004</v>
          </cell>
          <cell r="MH61">
            <v>9413.2129999999997</v>
          </cell>
          <cell r="MI61">
            <v>42205.821000000004</v>
          </cell>
          <cell r="MJ61">
            <v>70922.198000000004</v>
          </cell>
          <cell r="MK61">
            <v>19281.222000000002</v>
          </cell>
          <cell r="ML61">
            <v>35193.870000000003</v>
          </cell>
          <cell r="MM61">
            <v>23783.686000000002</v>
          </cell>
          <cell r="MN61">
            <v>1065.2249391</v>
          </cell>
          <cell r="MO61">
            <v>0</v>
          </cell>
          <cell r="MP61">
            <v>0</v>
          </cell>
          <cell r="MQ61">
            <v>0</v>
          </cell>
          <cell r="MR61">
            <v>5894.8160000000007</v>
          </cell>
          <cell r="MS61">
            <v>5894.8160000000007</v>
          </cell>
          <cell r="MT61">
            <v>878.79400000000078</v>
          </cell>
          <cell r="MU61">
            <v>1446.6840000000011</v>
          </cell>
          <cell r="MV61">
            <v>1446.6840000000011</v>
          </cell>
          <cell r="MW61">
            <v>222.87100000000081</v>
          </cell>
          <cell r="MX61">
            <v>503.67342559999997</v>
          </cell>
          <cell r="MY61">
            <v>73870.578000000009</v>
          </cell>
          <cell r="MZ61">
            <v>11214.824000000001</v>
          </cell>
          <cell r="NA61">
            <v>43455.516000000003</v>
          </cell>
          <cell r="NB61">
            <v>73870.578000000009</v>
          </cell>
          <cell r="NC61">
            <v>19525.694</v>
          </cell>
          <cell r="ND61">
            <v>37394.992000000013</v>
          </cell>
          <cell r="NE61">
            <v>24190.87</v>
          </cell>
          <cell r="NF61">
            <v>1281.8196073682609</v>
          </cell>
          <cell r="NG61">
            <v>0</v>
          </cell>
          <cell r="NH61">
            <v>0</v>
          </cell>
          <cell r="NI61">
            <v>0</v>
          </cell>
          <cell r="NJ61">
            <v>6811.7189999999991</v>
          </cell>
          <cell r="NK61">
            <v>6811.7189999999991</v>
          </cell>
          <cell r="NL61">
            <v>1105.1029999999989</v>
          </cell>
          <cell r="NM61">
            <v>1647.090999999999</v>
          </cell>
          <cell r="NN61">
            <v>1647.090999999999</v>
          </cell>
          <cell r="NO61">
            <v>422.87899999999911</v>
          </cell>
          <cell r="NP61">
            <v>503.67342559999997</v>
          </cell>
          <cell r="NQ61">
            <v>73818.474999999991</v>
          </cell>
          <cell r="NR61">
            <v>9275.7669999999998</v>
          </cell>
          <cell r="NS61">
            <v>44866.17</v>
          </cell>
          <cell r="NT61">
            <v>73818.475000000006</v>
          </cell>
          <cell r="NU61">
            <v>20491.831999999999</v>
          </cell>
          <cell r="NV61">
            <v>35783.195000000007</v>
          </cell>
          <cell r="NW61">
            <v>24520.662</v>
          </cell>
          <cell r="NX61">
            <v>1445.5708021999999</v>
          </cell>
          <cell r="NY61">
            <v>0</v>
          </cell>
          <cell r="NZ61">
            <v>0</v>
          </cell>
          <cell r="OA61">
            <v>0</v>
          </cell>
          <cell r="OB61">
            <v>7378.6270000000004</v>
          </cell>
          <cell r="OC61">
            <v>7378.6270000000004</v>
          </cell>
          <cell r="OD61">
            <v>796.56000000000131</v>
          </cell>
          <cell r="OE61">
            <v>1344.3740000000009</v>
          </cell>
          <cell r="OF61">
            <v>1344.3740000000009</v>
          </cell>
          <cell r="OG61">
            <v>1604.9510000000009</v>
          </cell>
          <cell r="OH61">
            <v>503.67342559999997</v>
          </cell>
          <cell r="OI61">
            <v>77181.652999999991</v>
          </cell>
          <cell r="OJ61">
            <v>8972.4040000000005</v>
          </cell>
          <cell r="OK61">
            <v>47261.841999999997</v>
          </cell>
          <cell r="OL61">
            <v>77181.652999999991</v>
          </cell>
          <cell r="OM61">
            <v>22143.222000000002</v>
          </cell>
          <cell r="ON61">
            <v>37327.031999999999</v>
          </cell>
          <cell r="OO61">
            <v>26545.337</v>
          </cell>
          <cell r="OP61">
            <v>1516.85806247</v>
          </cell>
          <cell r="OQ61">
            <v>0</v>
          </cell>
          <cell r="OR61">
            <v>0</v>
          </cell>
          <cell r="OS61">
            <v>1515.8704</v>
          </cell>
          <cell r="OT61">
            <v>6621.21</v>
          </cell>
          <cell r="OU61">
            <v>6621.21</v>
          </cell>
          <cell r="OV61">
            <v>1247.095</v>
          </cell>
          <cell r="OW61">
            <v>1897.9069999999999</v>
          </cell>
          <cell r="OX61">
            <v>1897.9069999999999</v>
          </cell>
          <cell r="OY61">
            <v>392.6760000000001</v>
          </cell>
          <cell r="OZ61">
            <v>503.67342559999997</v>
          </cell>
          <cell r="PA61">
            <v>78311.361000000019</v>
          </cell>
          <cell r="PB61">
            <v>9071.5920000000006</v>
          </cell>
          <cell r="PC61">
            <v>48534.012000000002</v>
          </cell>
          <cell r="PD61">
            <v>78311.361000000004</v>
          </cell>
          <cell r="PE61">
            <v>22829.011999999999</v>
          </cell>
          <cell r="PF61">
            <v>38918.041999999987</v>
          </cell>
          <cell r="PG61">
            <v>27996.849999999991</v>
          </cell>
          <cell r="PH61">
            <v>1083.1678412891231</v>
          </cell>
          <cell r="PI61">
            <v>0</v>
          </cell>
          <cell r="PJ61">
            <v>0</v>
          </cell>
          <cell r="PK61">
            <v>0</v>
          </cell>
          <cell r="PL61">
            <v>6795.4930000000004</v>
          </cell>
          <cell r="PM61">
            <v>6795.4930000000004</v>
          </cell>
          <cell r="PN61">
            <v>1241.827</v>
          </cell>
          <cell r="PO61">
            <v>1826.327</v>
          </cell>
          <cell r="PP61">
            <v>1826.327</v>
          </cell>
          <cell r="PQ61">
            <v>77.621000000000265</v>
          </cell>
          <cell r="PR61">
            <v>503.67342559999997</v>
          </cell>
          <cell r="PS61">
            <v>79416.800000000003</v>
          </cell>
          <cell r="PT61">
            <v>9186.0540000000001</v>
          </cell>
          <cell r="PU61">
            <v>49768.877</v>
          </cell>
          <cell r="PV61">
            <v>79416.800000000017</v>
          </cell>
          <cell r="PW61">
            <v>22909.095000000001</v>
          </cell>
          <cell r="PX61">
            <v>40165.365000000013</v>
          </cell>
          <cell r="PY61">
            <v>29109.02</v>
          </cell>
          <cell r="PZ61">
            <v>1301.894106066758</v>
          </cell>
          <cell r="QA61">
            <v>0</v>
          </cell>
          <cell r="QB61">
            <v>0</v>
          </cell>
          <cell r="QC61">
            <v>0</v>
          </cell>
          <cell r="QD61">
            <v>7407.3310000000001</v>
          </cell>
          <cell r="QE61">
            <v>7407.3310000000001</v>
          </cell>
          <cell r="QF61">
            <v>1351.0709999999999</v>
          </cell>
          <cell r="QG61">
            <v>1932.644</v>
          </cell>
          <cell r="QH61">
            <v>1932.644</v>
          </cell>
          <cell r="QI61">
            <v>131.0709999999998</v>
          </cell>
          <cell r="QJ61">
            <v>503.67342559999997</v>
          </cell>
          <cell r="QK61">
            <v>82858.46100000001</v>
          </cell>
          <cell r="QL61">
            <v>10002.111000000001</v>
          </cell>
          <cell r="QM61">
            <v>50896.999000000003</v>
          </cell>
          <cell r="QN61">
            <v>82858.46100000001</v>
          </cell>
          <cell r="QO61">
            <v>22635.437999999998</v>
          </cell>
          <cell r="QP61">
            <v>43249.531999999999</v>
          </cell>
          <cell r="QQ61">
            <v>31362.38</v>
          </cell>
          <cell r="QR61">
            <v>1503.7663492670481</v>
          </cell>
          <cell r="QS61">
            <v>0</v>
          </cell>
          <cell r="QT61">
            <v>0</v>
          </cell>
          <cell r="QU61">
            <v>0</v>
          </cell>
          <cell r="QV61">
            <v>7683.1729999999989</v>
          </cell>
          <cell r="QW61">
            <v>7683.1729999999989</v>
          </cell>
          <cell r="QX61">
            <v>1249.2089999999989</v>
          </cell>
          <cell r="QY61">
            <v>2016.4679999999989</v>
          </cell>
          <cell r="QZ61">
            <v>2016.4679999999989</v>
          </cell>
          <cell r="RA61">
            <v>528.24999999999898</v>
          </cell>
          <cell r="RB61">
            <v>503.67342559999997</v>
          </cell>
          <cell r="RC61">
            <v>83471.646999999997</v>
          </cell>
          <cell r="RD61">
            <v>10948.091</v>
          </cell>
          <cell r="RE61">
            <v>51757.279999999999</v>
          </cell>
          <cell r="RF61">
            <v>83471.647000000012</v>
          </cell>
          <cell r="RG61">
            <v>21184.544000000002</v>
          </cell>
          <cell r="RH61">
            <v>46699.371000000006</v>
          </cell>
          <cell r="RI61">
            <v>33948.288</v>
          </cell>
          <cell r="RJ61">
            <v>1515.6759274125441</v>
          </cell>
          <cell r="RK61">
            <v>0</v>
          </cell>
          <cell r="RL61">
            <v>0</v>
          </cell>
          <cell r="RM61">
            <v>885.77520000000004</v>
          </cell>
          <cell r="RN61">
            <v>7311.1924677599754</v>
          </cell>
          <cell r="RO61">
            <v>7311.1924677599754</v>
          </cell>
          <cell r="RP61">
            <v>1512.5685747490099</v>
          </cell>
          <cell r="RQ61">
            <v>1981.27212596919</v>
          </cell>
          <cell r="RR61">
            <v>1981.27212596919</v>
          </cell>
          <cell r="RS61">
            <v>406.46630983470828</v>
          </cell>
          <cell r="RT61">
            <v>503.67342559999997</v>
          </cell>
          <cell r="RU61">
            <v>81890.27956655997</v>
          </cell>
          <cell r="RV61">
            <v>18788.690984384029</v>
          </cell>
          <cell r="RW61">
            <v>39076.70538403828</v>
          </cell>
          <cell r="RX61">
            <v>81890.27956655997</v>
          </cell>
          <cell r="RY61">
            <v>21591.01030983471</v>
          </cell>
          <cell r="RZ61">
            <v>51352.760557494257</v>
          </cell>
          <cell r="SA61">
            <v>31221.490683009699</v>
          </cell>
          <cell r="SB61">
            <v>1460.735298672912</v>
          </cell>
          <cell r="SC61">
            <v>138.30033137346129</v>
          </cell>
          <cell r="SD61">
            <v>693.2361928321443</v>
          </cell>
          <cell r="SE61">
            <v>0</v>
          </cell>
          <cell r="SF61">
            <v>7183.7130100845816</v>
          </cell>
          <cell r="SG61">
            <v>7183.7130100845816</v>
          </cell>
          <cell r="SH61">
            <v>1601.879112584684</v>
          </cell>
          <cell r="SI61">
            <v>2080.3841124580122</v>
          </cell>
          <cell r="SJ61">
            <v>2080.3841124580122</v>
          </cell>
          <cell r="SK61">
            <v>552.13670422111772</v>
          </cell>
          <cell r="SL61">
            <v>503.67342559999997</v>
          </cell>
          <cell r="SM61">
            <v>82416.529208933149</v>
          </cell>
          <cell r="SN61">
            <v>18791.627013304409</v>
          </cell>
          <cell r="SO61">
            <v>40059.201011277197</v>
          </cell>
          <cell r="SP61">
            <v>82416.529208933149</v>
          </cell>
          <cell r="SQ61">
            <v>22143.14701405583</v>
          </cell>
          <cell r="SR61">
            <v>52314.201114988493</v>
          </cell>
          <cell r="SS61">
            <v>32195.105321483021</v>
          </cell>
          <cell r="ST61">
            <v>1461.000627112257</v>
          </cell>
          <cell r="SU61">
            <v>152.48732571901289</v>
          </cell>
          <cell r="SV61">
            <v>917.64464457627673</v>
          </cell>
          <cell r="SW61">
            <v>0</v>
          </cell>
          <cell r="SX61">
            <v>7273.2458100431941</v>
          </cell>
          <cell r="SY61">
            <v>7273.2458100431941</v>
          </cell>
          <cell r="SZ61">
            <v>1551.6220328413231</v>
          </cell>
          <cell r="TA61">
            <v>2038.821700390384</v>
          </cell>
          <cell r="TB61">
            <v>2038.821700390384</v>
          </cell>
          <cell r="TC61">
            <v>512.46855924156603</v>
          </cell>
          <cell r="TD61">
            <v>503.67342559999997</v>
          </cell>
          <cell r="TE61">
            <v>83798.361938997783</v>
          </cell>
          <cell r="TF61">
            <v>19598.967687598499</v>
          </cell>
          <cell r="TG61">
            <v>41033.171446205037</v>
          </cell>
          <cell r="TH61">
            <v>83798.361938997783</v>
          </cell>
          <cell r="TI61">
            <v>22655.615573297389</v>
          </cell>
          <cell r="TJ61">
            <v>53275.64167248275</v>
          </cell>
          <cell r="TK61">
            <v>32364.315314582669</v>
          </cell>
          <cell r="TL61">
            <v>1461.170102476907</v>
          </cell>
          <cell r="TM61">
            <v>154.9462995439622</v>
          </cell>
          <cell r="TN61">
            <v>852.53165346973128</v>
          </cell>
          <cell r="TO61">
            <v>0</v>
          </cell>
          <cell r="TP61">
            <v>8014.8049008860226</v>
          </cell>
          <cell r="TQ61">
            <v>8014.8049008860226</v>
          </cell>
          <cell r="TR61">
            <v>1823.5323703277729</v>
          </cell>
          <cell r="TS61">
            <v>2319.4267055525679</v>
          </cell>
          <cell r="TT61">
            <v>2319.4267055525679</v>
          </cell>
          <cell r="TU61">
            <v>633.983283277071</v>
          </cell>
          <cell r="TV61">
            <v>503.67342559999997</v>
          </cell>
          <cell r="TW61">
            <v>85543.834662808062</v>
          </cell>
          <cell r="TX61">
            <v>20541.691467147979</v>
          </cell>
          <cell r="TY61">
            <v>41998.447213457162</v>
          </cell>
          <cell r="TZ61">
            <v>85543.834662808062</v>
          </cell>
          <cell r="UA61">
            <v>22237.071428287229</v>
          </cell>
          <cell r="UB61">
            <v>54237.082229976993</v>
          </cell>
          <cell r="UC61">
            <v>32398.14220242689</v>
          </cell>
          <cell r="UD61">
            <v>1461.170102476907</v>
          </cell>
          <cell r="UE61">
            <v>182.6329549209259</v>
          </cell>
          <cell r="UF61">
            <v>957.34956081350003</v>
          </cell>
          <cell r="UG61">
            <v>1052.5274282872331</v>
          </cell>
          <cell r="UH61">
            <v>41802.896478999399</v>
          </cell>
          <cell r="UI61">
            <v>41802.896478999399</v>
          </cell>
          <cell r="UJ61">
            <v>10686.12357299679</v>
          </cell>
          <cell r="UK61">
            <v>13473.65594962362</v>
          </cell>
          <cell r="UL61">
            <v>13473.65594962362</v>
          </cell>
          <cell r="UM61">
            <v>4440.0313016335704</v>
          </cell>
          <cell r="UN61">
            <v>503.67342559999997</v>
          </cell>
          <cell r="UO61">
            <v>110596.9596550979</v>
          </cell>
          <cell r="UP61">
            <v>26429.874983036701</v>
          </cell>
          <cell r="UQ61">
            <v>65979.509369864259</v>
          </cell>
          <cell r="UR61">
            <v>110596.9596550979</v>
          </cell>
          <cell r="US61">
            <v>27008.02104962333</v>
          </cell>
          <cell r="UT61">
            <v>74195.884630670524</v>
          </cell>
          <cell r="UU61">
            <v>46836.488116792643</v>
          </cell>
          <cell r="UV61">
            <v>7176.8528002654512</v>
          </cell>
          <cell r="UW61">
            <v>3629.2344831263058</v>
          </cell>
          <cell r="UX61">
            <v>2841.1590931190131</v>
          </cell>
          <cell r="UY61">
            <v>2245.6071192555601</v>
          </cell>
          <cell r="UZ61">
            <v>1687.3040000000001</v>
          </cell>
          <cell r="VA61">
            <v>1855.184</v>
          </cell>
          <cell r="VB61">
            <v>2326.0740000000001</v>
          </cell>
          <cell r="VC61">
            <v>2195.3613261271839</v>
          </cell>
          <cell r="VD61">
            <v>2228.8517247046229</v>
          </cell>
          <cell r="VE61">
            <v>2279.0211677478269</v>
          </cell>
          <cell r="VF61">
            <v>2519.4210124848778</v>
          </cell>
          <cell r="VG61">
            <v>2652.9536330501851</v>
          </cell>
          <cell r="VH61">
            <v>2581.4775301808349</v>
          </cell>
          <cell r="VI61">
            <v>388.733</v>
          </cell>
          <cell r="VJ61">
            <v>427.74599999999998</v>
          </cell>
          <cell r="VK61">
            <v>395.322</v>
          </cell>
          <cell r="VL61">
            <v>475.50299999999999</v>
          </cell>
          <cell r="VM61">
            <v>428.87099999999998</v>
          </cell>
          <cell r="VN61">
            <v>463.14100000000002</v>
          </cell>
          <cell r="VO61">
            <v>454.767</v>
          </cell>
          <cell r="VP61">
            <v>508.40499999999997</v>
          </cell>
          <cell r="VQ61">
            <v>558.03599999999994</v>
          </cell>
          <cell r="VR61">
            <v>527.96600000000001</v>
          </cell>
          <cell r="VS61">
            <v>574.52300000000002</v>
          </cell>
          <cell r="VT61">
            <v>665.54899999999998</v>
          </cell>
          <cell r="VU61">
            <v>552.22662783376836</v>
          </cell>
          <cell r="VV61">
            <v>558.85089305936276</v>
          </cell>
          <cell r="VW61">
            <v>534.59877359801965</v>
          </cell>
          <cell r="VX61">
            <v>549.68503163603339</v>
          </cell>
          <cell r="BBM61">
            <v>32446.249089000001</v>
          </cell>
          <cell r="BBN61">
            <v>66</v>
          </cell>
          <cell r="BBO61">
            <v>0.33743602007187817</v>
          </cell>
          <cell r="BBP61">
            <v>4.1794042520048</v>
          </cell>
          <cell r="BBQ61">
            <v>15.41349337650967</v>
          </cell>
          <cell r="BBR61">
            <v>7.7013213367902091</v>
          </cell>
          <cell r="BBS61">
            <v>3.8478039325646538</v>
          </cell>
          <cell r="BBT61">
            <v>1.459106213407487</v>
          </cell>
          <cell r="BBU61">
            <v>9.4664212567877729E-2</v>
          </cell>
          <cell r="BBV61">
            <v>3.2439109537751261E-2</v>
          </cell>
          <cell r="BBW61">
            <v>5.0388156697866657</v>
          </cell>
          <cell r="BBX61">
            <v>12.784595424337031</v>
          </cell>
          <cell r="BBY61">
            <v>7.168651529744988</v>
          </cell>
          <cell r="BBZ61">
            <v>3.685966939477284</v>
          </cell>
          <cell r="BCA61">
            <v>1.3803372500090809</v>
          </cell>
          <cell r="BCB61">
            <v>0.10796878619885319</v>
          </cell>
          <cell r="BCC61">
            <v>3.9109567679254713E-2</v>
          </cell>
          <cell r="BCD61">
            <v>6.7812149912186461</v>
          </cell>
          <cell r="BCE61">
            <v>9.4996574860776697</v>
          </cell>
          <cell r="BCF61">
            <v>6.4412145553967184</v>
          </cell>
          <cell r="BCG61">
            <v>3.3705589382585588</v>
          </cell>
          <cell r="BCH61">
            <v>1.286845422818309</v>
          </cell>
          <cell r="BCI61">
            <v>0.1354622968990471</v>
          </cell>
          <cell r="BCJ61">
            <v>5.263347659984375E-2</v>
          </cell>
          <cell r="BCK61">
            <v>7.542721171233004</v>
          </cell>
          <cell r="BCL61">
            <v>8.5405808187261645</v>
          </cell>
          <cell r="BCM61">
            <v>6.2324822935217874</v>
          </cell>
          <cell r="BCN61">
            <v>3.3705164437427482</v>
          </cell>
          <cell r="BCO61">
            <v>1.2966137365162529</v>
          </cell>
          <cell r="BCP61">
            <v>0.15181798100584509</v>
          </cell>
          <cell r="BCQ61">
            <v>0.122942458163707</v>
          </cell>
          <cell r="BCR61">
            <v>8.3482195679167628</v>
          </cell>
          <cell r="BCS61">
            <v>7.716521975967586</v>
          </cell>
          <cell r="BCT61">
            <v>6.0739592513307414</v>
          </cell>
          <cell r="BCU61">
            <v>3.4675741755726159</v>
          </cell>
          <cell r="BCV61">
            <v>1.307599589958278</v>
          </cell>
          <cell r="BCW61">
            <v>0.16945452809318501</v>
          </cell>
          <cell r="BCX61">
            <v>0.13607166587098829</v>
          </cell>
        </row>
        <row r="62">
          <cell r="A62" t="str">
            <v>ENJU3</v>
          </cell>
          <cell r="B62" t="str">
            <v>Enjoei</v>
          </cell>
          <cell r="C62" t="str">
            <v>Retail</v>
          </cell>
          <cell r="D62" t="str">
            <v>Pedro Caravina</v>
          </cell>
          <cell r="E62">
            <v>45684</v>
          </cell>
          <cell r="F62" t="str">
            <v>Under Review</v>
          </cell>
          <cell r="G62" t="b">
            <v>0</v>
          </cell>
          <cell r="H62" t="str">
            <v>BRL</v>
          </cell>
          <cell r="I62" t="str">
            <v>BRL</v>
          </cell>
          <cell r="J62">
            <v>1.3</v>
          </cell>
          <cell r="K62">
            <v>0.1764059</v>
          </cell>
          <cell r="L62">
            <v>8.249999999999999E-2</v>
          </cell>
          <cell r="M62">
            <v>0.1764059</v>
          </cell>
          <cell r="AF62">
            <v>138.90100000000001</v>
          </cell>
          <cell r="AG62">
            <v>48.677000000000007</v>
          </cell>
          <cell r="AH62">
            <v>-95.756999999999991</v>
          </cell>
          <cell r="AI62">
            <v>-52.59</v>
          </cell>
          <cell r="AJ62">
            <v>-52.59</v>
          </cell>
          <cell r="AK62">
            <v>-66.506199999999993</v>
          </cell>
          <cell r="AL62">
            <v>197.85599999999999</v>
          </cell>
          <cell r="AM62">
            <v>430.69600000000003</v>
          </cell>
          <cell r="AN62">
            <v>309.09800000000001</v>
          </cell>
          <cell r="AO62">
            <v>7.9269999999999996</v>
          </cell>
          <cell r="AP62">
            <v>430.69600000000008</v>
          </cell>
          <cell r="AQ62">
            <v>380.85000000000008</v>
          </cell>
          <cell r="AR62">
            <v>0</v>
          </cell>
          <cell r="AS62">
            <v>-309.09800000000001</v>
          </cell>
          <cell r="AT62">
            <v>47.819999999999993</v>
          </cell>
          <cell r="AU62">
            <v>0</v>
          </cell>
          <cell r="AV62">
            <v>-11.0402</v>
          </cell>
          <cell r="AW62">
            <v>0</v>
          </cell>
          <cell r="AX62">
            <v>194.55500000000001</v>
          </cell>
          <cell r="AY62">
            <v>96.873000000000005</v>
          </cell>
          <cell r="AZ62">
            <v>-74.992000000000004</v>
          </cell>
          <cell r="BA62">
            <v>-39.118000000000009</v>
          </cell>
          <cell r="BB62">
            <v>-13.518000000000001</v>
          </cell>
          <cell r="BC62">
            <v>-52.971000000000011</v>
          </cell>
          <cell r="BD62">
            <v>202.63</v>
          </cell>
          <cell r="BE62">
            <v>412.86300000000011</v>
          </cell>
          <cell r="BF62">
            <v>261.69299999999998</v>
          </cell>
          <cell r="BG62">
            <v>7.0670000000000002</v>
          </cell>
          <cell r="BH62">
            <v>412.86300000000011</v>
          </cell>
          <cell r="BI62">
            <v>339.83600000000013</v>
          </cell>
          <cell r="BJ62">
            <v>0</v>
          </cell>
          <cell r="BK62">
            <v>-261.69299999999998</v>
          </cell>
          <cell r="BL62">
            <v>41.648999999999987</v>
          </cell>
          <cell r="BM62">
            <v>0</v>
          </cell>
          <cell r="BN62">
            <v>-14.580936967920159</v>
          </cell>
          <cell r="BO62">
            <v>0</v>
          </cell>
          <cell r="BP62">
            <v>276.23993102957149</v>
          </cell>
          <cell r="BQ62">
            <v>155.67754595529101</v>
          </cell>
          <cell r="BR62">
            <v>-38.638003943791119</v>
          </cell>
          <cell r="BS62">
            <v>2.518015061041281</v>
          </cell>
          <cell r="BT62">
            <v>12.44501506104128</v>
          </cell>
          <cell r="BU62">
            <v>-18.504169919937251</v>
          </cell>
          <cell r="BV62">
            <v>205.01799</v>
          </cell>
          <cell r="BW62">
            <v>437.16179554168622</v>
          </cell>
          <cell r="BX62">
            <v>202.80505626648929</v>
          </cell>
          <cell r="BY62">
            <v>27.449335512089771</v>
          </cell>
          <cell r="BZ62">
            <v>437.16179554168627</v>
          </cell>
          <cell r="CA62">
            <v>323.40383008006279</v>
          </cell>
          <cell r="CB62">
            <v>0</v>
          </cell>
          <cell r="CC62">
            <v>-202.80505626648929</v>
          </cell>
          <cell r="CD62">
            <v>56.599800000000002</v>
          </cell>
          <cell r="CE62">
            <v>0</v>
          </cell>
          <cell r="CF62">
            <v>-13.17550119529421</v>
          </cell>
          <cell r="CG62">
            <v>0</v>
          </cell>
          <cell r="CH62">
            <v>336.79825077389279</v>
          </cell>
          <cell r="CI62">
            <v>189.63676011883931</v>
          </cell>
          <cell r="CJ62">
            <v>-22.779297721943689</v>
          </cell>
          <cell r="CK62">
            <v>17.998026165227149</v>
          </cell>
          <cell r="CL62">
            <v>17.998026165227149</v>
          </cell>
          <cell r="CM62">
            <v>-6.9159740468208284</v>
          </cell>
          <cell r="CN62">
            <v>205.01799</v>
          </cell>
          <cell r="CO62">
            <v>430.65207435326681</v>
          </cell>
          <cell r="CP62">
            <v>169.4385006376485</v>
          </cell>
          <cell r="CQ62">
            <v>39.485785856195697</v>
          </cell>
          <cell r="CR62">
            <v>430.65207435326693</v>
          </cell>
          <cell r="CS62">
            <v>316.487856033242</v>
          </cell>
          <cell r="CT62">
            <v>0</v>
          </cell>
          <cell r="CU62">
            <v>-169.4385006376485</v>
          </cell>
          <cell r="CV62">
            <v>57.104750000000003</v>
          </cell>
          <cell r="CW62">
            <v>-50.595293355727513</v>
          </cell>
          <cell r="CX62">
            <v>-67.553341675847463</v>
          </cell>
          <cell r="CY62">
            <v>0</v>
          </cell>
          <cell r="CZ62">
            <v>382.10187124669898</v>
          </cell>
          <cell r="DA62">
            <v>215.14530058297649</v>
          </cell>
          <cell r="DB62">
            <v>29.691513952805099</v>
          </cell>
          <cell r="DC62">
            <v>59.044231047025242</v>
          </cell>
          <cell r="DD62">
            <v>59.044231047025242</v>
          </cell>
          <cell r="DE62">
            <v>39.759402304208592</v>
          </cell>
          <cell r="DF62">
            <v>205.01799</v>
          </cell>
          <cell r="DG62">
            <v>471.10711718254493</v>
          </cell>
          <cell r="DH62">
            <v>180.08422371000441</v>
          </cell>
          <cell r="DI62">
            <v>52.589456938454028</v>
          </cell>
          <cell r="DJ62">
            <v>471.10711718254498</v>
          </cell>
          <cell r="DK62">
            <v>356.2472583374506</v>
          </cell>
          <cell r="DL62">
            <v>0</v>
          </cell>
          <cell r="DM62">
            <v>-180.08422371000441</v>
          </cell>
          <cell r="DN62">
            <v>62.815224999999998</v>
          </cell>
          <cell r="DO62">
            <v>-9.2077447595014661</v>
          </cell>
          <cell r="DP62">
            <v>-9.2077447595014661</v>
          </cell>
          <cell r="DQ62">
            <v>0</v>
          </cell>
          <cell r="DR62">
            <v>433.56433946389058</v>
          </cell>
          <cell r="DS62">
            <v>244.77197258674479</v>
          </cell>
          <cell r="DT62">
            <v>47.890451806617349</v>
          </cell>
          <cell r="DU62">
            <v>80.114070523780185</v>
          </cell>
          <cell r="DV62">
            <v>80.114070523780185</v>
          </cell>
          <cell r="DW62">
            <v>53.341957266662327</v>
          </cell>
          <cell r="DX62">
            <v>205.01799</v>
          </cell>
          <cell r="DY62">
            <v>524.35401417276955</v>
          </cell>
          <cell r="DZ62">
            <v>200.60007972957899</v>
          </cell>
          <cell r="EA62">
            <v>66.847957883110922</v>
          </cell>
          <cell r="EB62">
            <v>524.35401417276967</v>
          </cell>
          <cell r="EC62">
            <v>409.58921560411301</v>
          </cell>
          <cell r="ED62">
            <v>0</v>
          </cell>
          <cell r="EE62">
            <v>-200.60007972957899</v>
          </cell>
          <cell r="EF62">
            <v>69.096747500000006</v>
          </cell>
          <cell r="EG62">
            <v>-0.116255440724089</v>
          </cell>
          <cell r="EH62">
            <v>-0.116255440724089</v>
          </cell>
          <cell r="EI62">
            <v>0</v>
          </cell>
          <cell r="EJ62">
            <v>485.21552096412762</v>
          </cell>
          <cell r="EK62">
            <v>274.65985455263439</v>
          </cell>
          <cell r="EL62">
            <v>65.841380277386605</v>
          </cell>
          <cell r="EM62">
            <v>100.7491096224814</v>
          </cell>
          <cell r="EN62">
            <v>100.7491096224814</v>
          </cell>
          <cell r="EO62">
            <v>67.566292417268642</v>
          </cell>
          <cell r="EP62">
            <v>205.01799</v>
          </cell>
          <cell r="EQ62">
            <v>590.43871378867675</v>
          </cell>
          <cell r="ER62">
            <v>230.33031297933451</v>
          </cell>
          <cell r="ES62">
            <v>82.434956460393082</v>
          </cell>
          <cell r="ET62">
            <v>590.43871378867686</v>
          </cell>
          <cell r="EU62">
            <v>477.15550802138159</v>
          </cell>
          <cell r="EV62">
            <v>0</v>
          </cell>
          <cell r="EW62">
            <v>-230.33031297933451</v>
          </cell>
          <cell r="EX62">
            <v>76.006422250000014</v>
          </cell>
          <cell r="EY62">
            <v>7.6914312343810849</v>
          </cell>
          <cell r="EZ62">
            <v>7.6914312343810849</v>
          </cell>
          <cell r="FA62">
            <v>0</v>
          </cell>
          <cell r="FB62">
            <v>534.41308936991845</v>
          </cell>
          <cell r="FC62">
            <v>303.31012370191519</v>
          </cell>
          <cell r="FD62">
            <v>81.808399341537424</v>
          </cell>
          <cell r="FE62">
            <v>119.0371364039127</v>
          </cell>
          <cell r="FF62">
            <v>119.0371364039127</v>
          </cell>
          <cell r="FG62">
            <v>81.259545832294933</v>
          </cell>
          <cell r="FH62">
            <v>205.01799</v>
          </cell>
          <cell r="FI62">
            <v>668.46261290113455</v>
          </cell>
          <cell r="FJ62">
            <v>267.29963634912701</v>
          </cell>
          <cell r="FK62">
            <v>99.572720735679482</v>
          </cell>
          <cell r="FL62">
            <v>668.46261290113455</v>
          </cell>
          <cell r="FM62">
            <v>558.41505385367645</v>
          </cell>
          <cell r="FN62">
            <v>0</v>
          </cell>
          <cell r="FO62">
            <v>-267.29963634912701</v>
          </cell>
          <cell r="FP62">
            <v>83.607064475000016</v>
          </cell>
          <cell r="FQ62">
            <v>12.93109892201382</v>
          </cell>
          <cell r="FR62">
            <v>12.93109892201382</v>
          </cell>
          <cell r="FS62">
            <v>0</v>
          </cell>
          <cell r="FT62">
            <v>588.59801624722627</v>
          </cell>
          <cell r="FU62">
            <v>334.94607898934692</v>
          </cell>
          <cell r="FV62">
            <v>99.936667141933754</v>
          </cell>
          <cell r="FW62">
            <v>140.2051651076988</v>
          </cell>
          <cell r="FX62">
            <v>140.2051651076988</v>
          </cell>
          <cell r="FY62">
            <v>97.041244595624534</v>
          </cell>
          <cell r="FZ62">
            <v>205.01799</v>
          </cell>
          <cell r="GA62">
            <v>760.94675873646884</v>
          </cell>
          <cell r="GB62">
            <v>313.80008623940859</v>
          </cell>
          <cell r="GC62">
            <v>118.4155338627982</v>
          </cell>
          <cell r="GD62">
            <v>760.94675873646895</v>
          </cell>
          <cell r="GE62">
            <v>655.45629844930102</v>
          </cell>
          <cell r="GF62">
            <v>0</v>
          </cell>
          <cell r="GG62">
            <v>-313.80008623940859</v>
          </cell>
          <cell r="GH62">
            <v>91.967770922500023</v>
          </cell>
          <cell r="GI62">
            <v>20.045948616498439</v>
          </cell>
          <cell r="GJ62">
            <v>20.045948616498439</v>
          </cell>
          <cell r="GK62">
            <v>0</v>
          </cell>
          <cell r="GL62">
            <v>30.495000000000001</v>
          </cell>
          <cell r="GM62">
            <v>9.5160000000000018</v>
          </cell>
          <cell r="GN62">
            <v>-37.89</v>
          </cell>
          <cell r="GO62">
            <v>-25.742999999999999</v>
          </cell>
          <cell r="GP62">
            <v>-25.742999999999999</v>
          </cell>
          <cell r="GQ62">
            <v>-31.125</v>
          </cell>
          <cell r="GR62">
            <v>197.85599999999999</v>
          </cell>
          <cell r="GS62">
            <v>454.37700000000001</v>
          </cell>
          <cell r="GT62">
            <v>357.67</v>
          </cell>
          <cell r="GU62">
            <v>9.3740000000000006</v>
          </cell>
          <cell r="GV62">
            <v>454.37700000000001</v>
          </cell>
          <cell r="GW62">
            <v>401.24099999999987</v>
          </cell>
          <cell r="GX62">
            <v>0</v>
          </cell>
          <cell r="GY62">
            <v>-357.67</v>
          </cell>
          <cell r="GZ62">
            <v>9.0570000000000004</v>
          </cell>
          <cell r="HC62">
            <v>0</v>
          </cell>
          <cell r="HD62">
            <v>37.518999999999998</v>
          </cell>
          <cell r="HE62">
            <v>13.285</v>
          </cell>
          <cell r="HF62">
            <v>-25.329000000000011</v>
          </cell>
          <cell r="HG62">
            <v>-15.58</v>
          </cell>
          <cell r="HH62">
            <v>-15.58</v>
          </cell>
          <cell r="HI62">
            <v>-18.091000000000001</v>
          </cell>
          <cell r="HJ62">
            <v>197.85599999999999</v>
          </cell>
          <cell r="HK62">
            <v>445.07799999999997</v>
          </cell>
          <cell r="HL62">
            <v>335.07</v>
          </cell>
          <cell r="HM62">
            <v>9.0169999999999995</v>
          </cell>
          <cell r="HN62">
            <v>445.07800000000009</v>
          </cell>
          <cell r="HO62">
            <v>389.91200000000009</v>
          </cell>
          <cell r="HP62">
            <v>0</v>
          </cell>
          <cell r="HQ62">
            <v>-335.07</v>
          </cell>
          <cell r="HR62">
            <v>9.7950000000000017</v>
          </cell>
          <cell r="HU62">
            <v>0</v>
          </cell>
          <cell r="HV62">
            <v>36.686999999999998</v>
          </cell>
          <cell r="HW62">
            <v>13.182</v>
          </cell>
          <cell r="HX62">
            <v>-18.158000000000001</v>
          </cell>
          <cell r="HY62">
            <v>-9.5779999999999994</v>
          </cell>
          <cell r="HZ62">
            <v>-9.5779999999999994</v>
          </cell>
          <cell r="IA62">
            <v>-10.18</v>
          </cell>
          <cell r="IB62">
            <v>197.85599999999999</v>
          </cell>
          <cell r="IC62">
            <v>436.43700000000001</v>
          </cell>
          <cell r="ID62">
            <v>321.68099999999998</v>
          </cell>
          <cell r="IE62">
            <v>8.3260000000000005</v>
          </cell>
          <cell r="IF62">
            <v>436.38709999999992</v>
          </cell>
          <cell r="IG62">
            <v>383.63799999999992</v>
          </cell>
          <cell r="IH62">
            <v>0</v>
          </cell>
          <cell r="II62">
            <v>-321.68099999999998</v>
          </cell>
          <cell r="IJ62">
            <v>9.9109999999999996</v>
          </cell>
          <cell r="IM62">
            <v>0</v>
          </cell>
          <cell r="IN62">
            <v>34.200000000000003</v>
          </cell>
          <cell r="IO62">
            <v>12.694000000000001</v>
          </cell>
          <cell r="IP62">
            <v>-14.38</v>
          </cell>
          <cell r="IQ62">
            <v>-1.6889999999999989</v>
          </cell>
          <cell r="IR62">
            <v>-1.6889999999999989</v>
          </cell>
          <cell r="IS62">
            <v>-7.1189999999999998</v>
          </cell>
          <cell r="IT62">
            <v>197.85599999999999</v>
          </cell>
          <cell r="IU62">
            <v>430.69600000000003</v>
          </cell>
          <cell r="IV62">
            <v>309.09800000000001</v>
          </cell>
          <cell r="IW62">
            <v>7.9269999999999996</v>
          </cell>
          <cell r="IX62">
            <v>430.69600000000008</v>
          </cell>
          <cell r="IY62">
            <v>380.85000000000008</v>
          </cell>
          <cell r="IZ62">
            <v>0</v>
          </cell>
          <cell r="JA62">
            <v>-309.09800000000001</v>
          </cell>
          <cell r="JB62">
            <v>19.056999999999999</v>
          </cell>
          <cell r="JE62">
            <v>0</v>
          </cell>
          <cell r="JF62">
            <v>35.866999999999997</v>
          </cell>
          <cell r="JG62">
            <v>15.968</v>
          </cell>
          <cell r="JH62">
            <v>-15.177</v>
          </cell>
          <cell r="JI62">
            <v>-5.5940000000000003</v>
          </cell>
          <cell r="JJ62">
            <v>-5.5940000000000003</v>
          </cell>
          <cell r="JK62">
            <v>-9.0280000000000005</v>
          </cell>
          <cell r="JL62">
            <v>200.24299999999999</v>
          </cell>
          <cell r="JM62">
            <v>422.75</v>
          </cell>
          <cell r="JN62">
            <v>301.24400000000003</v>
          </cell>
          <cell r="JO62">
            <v>7.3390000000000004</v>
          </cell>
          <cell r="JP62">
            <v>339.54199999999997</v>
          </cell>
          <cell r="JQ62">
            <v>292.67399999999998</v>
          </cell>
          <cell r="JR62">
            <v>0</v>
          </cell>
          <cell r="JS62">
            <v>-301.24400000000003</v>
          </cell>
          <cell r="JT62">
            <v>9.25</v>
          </cell>
          <cell r="JW62">
            <v>0</v>
          </cell>
          <cell r="JX62">
            <v>40.082999999999998</v>
          </cell>
          <cell r="JY62">
            <v>20.297000000000001</v>
          </cell>
          <cell r="JZ62">
            <v>-10.895</v>
          </cell>
          <cell r="KA62">
            <v>-2.14</v>
          </cell>
          <cell r="KB62">
            <v>-2.14</v>
          </cell>
          <cell r="KC62">
            <v>-4.8659999999999997</v>
          </cell>
          <cell r="KD62">
            <v>202.63</v>
          </cell>
          <cell r="KE62">
            <v>422.66399999999999</v>
          </cell>
          <cell r="KF62">
            <v>294.38799999999998</v>
          </cell>
          <cell r="KG62">
            <v>6.7789999999999999</v>
          </cell>
          <cell r="KH62">
            <v>422.66399999999999</v>
          </cell>
          <cell r="KI62">
            <v>375.09399999999999</v>
          </cell>
          <cell r="KJ62">
            <v>0</v>
          </cell>
          <cell r="KK62">
            <v>-294.38799999999998</v>
          </cell>
          <cell r="KL62">
            <v>8.7070000000000007</v>
          </cell>
          <cell r="KO62">
            <v>0</v>
          </cell>
          <cell r="KP62">
            <v>54.889000000000003</v>
          </cell>
          <cell r="KQ62">
            <v>27.202000000000002</v>
          </cell>
          <cell r="KR62">
            <v>-28.734999999999999</v>
          </cell>
          <cell r="KS62">
            <v>-20.315999999999999</v>
          </cell>
          <cell r="KT62">
            <v>-8.9160000000000021</v>
          </cell>
          <cell r="KU62">
            <v>-23.050999999999998</v>
          </cell>
          <cell r="KV62">
            <v>202.63</v>
          </cell>
          <cell r="KW62">
            <v>433.94299999999998</v>
          </cell>
          <cell r="KX62">
            <v>273.005</v>
          </cell>
          <cell r="KY62">
            <v>7.9189999999999996</v>
          </cell>
          <cell r="KZ62">
            <v>433.94400000000002</v>
          </cell>
          <cell r="LA62">
            <v>353.98599999999999</v>
          </cell>
          <cell r="LB62">
            <v>0</v>
          </cell>
          <cell r="LC62">
            <v>-273.005</v>
          </cell>
          <cell r="LD62">
            <v>9.1429999999999989</v>
          </cell>
          <cell r="LG62">
            <v>0</v>
          </cell>
          <cell r="LH62">
            <v>63.716000000000001</v>
          </cell>
          <cell r="LI62">
            <v>33.406000000000013</v>
          </cell>
          <cell r="LJ62">
            <v>-20.184999999999999</v>
          </cell>
          <cell r="LK62">
            <v>-11.068</v>
          </cell>
          <cell r="LL62">
            <v>3.1319999999999979</v>
          </cell>
          <cell r="LM62">
            <v>-16.026</v>
          </cell>
          <cell r="LN62">
            <v>202.63</v>
          </cell>
          <cell r="LO62">
            <v>412.86300000000011</v>
          </cell>
          <cell r="LP62">
            <v>261.69299999999998</v>
          </cell>
          <cell r="LQ62">
            <v>7.0670000000000002</v>
          </cell>
          <cell r="LR62">
            <v>412.86300000000011</v>
          </cell>
          <cell r="LS62">
            <v>339.83600000000013</v>
          </cell>
          <cell r="LT62">
            <v>0</v>
          </cell>
          <cell r="LU62">
            <v>-261.69299999999998</v>
          </cell>
          <cell r="LV62">
            <v>14.548999999999999</v>
          </cell>
          <cell r="LY62">
            <v>0</v>
          </cell>
          <cell r="LZ62">
            <v>61.52</v>
          </cell>
          <cell r="MA62">
            <v>33.409000000000013</v>
          </cell>
          <cell r="MB62">
            <v>-15.711999999999991</v>
          </cell>
          <cell r="MC62">
            <v>-3.7370000000000001</v>
          </cell>
          <cell r="MD62">
            <v>2.802</v>
          </cell>
          <cell r="ME62">
            <v>-9.8219999999999992</v>
          </cell>
          <cell r="MF62">
            <v>202.63</v>
          </cell>
          <cell r="MG62">
            <v>444.40599999999989</v>
          </cell>
          <cell r="MH62">
            <v>229.48400000000001</v>
          </cell>
          <cell r="MI62">
            <v>15.877000000000001</v>
          </cell>
          <cell r="MJ62">
            <v>444.40599999999989</v>
          </cell>
          <cell r="MK62">
            <v>331.84899999999999</v>
          </cell>
          <cell r="ML62">
            <v>0</v>
          </cell>
          <cell r="MM62">
            <v>-229.48400000000001</v>
          </cell>
          <cell r="MN62">
            <v>10.099</v>
          </cell>
          <cell r="MQ62">
            <v>0</v>
          </cell>
          <cell r="MR62">
            <v>67.489000000000004</v>
          </cell>
          <cell r="MS62">
            <v>38.051000000000002</v>
          </cell>
          <cell r="MT62">
            <v>-10.292</v>
          </cell>
          <cell r="MU62">
            <v>-0.38800000000000029</v>
          </cell>
          <cell r="MV62">
            <v>3</v>
          </cell>
          <cell r="MW62">
            <v>-8.1769999999999996</v>
          </cell>
          <cell r="MX62">
            <v>202.63</v>
          </cell>
          <cell r="MY62">
            <v>441.35500000000002</v>
          </cell>
          <cell r="MZ62">
            <v>209.64500000000001</v>
          </cell>
          <cell r="NA62">
            <v>22.931999999999999</v>
          </cell>
          <cell r="NB62">
            <v>441.34800000000013</v>
          </cell>
          <cell r="NC62">
            <v>324.57700000000011</v>
          </cell>
          <cell r="ND62">
            <v>0</v>
          </cell>
          <cell r="NE62">
            <v>-209.64500000000001</v>
          </cell>
          <cell r="NF62">
            <v>10.78</v>
          </cell>
          <cell r="NI62">
            <v>0</v>
          </cell>
          <cell r="NJ62">
            <v>68.073999999999998</v>
          </cell>
          <cell r="NK62">
            <v>38.938999999999993</v>
          </cell>
          <cell r="NL62">
            <v>-8.0250000000000128</v>
          </cell>
          <cell r="NM62">
            <v>4.49</v>
          </cell>
          <cell r="NN62">
            <v>4.49</v>
          </cell>
          <cell r="NO62">
            <v>-2.6930000000000001</v>
          </cell>
          <cell r="NP62">
            <v>205.01799</v>
          </cell>
          <cell r="NQ62">
            <v>433.66899999999998</v>
          </cell>
          <cell r="NR62">
            <v>210.62700000000001</v>
          </cell>
          <cell r="NS62">
            <v>23.425999999999998</v>
          </cell>
          <cell r="NT62">
            <v>433.6690000000001</v>
          </cell>
          <cell r="NU62">
            <v>323.45400000000012</v>
          </cell>
          <cell r="NV62">
            <v>0</v>
          </cell>
          <cell r="NW62">
            <v>-210.62700000000001</v>
          </cell>
          <cell r="NX62">
            <v>18.262</v>
          </cell>
          <cell r="OA62">
            <v>0</v>
          </cell>
          <cell r="OB62">
            <v>79.156931029571439</v>
          </cell>
          <cell r="OC62">
            <v>45.278545955291037</v>
          </cell>
          <cell r="OD62">
            <v>-4.6090039437910946</v>
          </cell>
          <cell r="OE62">
            <v>2.1530150610412808</v>
          </cell>
          <cell r="OF62">
            <v>2.1530150610412808</v>
          </cell>
          <cell r="OG62">
            <v>-5.0169919937235193E-2</v>
          </cell>
          <cell r="OH62">
            <v>205.01799</v>
          </cell>
          <cell r="OI62">
            <v>437.16179554168622</v>
          </cell>
          <cell r="OJ62">
            <v>202.80505626648929</v>
          </cell>
          <cell r="OK62">
            <v>27.449335512089771</v>
          </cell>
          <cell r="OL62">
            <v>437.16179554168627</v>
          </cell>
          <cell r="OM62">
            <v>323.40383008006279</v>
          </cell>
          <cell r="ON62">
            <v>0</v>
          </cell>
          <cell r="OO62">
            <v>-202.80505626648929</v>
          </cell>
          <cell r="OP62">
            <v>17.4588</v>
          </cell>
          <cell r="OS62">
            <v>0</v>
          </cell>
          <cell r="OT62">
            <v>80.013066667680135</v>
          </cell>
          <cell r="OU62">
            <v>43.451829393701658</v>
          </cell>
          <cell r="OV62">
            <v>-7.775017082011928</v>
          </cell>
          <cell r="OW62">
            <v>2.1701898857888589</v>
          </cell>
          <cell r="OX62">
            <v>2.1701898857888589</v>
          </cell>
          <cell r="OY62">
            <v>-3.485701869308544</v>
          </cell>
          <cell r="OZ62">
            <v>205.01799</v>
          </cell>
          <cell r="PA62">
            <v>437.32055333296267</v>
          </cell>
          <cell r="PB62">
            <v>194.7750905898601</v>
          </cell>
          <cell r="PC62">
            <v>29.479356992768139</v>
          </cell>
          <cell r="PD62">
            <v>437.32055333296267</v>
          </cell>
          <cell r="PE62">
            <v>319.91812821075428</v>
          </cell>
          <cell r="PF62">
            <v>0</v>
          </cell>
          <cell r="PG62">
            <v>-194.7750905898601</v>
          </cell>
          <cell r="PH62">
            <v>10.603949999999999</v>
          </cell>
          <cell r="PK62">
            <v>0</v>
          </cell>
          <cell r="PL62">
            <v>85.216388568632567</v>
          </cell>
          <cell r="PM62">
            <v>48.045886017351528</v>
          </cell>
          <cell r="PN62">
            <v>-5.7151591008506406</v>
          </cell>
          <cell r="PO62">
            <v>4.5335338002534096</v>
          </cell>
          <cell r="PP62">
            <v>4.5335338002534096</v>
          </cell>
          <cell r="PQ62">
            <v>-1.725986465987692</v>
          </cell>
          <cell r="PR62">
            <v>205.01799</v>
          </cell>
          <cell r="PS62">
            <v>437.11845335781487</v>
          </cell>
          <cell r="PT62">
            <v>189.3002502830816</v>
          </cell>
          <cell r="PU62">
            <v>31.497602960056561</v>
          </cell>
          <cell r="PV62">
            <v>437.11845335781487</v>
          </cell>
          <cell r="PW62">
            <v>318.19214174476662</v>
          </cell>
          <cell r="PX62">
            <v>0</v>
          </cell>
          <cell r="PY62">
            <v>-189.3002502830816</v>
          </cell>
          <cell r="PZ62">
            <v>10.78</v>
          </cell>
          <cell r="QC62">
            <v>0</v>
          </cell>
          <cell r="QD62">
            <v>85.015078539736948</v>
          </cell>
          <cell r="QE62">
            <v>48.629464160455043</v>
          </cell>
          <cell r="QF62">
            <v>-5.3610734521971963</v>
          </cell>
          <cell r="QG62">
            <v>4.8723729038192607</v>
          </cell>
          <cell r="QH62">
            <v>4.8723729038192607</v>
          </cell>
          <cell r="QI62">
            <v>-1.4904286444279511</v>
          </cell>
          <cell r="QJ62">
            <v>205.01799</v>
          </cell>
          <cell r="QK62">
            <v>430.92708824099788</v>
          </cell>
          <cell r="QL62">
            <v>179.40041994988209</v>
          </cell>
          <cell r="QM62">
            <v>35.613171630583267</v>
          </cell>
          <cell r="QN62">
            <v>430.92708824099788</v>
          </cell>
          <cell r="QO62">
            <v>316.70171310033862</v>
          </cell>
          <cell r="QP62">
            <v>0</v>
          </cell>
          <cell r="QQ62">
            <v>-179.40041994988209</v>
          </cell>
          <cell r="QR62">
            <v>18.262</v>
          </cell>
          <cell r="QU62">
            <v>0</v>
          </cell>
          <cell r="QV62">
            <v>86.553716997843225</v>
          </cell>
          <cell r="QW62">
            <v>49.509580547331097</v>
          </cell>
          <cell r="QX62">
            <v>-3.9280480868839192</v>
          </cell>
          <cell r="QY62">
            <v>6.4219295753656152</v>
          </cell>
          <cell r="QZ62">
            <v>6.4219295753656152</v>
          </cell>
          <cell r="RA62">
            <v>-0.21385706709663621</v>
          </cell>
          <cell r="RB62">
            <v>205.01799</v>
          </cell>
          <cell r="RC62">
            <v>430.65207435326681</v>
          </cell>
          <cell r="RD62">
            <v>169.4385006376485</v>
          </cell>
          <cell r="RE62">
            <v>39.485785856195697</v>
          </cell>
          <cell r="RF62">
            <v>430.65207435326693</v>
          </cell>
          <cell r="RG62">
            <v>316.487856033242</v>
          </cell>
          <cell r="RH62">
            <v>0</v>
          </cell>
          <cell r="RI62">
            <v>-169.4385006376485</v>
          </cell>
          <cell r="RJ62">
            <v>17.4588</v>
          </cell>
          <cell r="RM62">
            <v>0</v>
          </cell>
          <cell r="UZ62">
            <v>21.780999999999999</v>
          </cell>
          <cell r="VA62">
            <v>9.1911091801038634</v>
          </cell>
          <cell r="VB62">
            <v>2.366119689527725</v>
          </cell>
          <cell r="VC62">
            <v>15.57843601200107</v>
          </cell>
          <cell r="VD62">
            <v>17.21054845528262</v>
          </cell>
          <cell r="VE62">
            <v>20.025635584385931</v>
          </cell>
          <cell r="VF62">
            <v>23.980662455994739</v>
          </cell>
          <cell r="VG62">
            <v>28.897486338982361</v>
          </cell>
          <cell r="VI62">
            <v>6.1489999999999991</v>
          </cell>
          <cell r="VJ62">
            <v>6.0290000000000008</v>
          </cell>
          <cell r="VK62">
            <v>5.6849999999999996</v>
          </cell>
          <cell r="VL62">
            <v>3.9180000000000001</v>
          </cell>
          <cell r="VM62">
            <v>3.7469999999999999</v>
          </cell>
          <cell r="VN62">
            <v>1.86</v>
          </cell>
          <cell r="VO62">
            <v>2.0579999999999998</v>
          </cell>
          <cell r="VP62">
            <v>1.5261091801038591</v>
          </cell>
          <cell r="VQ62">
            <v>1.0776069472435059</v>
          </cell>
          <cell r="VR62">
            <v>0.61687895613007715</v>
          </cell>
          <cell r="VS62">
            <v>0.49835112903637308</v>
          </cell>
          <cell r="VT62">
            <v>0.17328265711776741</v>
          </cell>
          <cell r="VY62">
            <v>29.250799999999991</v>
          </cell>
          <cell r="VZ62">
            <v>6.7649999999999988</v>
          </cell>
          <cell r="WA62">
            <v>7.2380000000000004</v>
          </cell>
          <cell r="WB62">
            <v>7.9867999999999997</v>
          </cell>
          <cell r="WC62">
            <v>7.2609999999999992</v>
          </cell>
          <cell r="BBM62">
            <v>164.0136</v>
          </cell>
          <cell r="BBN62">
            <v>8</v>
          </cell>
          <cell r="BBO62">
            <v>-0.83750000000000002</v>
          </cell>
          <cell r="BBP62">
            <v>0.19393128527017839</v>
          </cell>
          <cell r="BBQ62">
            <v>4.1251525549879533</v>
          </cell>
          <cell r="BBR62">
            <v>-0.27217940559180209</v>
          </cell>
          <cell r="BBS62">
            <v>-3.049988466554471</v>
          </cell>
          <cell r="BBT62">
            <v>0.4603925957645974</v>
          </cell>
          <cell r="BBU62">
            <v>0.11160619871086</v>
          </cell>
          <cell r="BBV62">
            <v>0</v>
          </cell>
          <cell r="BBW62">
            <v>0.260181837050799</v>
          </cell>
          <cell r="BBX62">
            <v>3.0747578155049302</v>
          </cell>
          <cell r="BBY62">
            <v>-0.45667982528386242</v>
          </cell>
          <cell r="BBZ62">
            <v>-2.5039306880560388</v>
          </cell>
          <cell r="BCA62">
            <v>0.40043437119820752</v>
          </cell>
          <cell r="BCB62">
            <v>0.1302328167698141</v>
          </cell>
          <cell r="BCC62">
            <v>0</v>
          </cell>
          <cell r="BCD62">
            <v>0.32956274918736961</v>
          </cell>
          <cell r="BCE62">
            <v>2.4274470913262851</v>
          </cell>
          <cell r="BCF62">
            <v>-0.65823621893861806</v>
          </cell>
          <cell r="BCG62">
            <v>-2.2861771567253442</v>
          </cell>
          <cell r="BCH62">
            <v>0.34373196419782392</v>
          </cell>
          <cell r="BCI62">
            <v>0.14160224765600099</v>
          </cell>
          <cell r="BCJ62">
            <v>0</v>
          </cell>
          <cell r="BCK62">
            <v>0.39635324603609151</v>
          </cell>
          <cell r="BCL62">
            <v>2.0183917879444531</v>
          </cell>
          <cell r="BCM62">
            <v>-0.86767910812857918</v>
          </cell>
          <cell r="BCN62">
            <v>-2.2455146723467458</v>
          </cell>
          <cell r="BCO62">
            <v>0.29371271219879591</v>
          </cell>
          <cell r="BCP62">
            <v>0.14551818628726951</v>
          </cell>
          <cell r="BCQ62">
            <v>0</v>
          </cell>
          <cell r="BCR62">
            <v>0.47333038722906479</v>
          </cell>
          <cell r="BCS62">
            <v>1.690143203371437</v>
          </cell>
          <cell r="BCT62">
            <v>-1.0683378613359209</v>
          </cell>
          <cell r="BCU62">
            <v>-2.2381492578990412</v>
          </cell>
          <cell r="BCV62">
            <v>0.25022812411449619</v>
          </cell>
          <cell r="BCW62">
            <v>0.14805143352075151</v>
          </cell>
          <cell r="BCX62">
            <v>0</v>
          </cell>
        </row>
        <row r="63">
          <cell r="A63" t="str">
            <v>EQTL3</v>
          </cell>
          <cell r="B63" t="str">
            <v>Equatorial Energia</v>
          </cell>
          <cell r="C63" t="str">
            <v>Utilities &amp; Energy</v>
          </cell>
          <cell r="D63" t="str">
            <v>Raul Cavendish</v>
          </cell>
          <cell r="E63">
            <v>46216</v>
          </cell>
          <cell r="F63" t="str">
            <v>Buy</v>
          </cell>
          <cell r="G63" t="b">
            <v>0</v>
          </cell>
          <cell r="H63" t="str">
            <v>BRL</v>
          </cell>
          <cell r="I63" t="str">
            <v>BRL</v>
          </cell>
          <cell r="J63">
            <v>61.727870799561799</v>
          </cell>
          <cell r="K63">
            <v>0.14178125232402999</v>
          </cell>
          <cell r="L63">
            <v>0.13741310251378</v>
          </cell>
          <cell r="M63">
            <v>0.1215223339691488</v>
          </cell>
          <cell r="AX63">
            <v>32636.420263616441</v>
          </cell>
          <cell r="AY63">
            <v>32636.420263616441</v>
          </cell>
          <cell r="AZ63">
            <v>7264.2015958364427</v>
          </cell>
          <cell r="BA63">
            <v>9924.5843959764425</v>
          </cell>
          <cell r="BB63">
            <v>9924.5843959764425</v>
          </cell>
          <cell r="BC63">
            <v>1832.864535031315</v>
          </cell>
          <cell r="BD63">
            <v>1252.283954</v>
          </cell>
          <cell r="BE63">
            <v>103643.45299999999</v>
          </cell>
          <cell r="BF63">
            <v>12794.906999999999</v>
          </cell>
          <cell r="BG63">
            <v>66527.517000000007</v>
          </cell>
          <cell r="BH63">
            <v>103520.897</v>
          </cell>
          <cell r="BI63">
            <v>24611.581999999999</v>
          </cell>
          <cell r="BJ63">
            <v>54513.937000000013</v>
          </cell>
          <cell r="BK63">
            <v>34494.54</v>
          </cell>
          <cell r="BL63">
            <v>10643.04387186098</v>
          </cell>
          <cell r="BM63">
            <v>0</v>
          </cell>
          <cell r="BN63">
            <v>0</v>
          </cell>
          <cell r="BO63">
            <v>262.65477769267551</v>
          </cell>
          <cell r="BP63">
            <v>36371.676704380006</v>
          </cell>
          <cell r="BQ63">
            <v>36371.676704380006</v>
          </cell>
          <cell r="BR63">
            <v>7859.8790063200067</v>
          </cell>
          <cell r="BS63">
            <v>10773.51781853001</v>
          </cell>
          <cell r="BT63">
            <v>10773.51781853001</v>
          </cell>
          <cell r="BU63">
            <v>2486.2087075320069</v>
          </cell>
          <cell r="BV63">
            <v>1252.283954</v>
          </cell>
          <cell r="BW63">
            <v>116413.57</v>
          </cell>
          <cell r="BX63">
            <v>13740.484</v>
          </cell>
          <cell r="BY63">
            <v>70380.778999999995</v>
          </cell>
          <cell r="BZ63">
            <v>116169.95699999999</v>
          </cell>
          <cell r="CA63">
            <v>29887.585999999999</v>
          </cell>
          <cell r="CB63">
            <v>63178.955999999998</v>
          </cell>
          <cell r="CC63">
            <v>42820.699000000001</v>
          </cell>
          <cell r="CD63">
            <v>8896.8562239800776</v>
          </cell>
          <cell r="CE63">
            <v>0</v>
          </cell>
          <cell r="CF63">
            <v>0</v>
          </cell>
          <cell r="CG63">
            <v>702.91908875000001</v>
          </cell>
          <cell r="CH63">
            <v>42192.38614907999</v>
          </cell>
          <cell r="CI63">
            <v>42192.38614907999</v>
          </cell>
          <cell r="CJ63">
            <v>7516.0325508299939</v>
          </cell>
          <cell r="CK63">
            <v>10976.101692269989</v>
          </cell>
          <cell r="CL63">
            <v>10976.101692269989</v>
          </cell>
          <cell r="CM63">
            <v>1627.293965779993</v>
          </cell>
          <cell r="CN63">
            <v>1252.283954</v>
          </cell>
          <cell r="CO63">
            <v>109603.94349999999</v>
          </cell>
          <cell r="CP63">
            <v>11206.734</v>
          </cell>
          <cell r="CQ63">
            <v>64673.769</v>
          </cell>
          <cell r="CR63">
            <v>109348.0275</v>
          </cell>
          <cell r="CS63">
            <v>28327.948</v>
          </cell>
          <cell r="CT63">
            <v>61363.976000000002</v>
          </cell>
          <cell r="CU63">
            <v>42483.516000000003</v>
          </cell>
          <cell r="CV63">
            <v>10998.96372402574</v>
          </cell>
          <cell r="CW63">
            <v>0</v>
          </cell>
          <cell r="CX63">
            <v>36.169327946386829</v>
          </cell>
          <cell r="CY63">
            <v>0</v>
          </cell>
          <cell r="CZ63">
            <v>39904.480611039253</v>
          </cell>
          <cell r="DA63">
            <v>39904.480611039253</v>
          </cell>
          <cell r="DB63">
            <v>7174.9840988833021</v>
          </cell>
          <cell r="DC63">
            <v>10631.110903420251</v>
          </cell>
          <cell r="DD63">
            <v>10631.110903420251</v>
          </cell>
          <cell r="DE63">
            <v>3203.8711619586111</v>
          </cell>
          <cell r="DF63">
            <v>1252.283954</v>
          </cell>
          <cell r="DG63">
            <v>114641.4031558837</v>
          </cell>
          <cell r="DH63">
            <v>11013.48199239393</v>
          </cell>
          <cell r="DI63">
            <v>64315.87961311634</v>
          </cell>
          <cell r="DJ63">
            <v>114641.4031558837</v>
          </cell>
          <cell r="DK63">
            <v>30921.638700595191</v>
          </cell>
          <cell r="DL63">
            <v>67656.571708570307</v>
          </cell>
          <cell r="DM63">
            <v>51741.717351982254</v>
          </cell>
          <cell r="DN63">
            <v>8579.1521874647296</v>
          </cell>
          <cell r="DO63">
            <v>-279.51333617369193</v>
          </cell>
          <cell r="DP63">
            <v>-389.58047682071702</v>
          </cell>
          <cell r="DQ63">
            <v>599.21743490440008</v>
          </cell>
          <cell r="DR63">
            <v>42963.982631188817</v>
          </cell>
          <cell r="DS63">
            <v>42963.982631188817</v>
          </cell>
          <cell r="DT63">
            <v>8293.0048927536118</v>
          </cell>
          <cell r="DU63">
            <v>12153.87366021993</v>
          </cell>
          <cell r="DV63">
            <v>12153.87366021993</v>
          </cell>
          <cell r="DW63">
            <v>4742.6490536933379</v>
          </cell>
          <cell r="DX63">
            <v>1252.283954</v>
          </cell>
          <cell r="DY63">
            <v>122388.3006859505</v>
          </cell>
          <cell r="DZ63">
            <v>12833.316309322739</v>
          </cell>
          <cell r="EA63">
            <v>69465.532053405361</v>
          </cell>
          <cell r="EB63">
            <v>122388.3006859505</v>
          </cell>
          <cell r="EC63">
            <v>34668.787961885733</v>
          </cell>
          <cell r="ED63">
            <v>71522.287179958948</v>
          </cell>
          <cell r="EE63">
            <v>53943.235079947</v>
          </cell>
          <cell r="EF63">
            <v>9010.5212077553515</v>
          </cell>
          <cell r="EG63">
            <v>699.7329233162676</v>
          </cell>
          <cell r="EH63">
            <v>1088.0794814369799</v>
          </cell>
          <cell r="EI63">
            <v>983.70217891298694</v>
          </cell>
          <cell r="EJ63">
            <v>45955.838221487436</v>
          </cell>
          <cell r="EK63">
            <v>45955.838221487436</v>
          </cell>
          <cell r="EL63">
            <v>9116.3960747947422</v>
          </cell>
          <cell r="EM63">
            <v>13395.19951974839</v>
          </cell>
          <cell r="EN63">
            <v>13395.19951974839</v>
          </cell>
          <cell r="EO63">
            <v>6051.1465554633623</v>
          </cell>
          <cell r="EP63">
            <v>1252.283954</v>
          </cell>
          <cell r="EQ63">
            <v>130971.515833595</v>
          </cell>
          <cell r="ER63">
            <v>16045.231709557989</v>
          </cell>
          <cell r="ES63">
            <v>74345.249120947003</v>
          </cell>
          <cell r="ET63">
            <v>130971.515833595</v>
          </cell>
          <cell r="EU63">
            <v>39396.904111188996</v>
          </cell>
          <cell r="EV63">
            <v>75323.117535059573</v>
          </cell>
          <cell r="EW63">
            <v>54764.187412007414</v>
          </cell>
          <cell r="EX63">
            <v>9158.5205124952736</v>
          </cell>
          <cell r="EY63">
            <v>2075.9583194546021</v>
          </cell>
          <cell r="EZ63">
            <v>2138.019683505488</v>
          </cell>
          <cell r="FA63">
            <v>1310.4937130559811</v>
          </cell>
          <cell r="FB63">
            <v>49161.858268518772</v>
          </cell>
          <cell r="FC63">
            <v>49161.858268518772</v>
          </cell>
          <cell r="FD63">
            <v>10094.66899893148</v>
          </cell>
          <cell r="FE63">
            <v>14803.329088375731</v>
          </cell>
          <cell r="FF63">
            <v>14803.329088375731</v>
          </cell>
          <cell r="FG63">
            <v>7460.9055771978929</v>
          </cell>
          <cell r="FH63">
            <v>1252.283954</v>
          </cell>
          <cell r="FI63">
            <v>140549.79097022139</v>
          </cell>
          <cell r="FJ63">
            <v>20454.362898627449</v>
          </cell>
          <cell r="FK63">
            <v>78761.973585188447</v>
          </cell>
          <cell r="FL63">
            <v>140549.79097022139</v>
          </cell>
          <cell r="FM63">
            <v>43546.865507192437</v>
          </cell>
          <cell r="FN63">
            <v>79073.629966795823</v>
          </cell>
          <cell r="FO63">
            <v>54358.64177473665</v>
          </cell>
          <cell r="FP63">
            <v>9125.3845536856988</v>
          </cell>
          <cell r="FQ63">
            <v>3291.736615189935</v>
          </cell>
          <cell r="FR63">
            <v>3231.3639914137229</v>
          </cell>
          <cell r="FS63">
            <v>3298.3294603485042</v>
          </cell>
          <cell r="FT63">
            <v>52225.687386802972</v>
          </cell>
          <cell r="FU63">
            <v>52225.687386802972</v>
          </cell>
          <cell r="FV63">
            <v>10782.02632302627</v>
          </cell>
          <cell r="FW63">
            <v>15943.670207496551</v>
          </cell>
          <cell r="FX63">
            <v>15943.670207496551</v>
          </cell>
          <cell r="FY63">
            <v>8356.2310157708835</v>
          </cell>
          <cell r="FZ63">
            <v>1252.283954</v>
          </cell>
          <cell r="GA63">
            <v>149545.09924864411</v>
          </cell>
          <cell r="GB63">
            <v>20223.505168486681</v>
          </cell>
          <cell r="GC63">
            <v>84042.544594038132</v>
          </cell>
          <cell r="GD63">
            <v>149545.09924864411</v>
          </cell>
          <cell r="GE63">
            <v>44344.360089190981</v>
          </cell>
          <cell r="GF63">
            <v>83345.733816266176</v>
          </cell>
          <cell r="GG63">
            <v>59137.756722741251</v>
          </cell>
          <cell r="GH63">
            <v>10442.214893319961</v>
          </cell>
          <cell r="GI63">
            <v>-388.76752482459682</v>
          </cell>
          <cell r="GJ63">
            <v>-122.4581479131505</v>
          </cell>
          <cell r="GK63">
            <v>7546.0800460989794</v>
          </cell>
          <cell r="JF63">
            <v>7795.6367426800007</v>
          </cell>
          <cell r="JG63">
            <v>7795.6367426800007</v>
          </cell>
          <cell r="JH63">
            <v>1782.554442900002</v>
          </cell>
          <cell r="JI63">
            <v>2436.861742680002</v>
          </cell>
          <cell r="JJ63">
            <v>2436.861742680002</v>
          </cell>
          <cell r="JK63">
            <v>100.89339766000209</v>
          </cell>
          <cell r="JL63">
            <v>1252.283954</v>
          </cell>
          <cell r="JM63">
            <v>92834.649000000005</v>
          </cell>
          <cell r="JN63">
            <v>9511.3439999999991</v>
          </cell>
          <cell r="JO63">
            <v>60674.853000000003</v>
          </cell>
          <cell r="JP63">
            <v>92834.648999999976</v>
          </cell>
          <cell r="JQ63">
            <v>20867.323</v>
          </cell>
          <cell r="JR63">
            <v>49878.45</v>
          </cell>
          <cell r="JS63">
            <v>33157.108</v>
          </cell>
          <cell r="JT63">
            <v>2526.3692050810751</v>
          </cell>
          <cell r="JU63">
            <v>0</v>
          </cell>
          <cell r="JV63">
            <v>0</v>
          </cell>
          <cell r="JW63">
            <v>0</v>
          </cell>
          <cell r="JX63">
            <v>7357.7226782364523</v>
          </cell>
          <cell r="JY63">
            <v>7357.7226782364523</v>
          </cell>
          <cell r="JZ63">
            <v>1689.497662146453</v>
          </cell>
          <cell r="KA63">
            <v>2324.888005236453</v>
          </cell>
          <cell r="KB63">
            <v>2324.888005236453</v>
          </cell>
          <cell r="KC63">
            <v>442.75235490645258</v>
          </cell>
          <cell r="KD63">
            <v>1252.283954</v>
          </cell>
          <cell r="KE63">
            <v>95701.57699999999</v>
          </cell>
          <cell r="KF63">
            <v>10184.456</v>
          </cell>
          <cell r="KG63">
            <v>62710.402999999998</v>
          </cell>
          <cell r="KH63">
            <v>95408.884000000005</v>
          </cell>
          <cell r="KI63">
            <v>21832.825000000001</v>
          </cell>
          <cell r="KJ63">
            <v>51223.224999999999</v>
          </cell>
          <cell r="KK63">
            <v>33917.277999999998</v>
          </cell>
          <cell r="KL63">
            <v>2612.8023736777441</v>
          </cell>
          <cell r="KM63">
            <v>0</v>
          </cell>
          <cell r="KN63">
            <v>0</v>
          </cell>
          <cell r="KO63">
            <v>0</v>
          </cell>
          <cell r="KP63">
            <v>8323.3307921600008</v>
          </cell>
          <cell r="KQ63">
            <v>8323.3307921600008</v>
          </cell>
          <cell r="KR63">
            <v>2083.9076587100021</v>
          </cell>
          <cell r="KS63">
            <v>2759.8391035900022</v>
          </cell>
          <cell r="KT63">
            <v>2759.8391035900022</v>
          </cell>
          <cell r="KU63">
            <v>642.45554294981969</v>
          </cell>
          <cell r="KV63">
            <v>1252.283954</v>
          </cell>
          <cell r="KW63">
            <v>98775.410008909996</v>
          </cell>
          <cell r="KX63">
            <v>9939.3670000000002</v>
          </cell>
          <cell r="KY63">
            <v>65346.328999999998</v>
          </cell>
          <cell r="KZ63">
            <v>98534.951008909993</v>
          </cell>
          <cell r="LA63">
            <v>22924.79</v>
          </cell>
          <cell r="LB63">
            <v>53181.832999999999</v>
          </cell>
          <cell r="LC63">
            <v>36186.928</v>
          </cell>
          <cell r="LD63">
            <v>2937.2620438351119</v>
          </cell>
          <cell r="LE63">
            <v>0</v>
          </cell>
          <cell r="LF63">
            <v>0</v>
          </cell>
          <cell r="LG63">
            <v>0</v>
          </cell>
          <cell r="LH63">
            <v>9159.730050539998</v>
          </cell>
          <cell r="LI63">
            <v>9159.730050539998</v>
          </cell>
          <cell r="LJ63">
            <v>1708.2418320799991</v>
          </cell>
          <cell r="LK63">
            <v>2402.995544469999</v>
          </cell>
          <cell r="LL63">
            <v>2402.995544469999</v>
          </cell>
          <cell r="LM63">
            <v>646.76323951505242</v>
          </cell>
          <cell r="LN63">
            <v>1252.283954</v>
          </cell>
          <cell r="LO63">
            <v>103643.45299999999</v>
          </cell>
          <cell r="LP63">
            <v>12794.906999999999</v>
          </cell>
          <cell r="LQ63">
            <v>66527.517000000007</v>
          </cell>
          <cell r="LR63">
            <v>103520.897</v>
          </cell>
          <cell r="LS63">
            <v>24611.581999999999</v>
          </cell>
          <cell r="LT63">
            <v>54513.937000000013</v>
          </cell>
          <cell r="LU63">
            <v>34608.75</v>
          </cell>
          <cell r="LV63">
            <v>2566.610249267047</v>
          </cell>
          <cell r="LW63">
            <v>0</v>
          </cell>
          <cell r="LX63">
            <v>0</v>
          </cell>
          <cell r="LY63">
            <v>262.65477769267551</v>
          </cell>
          <cell r="LZ63">
            <v>8285.1530500000008</v>
          </cell>
          <cell r="MA63">
            <v>8285.1530500000008</v>
          </cell>
          <cell r="MB63">
            <v>1923.1817245600021</v>
          </cell>
          <cell r="MC63">
            <v>2618.409075200002</v>
          </cell>
          <cell r="MD63">
            <v>2618.409075200002</v>
          </cell>
          <cell r="ME63">
            <v>213.2427918495022</v>
          </cell>
          <cell r="MF63">
            <v>1252.283954</v>
          </cell>
          <cell r="MG63">
            <v>100456.503</v>
          </cell>
          <cell r="MH63">
            <v>9560.1970000000001</v>
          </cell>
          <cell r="MI63">
            <v>67705.456999999995</v>
          </cell>
          <cell r="MJ63">
            <v>100310.368</v>
          </cell>
          <cell r="MK63">
            <v>25699.191999999999</v>
          </cell>
          <cell r="ML63">
            <v>52363.507999999987</v>
          </cell>
          <cell r="MM63">
            <v>35602.559000000001</v>
          </cell>
          <cell r="MN63">
            <v>1726.560593530342</v>
          </cell>
          <cell r="MO63">
            <v>0</v>
          </cell>
          <cell r="MP63">
            <v>0</v>
          </cell>
          <cell r="MQ63">
            <v>0</v>
          </cell>
          <cell r="MR63">
            <v>8447.4692438900001</v>
          </cell>
          <cell r="MS63">
            <v>8447.4692438900001</v>
          </cell>
          <cell r="MT63">
            <v>1874.5714666199999</v>
          </cell>
          <cell r="MU63">
            <v>2571.7756077499998</v>
          </cell>
          <cell r="MV63">
            <v>2571.7756077499998</v>
          </cell>
          <cell r="MW63">
            <v>479.38751508750022</v>
          </cell>
          <cell r="MX63">
            <v>1252.283954</v>
          </cell>
          <cell r="MY63">
            <v>105098.408</v>
          </cell>
          <cell r="MZ63">
            <v>12624.581</v>
          </cell>
          <cell r="NA63">
            <v>67250.058000000005</v>
          </cell>
          <cell r="NB63">
            <v>104897.872</v>
          </cell>
          <cell r="NC63">
            <v>26924.106</v>
          </cell>
          <cell r="ND63">
            <v>55616.887000000002</v>
          </cell>
          <cell r="NE63">
            <v>35883.127999999997</v>
          </cell>
          <cell r="NF63">
            <v>2053.716398033589</v>
          </cell>
          <cell r="NG63">
            <v>0</v>
          </cell>
          <cell r="NH63">
            <v>0</v>
          </cell>
          <cell r="NI63">
            <v>0</v>
          </cell>
          <cell r="NJ63">
            <v>9762.9107780300001</v>
          </cell>
          <cell r="NK63">
            <v>9762.9107780300001</v>
          </cell>
          <cell r="NL63">
            <v>2230.1122143399989</v>
          </cell>
          <cell r="NM63">
            <v>2950.676358579999</v>
          </cell>
          <cell r="NN63">
            <v>2950.676358579999</v>
          </cell>
          <cell r="NO63">
            <v>566.891011754999</v>
          </cell>
          <cell r="NP63">
            <v>1252.283954</v>
          </cell>
          <cell r="NQ63">
            <v>112386.976</v>
          </cell>
          <cell r="NR63">
            <v>10847.957</v>
          </cell>
          <cell r="NS63">
            <v>68931.509000000005</v>
          </cell>
          <cell r="NT63">
            <v>111914.772</v>
          </cell>
          <cell r="NU63">
            <v>29921.899000000001</v>
          </cell>
          <cell r="NV63">
            <v>59794.851999999999</v>
          </cell>
          <cell r="NW63">
            <v>41865.457999999999</v>
          </cell>
          <cell r="NX63">
            <v>2422.457620877587</v>
          </cell>
          <cell r="NY63">
            <v>0</v>
          </cell>
          <cell r="NZ63">
            <v>0</v>
          </cell>
          <cell r="OA63">
            <v>0</v>
          </cell>
          <cell r="OB63">
            <v>9876.1436324600018</v>
          </cell>
          <cell r="OC63">
            <v>9876.1436324600018</v>
          </cell>
          <cell r="OD63">
            <v>1832.0136008000029</v>
          </cell>
          <cell r="OE63">
            <v>2632.6567770000029</v>
          </cell>
          <cell r="OF63">
            <v>2632.6567770000029</v>
          </cell>
          <cell r="OG63">
            <v>1226.687388840003</v>
          </cell>
          <cell r="OH63">
            <v>1252.283954</v>
          </cell>
          <cell r="OI63">
            <v>116413.57</v>
          </cell>
          <cell r="OJ63">
            <v>13740.484</v>
          </cell>
          <cell r="OK63">
            <v>70380.778999999995</v>
          </cell>
          <cell r="OL63">
            <v>116169.95699999999</v>
          </cell>
          <cell r="OM63">
            <v>29887.585999999999</v>
          </cell>
          <cell r="ON63">
            <v>63178.955999999998</v>
          </cell>
          <cell r="OO63">
            <v>43085.08</v>
          </cell>
          <cell r="OP63">
            <v>2694.1216115385591</v>
          </cell>
          <cell r="OQ63">
            <v>0</v>
          </cell>
          <cell r="OR63">
            <v>0</v>
          </cell>
          <cell r="OS63">
            <v>702.91908875000001</v>
          </cell>
          <cell r="OT63">
            <v>9361.0867057200012</v>
          </cell>
          <cell r="OU63">
            <v>9361.0867057200012</v>
          </cell>
          <cell r="OV63">
            <v>2103.0647941399998</v>
          </cell>
          <cell r="OW63">
            <v>2900.19270572</v>
          </cell>
          <cell r="OX63">
            <v>2900.19270572</v>
          </cell>
          <cell r="OY63">
            <v>508.86849052000048</v>
          </cell>
          <cell r="OZ63">
            <v>1252.283954</v>
          </cell>
          <cell r="PA63">
            <v>116001.231</v>
          </cell>
          <cell r="PB63">
            <v>11220.546</v>
          </cell>
          <cell r="PC63">
            <v>72148.733999999997</v>
          </cell>
          <cell r="PD63">
            <v>115393.08199999999</v>
          </cell>
          <cell r="PE63">
            <v>30732.414000000001</v>
          </cell>
          <cell r="PF63">
            <v>61841.815999999999</v>
          </cell>
          <cell r="PG63">
            <v>44228.164999999994</v>
          </cell>
          <cell r="PH63">
            <v>2309.0755999582661</v>
          </cell>
          <cell r="PI63">
            <v>0</v>
          </cell>
          <cell r="PJ63">
            <v>0</v>
          </cell>
          <cell r="PK63">
            <v>0</v>
          </cell>
          <cell r="PL63">
            <v>10045.647111869999</v>
          </cell>
          <cell r="PM63">
            <v>10045.647111869999</v>
          </cell>
          <cell r="PN63">
            <v>2618.9604209499989</v>
          </cell>
          <cell r="PO63">
            <v>3543.952655059999</v>
          </cell>
          <cell r="PP63">
            <v>3543.952655059999</v>
          </cell>
          <cell r="PQ63">
            <v>1074.2778899699999</v>
          </cell>
          <cell r="PR63">
            <v>1252.283954</v>
          </cell>
          <cell r="PS63">
            <v>116701.442</v>
          </cell>
          <cell r="PT63">
            <v>10129.237999999999</v>
          </cell>
          <cell r="PU63">
            <v>74129.035999999993</v>
          </cell>
          <cell r="PV63">
            <v>116312.12699999999</v>
          </cell>
          <cell r="PW63">
            <v>32112.303</v>
          </cell>
          <cell r="PX63">
            <v>62053.165999999997</v>
          </cell>
          <cell r="PY63">
            <v>46000.228999999999</v>
          </cell>
          <cell r="PZ63">
            <v>2711.9016800402628</v>
          </cell>
          <cell r="QA63">
            <v>0</v>
          </cell>
          <cell r="QB63">
            <v>1.4589145822800109</v>
          </cell>
          <cell r="QC63">
            <v>0</v>
          </cell>
          <cell r="QD63">
            <v>11152.993331490001</v>
          </cell>
          <cell r="QE63">
            <v>11152.993331490001</v>
          </cell>
          <cell r="QF63">
            <v>2102.084335739999</v>
          </cell>
          <cell r="QG63">
            <v>2853.0793314899988</v>
          </cell>
          <cell r="QH63">
            <v>2853.0793314899988</v>
          </cell>
          <cell r="QI63">
            <v>526.31758528999876</v>
          </cell>
          <cell r="QJ63">
            <v>1252.283954</v>
          </cell>
          <cell r="QK63">
            <v>126136.849</v>
          </cell>
          <cell r="QL63">
            <v>15974.722</v>
          </cell>
          <cell r="QM63">
            <v>75888.053</v>
          </cell>
          <cell r="QN63">
            <v>125842.465</v>
          </cell>
          <cell r="QO63">
            <v>32832.341</v>
          </cell>
          <cell r="QP63">
            <v>69288.376999999993</v>
          </cell>
          <cell r="QQ63">
            <v>47443.912999999993</v>
          </cell>
          <cell r="QR63">
            <v>3017.1858800231821</v>
          </cell>
          <cell r="QS63">
            <v>0</v>
          </cell>
          <cell r="QT63">
            <v>-2753.637193662662</v>
          </cell>
          <cell r="QU63">
            <v>0</v>
          </cell>
          <cell r="QV63">
            <v>11632.659</v>
          </cell>
          <cell r="QW63">
            <v>11632.659</v>
          </cell>
          <cell r="QX63">
            <v>691.92300000000068</v>
          </cell>
          <cell r="QY63">
            <v>1678.8770000000011</v>
          </cell>
          <cell r="QZ63">
            <v>1678.8770000000011</v>
          </cell>
          <cell r="RA63">
            <v>-482.16999999999922</v>
          </cell>
          <cell r="RB63">
            <v>1252.283954</v>
          </cell>
          <cell r="RC63">
            <v>109603.94349999999</v>
          </cell>
          <cell r="RD63">
            <v>11206.734</v>
          </cell>
          <cell r="RE63">
            <v>64673.769</v>
          </cell>
          <cell r="RF63">
            <v>109348.0275</v>
          </cell>
          <cell r="RG63">
            <v>28327.948</v>
          </cell>
          <cell r="RH63">
            <v>61363.976000000002</v>
          </cell>
          <cell r="RI63">
            <v>44296.974000000002</v>
          </cell>
          <cell r="RJ63">
            <v>2960.8005640040242</v>
          </cell>
          <cell r="RK63">
            <v>0</v>
          </cell>
          <cell r="RL63">
            <v>2788.3476070267679</v>
          </cell>
          <cell r="RM63">
            <v>0</v>
          </cell>
          <cell r="RN63">
            <v>9452.1736059141112</v>
          </cell>
          <cell r="RO63">
            <v>9452.1736059141112</v>
          </cell>
          <cell r="RP63">
            <v>1648.908896687316</v>
          </cell>
          <cell r="RQ63">
            <v>2475.3013688873998</v>
          </cell>
          <cell r="RR63">
            <v>2475.3013688873998</v>
          </cell>
          <cell r="RS63">
            <v>661.21766736808263</v>
          </cell>
          <cell r="RT63">
            <v>1252.283954</v>
          </cell>
          <cell r="RU63">
            <v>103973.2699192069</v>
          </cell>
          <cell r="RV63">
            <v>10314.20621661748</v>
          </cell>
          <cell r="RW63">
            <v>60511.249804854648</v>
          </cell>
          <cell r="RX63">
            <v>103973.2699192069</v>
          </cell>
          <cell r="RY63">
            <v>28989.165667368081</v>
          </cell>
          <cell r="RZ63">
            <v>59430.555502726616</v>
          </cell>
          <cell r="SA63">
            <v>44008.977225160423</v>
          </cell>
          <cell r="SB63">
            <v>2144.788046866182</v>
          </cell>
          <cell r="SC63">
            <v>-666.0806619034247</v>
          </cell>
          <cell r="SD63">
            <v>-522.27061023496037</v>
          </cell>
          <cell r="SE63">
            <v>0</v>
          </cell>
          <cell r="SF63">
            <v>9606.860105470374</v>
          </cell>
          <cell r="SG63">
            <v>9606.860105470374</v>
          </cell>
          <cell r="SH63">
            <v>1753.5542903611879</v>
          </cell>
          <cell r="SI63">
            <v>2605.0395818507068</v>
          </cell>
          <cell r="SJ63">
            <v>2605.0395818507068</v>
          </cell>
          <cell r="SK63">
            <v>801.75050004091304</v>
          </cell>
          <cell r="SL63">
            <v>1252.283954</v>
          </cell>
          <cell r="SM63">
            <v>111059.34740548171</v>
          </cell>
          <cell r="SN63">
            <v>10166.573633638631</v>
          </cell>
          <cell r="SO63">
            <v>61804.552560231321</v>
          </cell>
          <cell r="SP63">
            <v>111059.34740548171</v>
          </cell>
          <cell r="SQ63">
            <v>29790.916167408988</v>
          </cell>
          <cell r="SR63">
            <v>65899.22757134118</v>
          </cell>
          <cell r="SS63">
            <v>50674.874815805109</v>
          </cell>
          <cell r="ST63">
            <v>2144.788046866182</v>
          </cell>
          <cell r="SU63">
            <v>-547.67449355375118</v>
          </cell>
          <cell r="SV63">
            <v>-525.53180607377499</v>
          </cell>
          <cell r="SW63">
            <v>0</v>
          </cell>
          <cell r="SX63">
            <v>10089.41450133973</v>
          </cell>
          <cell r="SY63">
            <v>10089.41450133973</v>
          </cell>
          <cell r="SZ63">
            <v>1907.4423275677209</v>
          </cell>
          <cell r="TA63">
            <v>2784.0204383466762</v>
          </cell>
          <cell r="TB63">
            <v>2784.0204383466762</v>
          </cell>
          <cell r="TC63">
            <v>818.41739122530373</v>
          </cell>
          <cell r="TD63">
            <v>1252.283954</v>
          </cell>
          <cell r="TE63">
            <v>112743.26748348821</v>
          </cell>
          <cell r="TF63">
            <v>10646.779431036141</v>
          </cell>
          <cell r="TG63">
            <v>63072.762496318537</v>
          </cell>
          <cell r="TH63">
            <v>112743.26748348821</v>
          </cell>
          <cell r="TI63">
            <v>30609.333558634291</v>
          </cell>
          <cell r="TJ63">
            <v>66777.899639955751</v>
          </cell>
          <cell r="TK63">
            <v>51122.934026073453</v>
          </cell>
          <cell r="TL63">
            <v>2144.788046866182</v>
          </cell>
          <cell r="TM63">
            <v>517.28349624259204</v>
          </cell>
          <cell r="TN63">
            <v>389.85746489301101</v>
          </cell>
          <cell r="TO63">
            <v>0</v>
          </cell>
          <cell r="TP63">
            <v>10756.032398315039</v>
          </cell>
          <cell r="TQ63">
            <v>10756.032398315039</v>
          </cell>
          <cell r="TR63">
            <v>1854.1155578080629</v>
          </cell>
          <cell r="TS63">
            <v>2755.786487876454</v>
          </cell>
          <cell r="TT63">
            <v>2755.786487876454</v>
          </cell>
          <cell r="TU63">
            <v>911.5225768652972</v>
          </cell>
          <cell r="TV63">
            <v>1252.283954</v>
          </cell>
          <cell r="TW63">
            <v>114641.4031558837</v>
          </cell>
          <cell r="TX63">
            <v>11013.48199239393</v>
          </cell>
          <cell r="TY63">
            <v>64315.87961311634</v>
          </cell>
          <cell r="TZ63">
            <v>114641.4031558837</v>
          </cell>
          <cell r="UA63">
            <v>30921.638700595191</v>
          </cell>
          <cell r="UB63">
            <v>67656.571708570307</v>
          </cell>
          <cell r="UC63">
            <v>51684.496472381492</v>
          </cell>
          <cell r="UD63">
            <v>2144.7880468661829</v>
          </cell>
          <cell r="UE63">
            <v>416.95832304089208</v>
          </cell>
          <cell r="UF63">
            <v>268.36447459500761</v>
          </cell>
          <cell r="UG63">
            <v>599.21743490440008</v>
          </cell>
          <cell r="UH63">
            <v>55021.911922551008</v>
          </cell>
          <cell r="UI63">
            <v>55021.911922551008</v>
          </cell>
          <cell r="UJ63">
            <v>11216.196709824089</v>
          </cell>
          <cell r="UK63">
            <v>16873.814942296911</v>
          </cell>
          <cell r="UL63">
            <v>16873.814942296911</v>
          </cell>
          <cell r="UM63">
            <v>8238.8598953349556</v>
          </cell>
          <cell r="UN63">
            <v>1252.283954</v>
          </cell>
          <cell r="UO63">
            <v>154220.79506363839</v>
          </cell>
          <cell r="UP63">
            <v>18932.5677344666</v>
          </cell>
          <cell r="UQ63">
            <v>89266.905293255157</v>
          </cell>
          <cell r="UR63">
            <v>154220.79506363839</v>
          </cell>
          <cell r="US63">
            <v>45155.888066316453</v>
          </cell>
          <cell r="UT63">
            <v>87672.665573548526</v>
          </cell>
          <cell r="UU63">
            <v>65057.112608579511</v>
          </cell>
          <cell r="UV63">
            <v>10881.97893168986</v>
          </cell>
          <cell r="UW63">
            <v>3171.260108459393</v>
          </cell>
          <cell r="UX63">
            <v>3298.3428849340889</v>
          </cell>
          <cell r="UY63">
            <v>7414.4679263850521</v>
          </cell>
          <cell r="BBM63">
            <v>61032.170902999998</v>
          </cell>
          <cell r="BBN63">
            <v>48.63</v>
          </cell>
          <cell r="BBO63">
            <v>0.26933725682833232</v>
          </cell>
          <cell r="BBP63">
            <v>2.5584222745367948</v>
          </cell>
          <cell r="BBQ63">
            <v>19.04950849075011</v>
          </cell>
          <cell r="BBR63">
            <v>10.60791193690779</v>
          </cell>
          <cell r="BBS63">
            <v>4.8670094613852486</v>
          </cell>
          <cell r="BBT63">
            <v>1.9737689678724959</v>
          </cell>
          <cell r="BBU63">
            <v>0.1036125928829555</v>
          </cell>
          <cell r="BBV63">
            <v>9.8180586736256164E-3</v>
          </cell>
          <cell r="BBW63">
            <v>3.787199411558809</v>
          </cell>
          <cell r="BBX63">
            <v>12.86879341313927</v>
          </cell>
          <cell r="BBY63">
            <v>9.4599803484271572</v>
          </cell>
          <cell r="BBZ63">
            <v>4.4383573984733076</v>
          </cell>
          <cell r="BCA63">
            <v>1.7604356682471189</v>
          </cell>
          <cell r="BCB63">
            <v>0.13679881335647859</v>
          </cell>
          <cell r="BCC63">
            <v>1.6117764850219901E-2</v>
          </cell>
          <cell r="BCD63">
            <v>4.8320882305766268</v>
          </cell>
          <cell r="BCE63">
            <v>10.0860506919794</v>
          </cell>
          <cell r="BCF63">
            <v>8.6446161659846972</v>
          </cell>
          <cell r="BCG63">
            <v>4.0883442856725782</v>
          </cell>
          <cell r="BCH63">
            <v>1.549161597336437</v>
          </cell>
          <cell r="BCI63">
            <v>0.1535944687020418</v>
          </cell>
          <cell r="BCJ63">
            <v>2.147217924033511E-2</v>
          </cell>
          <cell r="BCK63">
            <v>5.9578385184658309</v>
          </cell>
          <cell r="BCL63">
            <v>8.1802631425235077</v>
          </cell>
          <cell r="BCM63">
            <v>7.7949231547076101</v>
          </cell>
          <cell r="BCN63">
            <v>3.6720552147571741</v>
          </cell>
          <cell r="BCO63">
            <v>1.401528449686456</v>
          </cell>
          <cell r="BCP63">
            <v>0.17133048476165541</v>
          </cell>
          <cell r="BCQ63">
            <v>5.4042473199759251E-2</v>
          </cell>
          <cell r="BCR63">
            <v>6.6727925316616199</v>
          </cell>
          <cell r="BCS63">
            <v>7.3037917199527813</v>
          </cell>
          <cell r="BCT63">
            <v>7.5371558782769208</v>
          </cell>
          <cell r="BCU63">
            <v>3.709168337848288</v>
          </cell>
          <cell r="BCV63">
            <v>1.376323184735204</v>
          </cell>
          <cell r="BCW63">
            <v>0.18843954448691499</v>
          </cell>
          <cell r="BCX63">
            <v>0.12364102299576001</v>
          </cell>
        </row>
        <row r="64">
          <cell r="A64" t="str">
            <v>EVEN3</v>
          </cell>
          <cell r="B64" t="str">
            <v>Even</v>
          </cell>
          <cell r="C64" t="str">
            <v>Homebuilders</v>
          </cell>
          <cell r="D64" t="str">
            <v>Ygor Altero</v>
          </cell>
          <cell r="E64">
            <v>45497</v>
          </cell>
          <cell r="F64" t="str">
            <v>Buy</v>
          </cell>
          <cell r="G64" t="b">
            <v>0</v>
          </cell>
          <cell r="H64" t="str">
            <v>BRL</v>
          </cell>
          <cell r="I64" t="str">
            <v>BRL</v>
          </cell>
          <cell r="J64">
            <v>6</v>
          </cell>
          <cell r="K64">
            <v>0.1978456872549019</v>
          </cell>
          <cell r="L64">
            <v>8.6728477130777692E-2</v>
          </cell>
          <cell r="M64">
            <v>0.17302039091615379</v>
          </cell>
          <cell r="AX64">
            <v>1789.939747569699</v>
          </cell>
          <cell r="AY64">
            <v>402.85256336999919</v>
          </cell>
          <cell r="AZ64">
            <v>195.91137916999921</v>
          </cell>
          <cell r="BA64">
            <v>205.73808144999921</v>
          </cell>
          <cell r="BB64">
            <v>249.1618682499992</v>
          </cell>
          <cell r="BC64">
            <v>173.71661126999919</v>
          </cell>
          <cell r="BD64">
            <v>198.65302399999999</v>
          </cell>
          <cell r="BE64">
            <v>4877.2579999999998</v>
          </cell>
          <cell r="BF64">
            <v>537.78352644999995</v>
          </cell>
          <cell r="BG64">
            <v>36.33759981</v>
          </cell>
          <cell r="BH64">
            <v>3322.0479999999998</v>
          </cell>
          <cell r="BI64">
            <v>1485.7757065999999</v>
          </cell>
          <cell r="BJ64">
            <v>1046.1130000000001</v>
          </cell>
          <cell r="BK64">
            <v>508.32947354999999</v>
          </cell>
          <cell r="BL64">
            <v>49.394702279999997</v>
          </cell>
          <cell r="BM64">
            <v>-457.590573610001</v>
          </cell>
          <cell r="BN64">
            <v>-32.499891910000983</v>
          </cell>
          <cell r="BO64">
            <v>81</v>
          </cell>
          <cell r="BP64">
            <v>2157.2910000000002</v>
          </cell>
          <cell r="BQ64">
            <v>577.70914467960017</v>
          </cell>
          <cell r="BR64">
            <v>222.9818798897002</v>
          </cell>
          <cell r="BS64">
            <v>228.1911699497002</v>
          </cell>
          <cell r="BT64">
            <v>317.63084574970009</v>
          </cell>
          <cell r="BU64">
            <v>149.56792894970019</v>
          </cell>
          <cell r="BV64">
            <v>196.857</v>
          </cell>
          <cell r="BW64">
            <v>5178.9139999999998</v>
          </cell>
          <cell r="BX64">
            <v>764.70600000000002</v>
          </cell>
          <cell r="BY64">
            <v>24.294</v>
          </cell>
          <cell r="BZ64">
            <v>3109.902</v>
          </cell>
          <cell r="CA64">
            <v>1799.3889999999999</v>
          </cell>
          <cell r="CB64">
            <v>1176.8209999999999</v>
          </cell>
          <cell r="CC64">
            <v>412.11500000000001</v>
          </cell>
          <cell r="CD64">
            <v>32.74129005999999</v>
          </cell>
          <cell r="CE64">
            <v>-105.5186345002996</v>
          </cell>
          <cell r="CF64">
            <v>-8.3116658002996555</v>
          </cell>
          <cell r="CG64">
            <v>229.54250039999999</v>
          </cell>
          <cell r="CH64">
            <v>1920.2566658101</v>
          </cell>
          <cell r="CI64">
            <v>520.64420173969995</v>
          </cell>
          <cell r="CJ64">
            <v>251.9053484497</v>
          </cell>
          <cell r="CK64">
            <v>256.03280898970002</v>
          </cell>
          <cell r="CL64">
            <v>353.0229658897</v>
          </cell>
          <cell r="CM64">
            <v>237.7633484497</v>
          </cell>
          <cell r="CN64">
            <v>196.020464</v>
          </cell>
          <cell r="CO64">
            <v>5215.835</v>
          </cell>
          <cell r="CP64">
            <v>977.08600000000001</v>
          </cell>
          <cell r="CQ64">
            <v>7.5490000000000004</v>
          </cell>
          <cell r="CR64">
            <v>3021.0680000000002</v>
          </cell>
          <cell r="CS64">
            <v>1880.4280000000001</v>
          </cell>
          <cell r="CT64">
            <v>1490.91</v>
          </cell>
          <cell r="CU64">
            <v>513.82399999999996</v>
          </cell>
          <cell r="CV64">
            <v>40.192460539999992</v>
          </cell>
          <cell r="CW64">
            <v>47.538505349700003</v>
          </cell>
          <cell r="CX64">
            <v>364.12334844970002</v>
          </cell>
          <cell r="CY64">
            <v>149.98826639000001</v>
          </cell>
          <cell r="CZ64">
            <v>1514.427441423293</v>
          </cell>
          <cell r="DA64">
            <v>401.3280065815286</v>
          </cell>
          <cell r="DB64">
            <v>213.74812966307061</v>
          </cell>
          <cell r="DC64">
            <v>217.65928357542259</v>
          </cell>
          <cell r="DD64">
            <v>336.49365817419812</v>
          </cell>
          <cell r="DE64">
            <v>204.2449664193885</v>
          </cell>
          <cell r="DF64">
            <v>198.593987</v>
          </cell>
          <cell r="DG64">
            <v>4870.5450699629628</v>
          </cell>
          <cell r="DH64">
            <v>626.16059486089364</v>
          </cell>
          <cell r="DI64">
            <v>14.653981336185529</v>
          </cell>
          <cell r="DJ64">
            <v>2454.2294583656999</v>
          </cell>
          <cell r="DK64">
            <v>2037.821611597263</v>
          </cell>
          <cell r="DL64">
            <v>1485.643</v>
          </cell>
          <cell r="DM64">
            <v>859.48240513910628</v>
          </cell>
          <cell r="DN64">
            <v>95.604801895842698</v>
          </cell>
          <cell r="DO64">
            <v>-253.20057995341051</v>
          </cell>
          <cell r="DP64">
            <v>-321.00804399108688</v>
          </cell>
          <cell r="DQ64">
            <v>59.440837112424987</v>
          </cell>
          <cell r="DR64">
            <v>2092.8321932945678</v>
          </cell>
          <cell r="DS64">
            <v>628.77394436325199</v>
          </cell>
          <cell r="DT64">
            <v>352.2634392991003</v>
          </cell>
          <cell r="DU64">
            <v>354.77345123604272</v>
          </cell>
          <cell r="DV64">
            <v>447.2511428848552</v>
          </cell>
          <cell r="DW64">
            <v>293.80386465615118</v>
          </cell>
          <cell r="DX64">
            <v>198.593987</v>
          </cell>
          <cell r="DY64">
            <v>5239.4593482979817</v>
          </cell>
          <cell r="DZ64">
            <v>427.64691469221469</v>
          </cell>
          <cell r="EA64">
            <v>8.7297126615094225</v>
          </cell>
          <cell r="EB64">
            <v>2580.401113649415</v>
          </cell>
          <cell r="EC64">
            <v>2280.564234648567</v>
          </cell>
          <cell r="ED64">
            <v>1485.643</v>
          </cell>
          <cell r="EE64">
            <v>1057.9960853077851</v>
          </cell>
          <cell r="EF64">
            <v>31.82391703085073</v>
          </cell>
          <cell r="EG64">
            <v>-37.551097630788938</v>
          </cell>
          <cell r="EH64">
            <v>-113.11691821912279</v>
          </cell>
          <cell r="EI64">
            <v>51.061241604847119</v>
          </cell>
          <cell r="EJ64">
            <v>2202.9838124617431</v>
          </cell>
          <cell r="EK64">
            <v>683.26737878861491</v>
          </cell>
          <cell r="EL64">
            <v>411.49382994531931</v>
          </cell>
          <cell r="EM64">
            <v>412.98910160452078</v>
          </cell>
          <cell r="EN64">
            <v>488.9348522473901</v>
          </cell>
          <cell r="EO64">
            <v>334.68126712437811</v>
          </cell>
          <cell r="EP64">
            <v>198.593987</v>
          </cell>
          <cell r="EQ64">
            <v>5495.9866272585987</v>
          </cell>
          <cell r="ER64">
            <v>632.43503720202943</v>
          </cell>
          <cell r="ES64">
            <v>5.2004899831785254</v>
          </cell>
          <cell r="ET64">
            <v>2575.6980916496909</v>
          </cell>
          <cell r="EU64">
            <v>2541.7945356089081</v>
          </cell>
          <cell r="EV64">
            <v>1485.643</v>
          </cell>
          <cell r="EW64">
            <v>853.20796279797048</v>
          </cell>
          <cell r="EX64">
            <v>37.735356506324237</v>
          </cell>
          <cell r="EY64">
            <v>387.80164110900188</v>
          </cell>
          <cell r="EZ64">
            <v>318.27325282527778</v>
          </cell>
          <cell r="FA64">
            <v>73.450966164037808</v>
          </cell>
          <cell r="FB64">
            <v>1966.6945117734531</v>
          </cell>
          <cell r="FC64">
            <v>607.74259410591537</v>
          </cell>
          <cell r="FD64">
            <v>344.33842651833828</v>
          </cell>
          <cell r="FE64">
            <v>345.22919412860512</v>
          </cell>
          <cell r="FF64">
            <v>415.26747452250117</v>
          </cell>
          <cell r="FG64">
            <v>336.18355863967452</v>
          </cell>
          <cell r="FH64">
            <v>198.593987</v>
          </cell>
          <cell r="FI64">
            <v>5661.4818439899418</v>
          </cell>
          <cell r="FJ64">
            <v>1081.7768787165001</v>
          </cell>
          <cell r="FK64">
            <v>3.0980511173507401</v>
          </cell>
          <cell r="FL64">
            <v>2739.6910168657382</v>
          </cell>
          <cell r="FM64">
            <v>2543.2968271242039</v>
          </cell>
          <cell r="FN64">
            <v>1485.643</v>
          </cell>
          <cell r="FO64">
            <v>403.86612128350038</v>
          </cell>
          <cell r="FP64">
            <v>33.36903189333681</v>
          </cell>
          <cell r="FQ64">
            <v>823.65361942565357</v>
          </cell>
          <cell r="FR64">
            <v>823.82499844234519</v>
          </cell>
          <cell r="FS64">
            <v>334.68126712437811</v>
          </cell>
          <cell r="FT64">
            <v>2125.4506101262309</v>
          </cell>
          <cell r="FU64">
            <v>662.45462311172923</v>
          </cell>
          <cell r="FV64">
            <v>381.14403660831539</v>
          </cell>
          <cell r="FW64">
            <v>381.67468729684919</v>
          </cell>
          <cell r="FX64">
            <v>451.71296769074542</v>
          </cell>
          <cell r="FY64">
            <v>376.95503550489917</v>
          </cell>
          <cell r="FZ64">
            <v>198.593987</v>
          </cell>
          <cell r="GA64">
            <v>5784.2446871283173</v>
          </cell>
          <cell r="GB64">
            <v>1077.21998599677</v>
          </cell>
          <cell r="GC64">
            <v>1.845580081254564</v>
          </cell>
          <cell r="GD64">
            <v>2821.6823831388879</v>
          </cell>
          <cell r="GE64">
            <v>2584.0683039894288</v>
          </cell>
          <cell r="GF64">
            <v>1485.643</v>
          </cell>
          <cell r="GG64">
            <v>408.42301400323032</v>
          </cell>
          <cell r="GH64">
            <v>34.77597100140423</v>
          </cell>
          <cell r="GI64">
            <v>364.17844525791912</v>
          </cell>
          <cell r="GJ64">
            <v>376.2104897554525</v>
          </cell>
          <cell r="GK64">
            <v>336.18355863967452</v>
          </cell>
          <cell r="JF64">
            <v>325.62152151999919</v>
          </cell>
          <cell r="JG64">
            <v>86.753447189799189</v>
          </cell>
          <cell r="JH64">
            <v>49.944312089799183</v>
          </cell>
          <cell r="JI64">
            <v>52.047545289799181</v>
          </cell>
          <cell r="JJ64">
            <v>59.859161819799183</v>
          </cell>
          <cell r="JK64">
            <v>45.591318189799168</v>
          </cell>
          <cell r="JL64">
            <v>206.650824</v>
          </cell>
          <cell r="JM64">
            <v>4414.3178389202794</v>
          </cell>
          <cell r="JN64">
            <v>553.86699999999996</v>
          </cell>
          <cell r="JO64">
            <v>7.0166239299999926</v>
          </cell>
          <cell r="JP64">
            <v>2942.46918833991</v>
          </cell>
          <cell r="JQ64">
            <v>1349.1939216600369</v>
          </cell>
          <cell r="JR64">
            <v>627.13616545000002</v>
          </cell>
          <cell r="JS64">
            <v>73.269165449999974</v>
          </cell>
          <cell r="JT64">
            <v>1.9420072500098799</v>
          </cell>
          <cell r="JU64">
            <v>-37.336717840570927</v>
          </cell>
          <cell r="JV64">
            <v>-24.200183720570891</v>
          </cell>
          <cell r="JW64">
            <v>31</v>
          </cell>
          <cell r="JX64">
            <v>517.06122604970005</v>
          </cell>
          <cell r="JY64">
            <v>110.23045736980001</v>
          </cell>
          <cell r="JZ64">
            <v>51.087783469799952</v>
          </cell>
          <cell r="KA64">
            <v>53.143100179799951</v>
          </cell>
          <cell r="KB64">
            <v>63.222872679799949</v>
          </cell>
          <cell r="KC64">
            <v>46.171770269799957</v>
          </cell>
          <cell r="KD64">
            <v>206.73933</v>
          </cell>
          <cell r="KE64">
            <v>4471.33966135833</v>
          </cell>
          <cell r="KF64">
            <v>542.63390766924988</v>
          </cell>
          <cell r="KG64">
            <v>5.8037907799700008</v>
          </cell>
          <cell r="KH64">
            <v>2908.7692579875202</v>
          </cell>
          <cell r="KI64">
            <v>1479.0025566434699</v>
          </cell>
          <cell r="KJ64">
            <v>706.70487197000989</v>
          </cell>
          <cell r="KK64">
            <v>164.07096430076001</v>
          </cell>
          <cell r="KL64">
            <v>8.597004009949945</v>
          </cell>
          <cell r="KM64">
            <v>-118.4477693014</v>
          </cell>
          <cell r="KN64">
            <v>-38.939072081390158</v>
          </cell>
          <cell r="KO64">
            <v>0</v>
          </cell>
          <cell r="KP64">
            <v>393.154</v>
          </cell>
          <cell r="KQ64">
            <v>85.810449220300072</v>
          </cell>
          <cell r="KR64">
            <v>38.395446920300053</v>
          </cell>
          <cell r="KS64">
            <v>41.692313890300063</v>
          </cell>
          <cell r="KT64">
            <v>54.051572960300057</v>
          </cell>
          <cell r="KU64">
            <v>42.884323820300061</v>
          </cell>
          <cell r="KV64">
            <v>198.59633199999999</v>
          </cell>
          <cell r="KW64">
            <v>4617.4399999999996</v>
          </cell>
          <cell r="KX64">
            <v>506.13900000000001</v>
          </cell>
          <cell r="KY64">
            <v>10.994576520000001</v>
          </cell>
          <cell r="KZ64">
            <v>3085.9520000000002</v>
          </cell>
          <cell r="LA64">
            <v>1490.0532963999999</v>
          </cell>
          <cell r="LB64">
            <v>852.84299999999996</v>
          </cell>
          <cell r="LC64">
            <v>346.70400000000001</v>
          </cell>
          <cell r="LD64">
            <v>14.77540562004017</v>
          </cell>
          <cell r="LE64">
            <v>-109.94762570812991</v>
          </cell>
          <cell r="LF64">
            <v>34.976801651860221</v>
          </cell>
          <cell r="LG64">
            <v>50</v>
          </cell>
          <cell r="LH64">
            <v>554.10299999999995</v>
          </cell>
          <cell r="LI64">
            <v>120.05820959010001</v>
          </cell>
          <cell r="LJ64">
            <v>56.483836690100048</v>
          </cell>
          <cell r="LK64">
            <v>58.855122090100053</v>
          </cell>
          <cell r="LL64">
            <v>72.028260790100049</v>
          </cell>
          <cell r="LM64">
            <v>39.069198990100048</v>
          </cell>
          <cell r="LN64">
            <v>198.65302399999999</v>
          </cell>
          <cell r="LO64">
            <v>4877.2579999999998</v>
          </cell>
          <cell r="LP64">
            <v>537.78352644999995</v>
          </cell>
          <cell r="LQ64">
            <v>36.33759981</v>
          </cell>
          <cell r="LR64">
            <v>3322.0479999999998</v>
          </cell>
          <cell r="LS64">
            <v>1485.7757065999999</v>
          </cell>
          <cell r="LT64">
            <v>1046.1130000000001</v>
          </cell>
          <cell r="LU64">
            <v>508.32947354999999</v>
          </cell>
          <cell r="LV64">
            <v>24.080285400000001</v>
          </cell>
          <cell r="LW64">
            <v>-191.8584607599002</v>
          </cell>
          <cell r="LX64">
            <v>-4.3374377599001459</v>
          </cell>
          <cell r="LY64">
            <v>0</v>
          </cell>
          <cell r="LZ64">
            <v>404.49</v>
          </cell>
          <cell r="MA64">
            <v>106.3480375000001</v>
          </cell>
          <cell r="MB64">
            <v>50.738483700000089</v>
          </cell>
          <cell r="MC64">
            <v>52.846108400000091</v>
          </cell>
          <cell r="MD64">
            <v>69.923625850000093</v>
          </cell>
          <cell r="ME64">
            <v>53.346928100000092</v>
          </cell>
          <cell r="MF64">
            <v>197.167824</v>
          </cell>
          <cell r="MG64">
            <v>4972.5069999999996</v>
          </cell>
          <cell r="MH64">
            <v>600.79999999999995</v>
          </cell>
          <cell r="MI64">
            <v>36.063000000000002</v>
          </cell>
          <cell r="MJ64">
            <v>3219.9209999999998</v>
          </cell>
          <cell r="MK64">
            <v>1631.779</v>
          </cell>
          <cell r="ML64">
            <v>1131.1559999999999</v>
          </cell>
          <cell r="MM64">
            <v>530.35599999999999</v>
          </cell>
          <cell r="MN64">
            <v>-8.9103753000000001</v>
          </cell>
          <cell r="MO64">
            <v>-109.5617936999997</v>
          </cell>
          <cell r="MP64">
            <v>-32.230666649999691</v>
          </cell>
          <cell r="MQ64">
            <v>50</v>
          </cell>
          <cell r="MR64">
            <v>922.678</v>
          </cell>
          <cell r="MS64">
            <v>190.35589995980021</v>
          </cell>
          <cell r="MT64">
            <v>119.0242354497002</v>
          </cell>
          <cell r="MU64">
            <v>120.0419424497002</v>
          </cell>
          <cell r="MV64">
            <v>176.82566110970009</v>
          </cell>
          <cell r="MW64">
            <v>114.1442354497002</v>
          </cell>
          <cell r="MX64">
            <v>197.167824</v>
          </cell>
          <cell r="MY64">
            <v>5528.5</v>
          </cell>
          <cell r="MZ64">
            <v>628.33600000000001</v>
          </cell>
          <cell r="NA64">
            <v>31.117000000000001</v>
          </cell>
          <cell r="NB64">
            <v>3762.8760000000002</v>
          </cell>
          <cell r="NC64">
            <v>1724.4649999999999</v>
          </cell>
          <cell r="ND64">
            <v>1433.5309999999999</v>
          </cell>
          <cell r="NE64">
            <v>805.19500000000005</v>
          </cell>
          <cell r="NF64">
            <v>82.484707</v>
          </cell>
          <cell r="NG64">
            <v>-127.1700458902998</v>
          </cell>
          <cell r="NH64">
            <v>129.51223544970011</v>
          </cell>
          <cell r="NI64">
            <v>100</v>
          </cell>
          <cell r="NJ64">
            <v>379.80900000000003</v>
          </cell>
          <cell r="NK64">
            <v>162.04283009989999</v>
          </cell>
          <cell r="NL64">
            <v>63.588889760099988</v>
          </cell>
          <cell r="NM64">
            <v>64.60659676009999</v>
          </cell>
          <cell r="NN64">
            <v>55.689910430099999</v>
          </cell>
          <cell r="NO64">
            <v>-3.969863799900005</v>
          </cell>
          <cell r="NP64">
            <v>198.85625099999999</v>
          </cell>
          <cell r="NQ64">
            <v>5288.2539999999999</v>
          </cell>
          <cell r="NR64">
            <v>823.02099999999996</v>
          </cell>
          <cell r="NS64">
            <v>27.616</v>
          </cell>
          <cell r="NT64">
            <v>3224.8290000000002</v>
          </cell>
          <cell r="NU64">
            <v>1860.325</v>
          </cell>
          <cell r="NV64">
            <v>1286.3489999999999</v>
          </cell>
          <cell r="NW64">
            <v>463.32799999999997</v>
          </cell>
          <cell r="NX64">
            <v>-28.868293000000001</v>
          </cell>
          <cell r="NY64">
            <v>87.105449870100003</v>
          </cell>
          <cell r="NZ64">
            <v>-35.753863799900003</v>
          </cell>
          <cell r="OA64">
            <v>0</v>
          </cell>
          <cell r="OB64">
            <v>450.31400000000002</v>
          </cell>
          <cell r="OC64">
            <v>118.9623771198999</v>
          </cell>
          <cell r="OD64">
            <v>-10.369729020100101</v>
          </cell>
          <cell r="OE64">
            <v>-9.3034776601001017</v>
          </cell>
          <cell r="OF64">
            <v>15.191648359899901</v>
          </cell>
          <cell r="OG64">
            <v>-13.9533708001001</v>
          </cell>
          <cell r="OH64">
            <v>196.857</v>
          </cell>
          <cell r="OI64">
            <v>5178.9139999999998</v>
          </cell>
          <cell r="OJ64">
            <v>764.70600000000002</v>
          </cell>
          <cell r="OK64">
            <v>24.294</v>
          </cell>
          <cell r="OL64">
            <v>3109.902</v>
          </cell>
          <cell r="OM64">
            <v>1799.3889999999999</v>
          </cell>
          <cell r="ON64">
            <v>1176.8209999999999</v>
          </cell>
          <cell r="OO64">
            <v>412.11500000000001</v>
          </cell>
          <cell r="OP64">
            <v>-11.96474864</v>
          </cell>
          <cell r="OQ64">
            <v>44.107755219899893</v>
          </cell>
          <cell r="OR64">
            <v>-69.839370800100113</v>
          </cell>
          <cell r="OS64">
            <v>79.542500400000009</v>
          </cell>
          <cell r="OT64">
            <v>337.32100000000003</v>
          </cell>
          <cell r="OU64">
            <v>78.761847609900002</v>
          </cell>
          <cell r="OV64">
            <v>49.989847609900004</v>
          </cell>
          <cell r="OW64">
            <v>50.801373719899992</v>
          </cell>
          <cell r="OX64">
            <v>71.365907889900001</v>
          </cell>
          <cell r="OY64">
            <v>53.940847609899997</v>
          </cell>
          <cell r="OZ64">
            <v>196.857</v>
          </cell>
          <cell r="PA64">
            <v>5148.0450000000001</v>
          </cell>
          <cell r="PB64">
            <v>867.37599999999998</v>
          </cell>
          <cell r="PC64">
            <v>20.244</v>
          </cell>
          <cell r="PD64">
            <v>2962.9050000000002</v>
          </cell>
          <cell r="PE64">
            <v>1885.1790000000001</v>
          </cell>
          <cell r="PF64">
            <v>1113.0830000000001</v>
          </cell>
          <cell r="PG64">
            <v>245.70699999999999</v>
          </cell>
          <cell r="PH64">
            <v>19.699526110000001</v>
          </cell>
          <cell r="PI64">
            <v>107.9483817799</v>
          </cell>
          <cell r="PJ64">
            <v>49.633847609899988</v>
          </cell>
          <cell r="PK64">
            <v>0</v>
          </cell>
          <cell r="PL64">
            <v>569.75300000000004</v>
          </cell>
          <cell r="PM64">
            <v>110.13433680990001</v>
          </cell>
          <cell r="PN64">
            <v>47.210336809900006</v>
          </cell>
          <cell r="PO64">
            <v>48.346377509900002</v>
          </cell>
          <cell r="PP64">
            <v>73.762550699900004</v>
          </cell>
          <cell r="PQ64">
            <v>48.913336809900009</v>
          </cell>
          <cell r="PR64">
            <v>196.409074</v>
          </cell>
          <cell r="PS64">
            <v>5127.1469999999999</v>
          </cell>
          <cell r="PT64">
            <v>923.31200000000001</v>
          </cell>
          <cell r="PU64">
            <v>15.88</v>
          </cell>
          <cell r="PV64">
            <v>2949.0329999999999</v>
          </cell>
          <cell r="PW64">
            <v>1896.1579999999999</v>
          </cell>
          <cell r="PX64">
            <v>1125.729</v>
          </cell>
          <cell r="PY64">
            <v>202.417</v>
          </cell>
          <cell r="PZ64">
            <v>8.7930406999999988</v>
          </cell>
          <cell r="QA64">
            <v>106.2175099999</v>
          </cell>
          <cell r="QB64">
            <v>119.5223368099</v>
          </cell>
          <cell r="QC64">
            <v>0</v>
          </cell>
          <cell r="QD64">
            <v>528.822</v>
          </cell>
          <cell r="QE64">
            <v>174.27035150980001</v>
          </cell>
          <cell r="QF64">
            <v>90.112351509800007</v>
          </cell>
          <cell r="QG64">
            <v>91.204452919800005</v>
          </cell>
          <cell r="QH64">
            <v>112.51611350979999</v>
          </cell>
          <cell r="QI64">
            <v>90.039351509799999</v>
          </cell>
          <cell r="QJ64">
            <v>196.22395599999999</v>
          </cell>
          <cell r="QK64">
            <v>5008.8739999999998</v>
          </cell>
          <cell r="QL64">
            <v>812.65599999999995</v>
          </cell>
          <cell r="QM64">
            <v>11.805</v>
          </cell>
          <cell r="QN64">
            <v>2735.9589999999998</v>
          </cell>
          <cell r="QO64">
            <v>1980.739</v>
          </cell>
          <cell r="QP64">
            <v>1110.7639999999999</v>
          </cell>
          <cell r="QQ64">
            <v>298.108</v>
          </cell>
          <cell r="QR64">
            <v>10.23310141</v>
          </cell>
          <cell r="QS64">
            <v>-96.014987900199998</v>
          </cell>
          <cell r="QT64">
            <v>-105.3256484902</v>
          </cell>
          <cell r="QU64">
            <v>0</v>
          </cell>
          <cell r="QV64">
            <v>484.36066581009999</v>
          </cell>
          <cell r="QW64">
            <v>157.47766581010001</v>
          </cell>
          <cell r="QX64">
            <v>64.592812520099983</v>
          </cell>
          <cell r="QY64">
            <v>65.680604840099974</v>
          </cell>
          <cell r="QZ64">
            <v>95.378393790099977</v>
          </cell>
          <cell r="RA64">
            <v>44.869812520099977</v>
          </cell>
          <cell r="RB64">
            <v>196.020464</v>
          </cell>
          <cell r="RC64">
            <v>5215.835</v>
          </cell>
          <cell r="RD64">
            <v>977.08600000000001</v>
          </cell>
          <cell r="RE64">
            <v>7.5490000000000004</v>
          </cell>
          <cell r="RF64">
            <v>3021.0680000000002</v>
          </cell>
          <cell r="RG64">
            <v>1880.4280000000001</v>
          </cell>
          <cell r="RH64">
            <v>1490.91</v>
          </cell>
          <cell r="RI64">
            <v>513.82399999999996</v>
          </cell>
          <cell r="RJ64">
            <v>1.466792319999999</v>
          </cell>
          <cell r="RK64">
            <v>-70.61239852990002</v>
          </cell>
          <cell r="RL64">
            <v>300.29281252009997</v>
          </cell>
          <cell r="RM64">
            <v>149.98826639000001</v>
          </cell>
          <cell r="RN64">
            <v>330.19200000000001</v>
          </cell>
          <cell r="RO64">
            <v>84.547575599700011</v>
          </cell>
          <cell r="RP64">
            <v>27.47640449970001</v>
          </cell>
          <cell r="RQ64">
            <v>28.573729029700011</v>
          </cell>
          <cell r="RR64">
            <v>61.494243889700009</v>
          </cell>
          <cell r="RS64">
            <v>32.516404499700009</v>
          </cell>
          <cell r="RT64">
            <v>195.816971</v>
          </cell>
          <cell r="RU64">
            <v>5290.8580000000002</v>
          </cell>
          <cell r="RV64">
            <v>924.04</v>
          </cell>
          <cell r="RW64">
            <v>19.013000000000002</v>
          </cell>
          <cell r="RX64">
            <v>2985.3539999999998</v>
          </cell>
          <cell r="RY64">
            <v>1927.51</v>
          </cell>
          <cell r="RZ64">
            <v>1495.4069999999999</v>
          </cell>
          <cell r="SA64">
            <v>571.36699999999996</v>
          </cell>
          <cell r="SB64">
            <v>16.41032453</v>
          </cell>
          <cell r="SC64">
            <v>-108.8450806403</v>
          </cell>
          <cell r="SD64">
            <v>-113.1445955003</v>
          </cell>
          <cell r="SE64">
            <v>0</v>
          </cell>
          <cell r="SF64">
            <v>201.054</v>
          </cell>
          <cell r="SG64">
            <v>27.763000000000002</v>
          </cell>
          <cell r="SH64">
            <v>19.669113209999999</v>
          </cell>
          <cell r="SI64">
            <v>20.64753992</v>
          </cell>
          <cell r="SJ64">
            <v>52.769144930000003</v>
          </cell>
          <cell r="SK64">
            <v>30.686113209999991</v>
          </cell>
          <cell r="SL64">
            <v>198.593987</v>
          </cell>
          <cell r="SM64">
            <v>5164.2049999999999</v>
          </cell>
          <cell r="SN64">
            <v>786.99099999999999</v>
          </cell>
          <cell r="SO64">
            <v>18.986000000000001</v>
          </cell>
          <cell r="SP64">
            <v>2859.491</v>
          </cell>
          <cell r="SQ64">
            <v>1926.22</v>
          </cell>
          <cell r="SR64">
            <v>1485.643</v>
          </cell>
          <cell r="SS64">
            <v>698.65200000000004</v>
          </cell>
          <cell r="ST64">
            <v>68.588426709999993</v>
          </cell>
          <cell r="SU64">
            <v>-73.040281779999987</v>
          </cell>
          <cell r="SV64">
            <v>-91.456886789999984</v>
          </cell>
          <cell r="SW64">
            <v>30</v>
          </cell>
          <cell r="SX64">
            <v>483.45831238379412</v>
          </cell>
          <cell r="SY64">
            <v>143.22797875804511</v>
          </cell>
          <cell r="SZ64">
            <v>86.74406839146306</v>
          </cell>
          <cell r="TA64">
            <v>87.721105656285033</v>
          </cell>
          <cell r="TB64">
            <v>115.0834987395276</v>
          </cell>
          <cell r="TC64">
            <v>79.019872738237765</v>
          </cell>
          <cell r="TD64">
            <v>198.593987</v>
          </cell>
          <cell r="TE64">
            <v>4830.6262572364521</v>
          </cell>
          <cell r="TF64">
            <v>443.89105203486878</v>
          </cell>
          <cell r="TG64">
            <v>16.679942735178031</v>
          </cell>
          <cell r="TH64">
            <v>2446.8923844982128</v>
          </cell>
          <cell r="TI64">
            <v>2005.2398727382381</v>
          </cell>
          <cell r="TJ64">
            <v>1485.643</v>
          </cell>
          <cell r="TK64">
            <v>1041.751947965131</v>
          </cell>
          <cell r="TL64">
            <v>7.9409232013155711</v>
          </cell>
          <cell r="TM64">
            <v>-317.49293398128702</v>
          </cell>
          <cell r="TN64">
            <v>-335.00833896939969</v>
          </cell>
          <cell r="TO64">
            <v>0</v>
          </cell>
          <cell r="TP64">
            <v>499.72312903949933</v>
          </cell>
          <cell r="TQ64">
            <v>145.7894522237834</v>
          </cell>
          <cell r="TR64">
            <v>79.858543561907496</v>
          </cell>
          <cell r="TS64">
            <v>80.71690896943754</v>
          </cell>
          <cell r="TT64">
            <v>107.14677061497039</v>
          </cell>
          <cell r="TU64">
            <v>62.022575971450713</v>
          </cell>
          <cell r="TV64">
            <v>198.593987</v>
          </cell>
          <cell r="TW64">
            <v>4870.5450699629628</v>
          </cell>
          <cell r="TX64">
            <v>626.16059486089364</v>
          </cell>
          <cell r="TY64">
            <v>14.653981336185529</v>
          </cell>
          <cell r="TZ64">
            <v>2454.2294583656999</v>
          </cell>
          <cell r="UA64">
            <v>2037.821611597263</v>
          </cell>
          <cell r="UB64">
            <v>1485.643</v>
          </cell>
          <cell r="UC64">
            <v>859.48240513910628</v>
          </cell>
          <cell r="UD64">
            <v>2.6651274545271262</v>
          </cell>
          <cell r="UE64">
            <v>246.17771644817651</v>
          </cell>
          <cell r="UF64">
            <v>218.60177726861269</v>
          </cell>
          <cell r="UG64">
            <v>29.440837112425001</v>
          </cell>
          <cell r="UH64">
            <v>2217.258745986217</v>
          </cell>
          <cell r="UI64">
            <v>695.87795422453735</v>
          </cell>
          <cell r="UJ64">
            <v>406.70415282956179</v>
          </cell>
          <cell r="UK64">
            <v>407.02757815475439</v>
          </cell>
          <cell r="UL64">
            <v>475.28231604402163</v>
          </cell>
          <cell r="UM64">
            <v>416.91193944575082</v>
          </cell>
          <cell r="UN64">
            <v>198.593987</v>
          </cell>
          <cell r="UO64">
            <v>5837.7785486312296</v>
          </cell>
          <cell r="UP64">
            <v>1058.5013551886809</v>
          </cell>
          <cell r="UQ64">
            <v>1.1764868481061661</v>
          </cell>
          <cell r="UR64">
            <v>2835.259340700949</v>
          </cell>
          <cell r="US64">
            <v>2624.0252079302809</v>
          </cell>
          <cell r="UT64">
            <v>1485.643</v>
          </cell>
          <cell r="UU64">
            <v>427.14164481131922</v>
          </cell>
          <cell r="UV64">
            <v>34.94935621063577</v>
          </cell>
          <cell r="UW64">
            <v>372.80769428388442</v>
          </cell>
          <cell r="UX64">
            <v>406.8405519504405</v>
          </cell>
          <cell r="UY64">
            <v>376.95503550489917</v>
          </cell>
          <cell r="BBM64">
            <v>1167.7326436000001</v>
          </cell>
          <cell r="BBN64">
            <v>5.88</v>
          </cell>
          <cell r="BBO64">
            <v>2.0408163265306149E-2</v>
          </cell>
          <cell r="BBP64">
            <v>1.0284549371547109</v>
          </cell>
          <cell r="BBQ64">
            <v>5.7173141843908368</v>
          </cell>
          <cell r="BBR64">
            <v>6.0245267614810301</v>
          </cell>
          <cell r="BBS64">
            <v>2.5542306199844171</v>
          </cell>
          <cell r="BBT64">
            <v>0.57302986530048639</v>
          </cell>
          <cell r="BBU64">
            <v>0.1002271078376185</v>
          </cell>
          <cell r="BBV64">
            <v>5.0902779363241057E-2</v>
          </cell>
          <cell r="BBW64">
            <v>1.479419740216763</v>
          </cell>
          <cell r="BBX64">
            <v>3.9745312573292311</v>
          </cell>
          <cell r="BBY64">
            <v>4.9764629209249414</v>
          </cell>
          <cell r="BBZ64">
            <v>2.365552558420553</v>
          </cell>
          <cell r="BCA64">
            <v>0.51203672576227444</v>
          </cell>
          <cell r="BCB64">
            <v>0.12882946254808131</v>
          </cell>
          <cell r="BCC64">
            <v>4.3726825557801101E-2</v>
          </cell>
          <cell r="BCD64">
            <v>1.6852537792313831</v>
          </cell>
          <cell r="BCE64">
            <v>3.489088748926104</v>
          </cell>
          <cell r="BCF64">
            <v>4.1333535482461778</v>
          </cell>
          <cell r="BCG64">
            <v>1.7450340446711829</v>
          </cell>
          <cell r="BCH64">
            <v>0.45941268156840209</v>
          </cell>
          <cell r="BCI64">
            <v>0.13167125132881849</v>
          </cell>
          <cell r="BCJ64">
            <v>6.2900499156721371E-2</v>
          </cell>
          <cell r="BCK64">
            <v>1.692818416700977</v>
          </cell>
          <cell r="BCL64">
            <v>3.4734971820903038</v>
          </cell>
          <cell r="BCM64">
            <v>3.784545771832037</v>
          </cell>
          <cell r="BCN64">
            <v>0.97254455516384775</v>
          </cell>
          <cell r="BCO64">
            <v>0.45914131262468338</v>
          </cell>
          <cell r="BCP64">
            <v>0.13218416153957499</v>
          </cell>
          <cell r="BCQ64">
            <v>0.28660778557375088</v>
          </cell>
          <cell r="BCR64">
            <v>1.898119078020722</v>
          </cell>
          <cell r="BCS64">
            <v>3.0978035405096032</v>
          </cell>
          <cell r="BCT64">
            <v>3.4892858304707959</v>
          </cell>
          <cell r="BCU64">
            <v>0.90416490828496088</v>
          </cell>
          <cell r="BCV64">
            <v>0.45189697261376138</v>
          </cell>
          <cell r="BCW64">
            <v>0.1458765756783344</v>
          </cell>
          <cell r="BCX64">
            <v>0.28789428854472637</v>
          </cell>
        </row>
        <row r="65">
          <cell r="A65" t="str">
            <v>EZTC3</v>
          </cell>
          <cell r="B65" t="str">
            <v>EZTec</v>
          </cell>
          <cell r="C65" t="str">
            <v>Homebuilders</v>
          </cell>
          <cell r="D65" t="str">
            <v>Ygor Altero</v>
          </cell>
          <cell r="E65">
            <v>46066</v>
          </cell>
          <cell r="F65" t="str">
            <v>Neutral</v>
          </cell>
          <cell r="G65" t="b">
            <v>0</v>
          </cell>
          <cell r="H65" t="str">
            <v>BRL</v>
          </cell>
          <cell r="I65" t="str">
            <v>BRL</v>
          </cell>
          <cell r="J65">
            <v>16</v>
          </cell>
          <cell r="K65">
            <v>0.20006739999999981</v>
          </cell>
          <cell r="L65">
            <v>9.5000000000000001E-2</v>
          </cell>
          <cell r="M65">
            <v>0.17620391999999979</v>
          </cell>
          <cell r="AX65">
            <v>1083.172</v>
          </cell>
          <cell r="AY65">
            <v>343.69900000000001</v>
          </cell>
          <cell r="AZ65">
            <v>189.08</v>
          </cell>
          <cell r="BA65">
            <v>193.59899999999999</v>
          </cell>
          <cell r="BB65">
            <v>208.626</v>
          </cell>
          <cell r="BC65">
            <v>239.46700000000001</v>
          </cell>
          <cell r="BD65">
            <v>218.12570299999999</v>
          </cell>
          <cell r="BE65">
            <v>5879.3159999999998</v>
          </cell>
          <cell r="BF65">
            <v>762.27599999999995</v>
          </cell>
          <cell r="BG65">
            <v>34.188000000000002</v>
          </cell>
          <cell r="BH65">
            <v>1174.252</v>
          </cell>
          <cell r="BI65">
            <v>4645.8270000000002</v>
          </cell>
          <cell r="BJ65">
            <v>856.17100000000005</v>
          </cell>
          <cell r="BK65">
            <v>93.894999999999996</v>
          </cell>
          <cell r="BL65">
            <v>-49.207999999999998</v>
          </cell>
          <cell r="BM65">
            <v>-274.98899999999998</v>
          </cell>
          <cell r="BN65">
            <v>123.497</v>
          </cell>
          <cell r="BO65">
            <v>44.692383290000002</v>
          </cell>
          <cell r="BP65">
            <v>1560.5450000000001</v>
          </cell>
          <cell r="BQ65">
            <v>532.81600000000003</v>
          </cell>
          <cell r="BR65">
            <v>334.39499999999998</v>
          </cell>
          <cell r="BS65">
            <v>339.625</v>
          </cell>
          <cell r="BT65">
            <v>369.36700000000002</v>
          </cell>
          <cell r="BU65">
            <v>404.60899999999998</v>
          </cell>
          <cell r="BV65">
            <v>218.12570299999999</v>
          </cell>
          <cell r="BW65">
            <v>6466.5339999999997</v>
          </cell>
          <cell r="BX65">
            <v>770.43200000000002</v>
          </cell>
          <cell r="BY65">
            <v>36.152000000000001</v>
          </cell>
          <cell r="BZ65">
            <v>1583.4079999999999</v>
          </cell>
          <cell r="CA65">
            <v>4804.3379999999997</v>
          </cell>
          <cell r="CB65">
            <v>1136.3820000000001</v>
          </cell>
          <cell r="CC65">
            <v>365.95</v>
          </cell>
          <cell r="CD65">
            <v>20.844000000000001</v>
          </cell>
          <cell r="CE65">
            <v>-93.631</v>
          </cell>
          <cell r="CF65">
            <v>288.86599999999999</v>
          </cell>
          <cell r="CG65">
            <v>235.67948491999999</v>
          </cell>
          <cell r="CH65">
            <v>1498.8219999999999</v>
          </cell>
          <cell r="CI65">
            <v>625.15700000000004</v>
          </cell>
          <cell r="CJ65">
            <v>441.85700000000003</v>
          </cell>
          <cell r="CK65">
            <v>447.29599999999999</v>
          </cell>
          <cell r="CL65">
            <v>485.23099999999999</v>
          </cell>
          <cell r="CM65">
            <v>535.01199999999994</v>
          </cell>
          <cell r="CN65">
            <v>277.35902700000003</v>
          </cell>
          <cell r="CO65">
            <v>7196.6369999999997</v>
          </cell>
          <cell r="CP65">
            <v>1558.5419999999999</v>
          </cell>
          <cell r="CQ65">
            <v>45.743000000000002</v>
          </cell>
          <cell r="CR65">
            <v>2076.7399999999998</v>
          </cell>
          <cell r="CS65">
            <v>5030.5460000000003</v>
          </cell>
          <cell r="CT65">
            <v>1705.9849999999999</v>
          </cell>
          <cell r="CU65">
            <v>147.44300000000001</v>
          </cell>
          <cell r="CV65">
            <v>12.981</v>
          </cell>
          <cell r="CW65">
            <v>396.17</v>
          </cell>
          <cell r="CX65">
            <v>1087.567</v>
          </cell>
          <cell r="CY65">
            <v>338.88352567999999</v>
          </cell>
          <cell r="CZ65">
            <v>1603.534074414609</v>
          </cell>
          <cell r="DA65">
            <v>629.98038133833438</v>
          </cell>
          <cell r="DB65">
            <v>378.07452952448051</v>
          </cell>
          <cell r="DC65">
            <v>384.22533605559403</v>
          </cell>
          <cell r="DD65">
            <v>420.92363846462649</v>
          </cell>
          <cell r="DE65">
            <v>582.23451895394032</v>
          </cell>
          <cell r="DF65">
            <v>273.68842699999999</v>
          </cell>
          <cell r="DG65">
            <v>7728.9578926347449</v>
          </cell>
          <cell r="DH65">
            <v>1695.1502011547941</v>
          </cell>
          <cell r="DI65">
            <v>65.637987666847195</v>
          </cell>
          <cell r="DJ65">
            <v>2153.0790034192892</v>
          </cell>
          <cell r="DK65">
            <v>5492.9918892154546</v>
          </cell>
          <cell r="DL65">
            <v>1792.1890000000001</v>
          </cell>
          <cell r="DM65">
            <v>97.038798845206387</v>
          </cell>
          <cell r="DN65">
            <v>26.012366659633699</v>
          </cell>
          <cell r="DO65">
            <v>-23.78832817449398</v>
          </cell>
          <cell r="DP65">
            <v>294.52209683015923</v>
          </cell>
          <cell r="DQ65">
            <v>119.7871530784851</v>
          </cell>
          <cell r="DR65">
            <v>2318.8842732908251</v>
          </cell>
          <cell r="DS65">
            <v>921.49129721010047</v>
          </cell>
          <cell r="DT65">
            <v>620.81487500344906</v>
          </cell>
          <cell r="DU65">
            <v>626.69865930245317</v>
          </cell>
          <cell r="DV65">
            <v>671.13303036865102</v>
          </cell>
          <cell r="DW65">
            <v>722.66529744725688</v>
          </cell>
          <cell r="DX65">
            <v>273.68842699999999</v>
          </cell>
          <cell r="DY65">
            <v>8564.6154850342973</v>
          </cell>
          <cell r="DZ65">
            <v>1024.8587670679569</v>
          </cell>
          <cell r="EA65">
            <v>62.361930336889969</v>
          </cell>
          <cell r="EB65">
            <v>2446.7376227333998</v>
          </cell>
          <cell r="EC65">
            <v>6034.9908623008969</v>
          </cell>
          <cell r="ED65">
            <v>1942.1890000000001</v>
          </cell>
          <cell r="EE65">
            <v>917.33023293204326</v>
          </cell>
          <cell r="EF65">
            <v>-23.097063397117552</v>
          </cell>
          <cell r="EG65">
            <v>-751.60786183428741</v>
          </cell>
          <cell r="EH65">
            <v>-459.6311265315822</v>
          </cell>
          <cell r="EI65">
            <v>180.66632436181419</v>
          </cell>
          <cell r="EJ65">
            <v>3020.2099940040298</v>
          </cell>
          <cell r="EK65">
            <v>1207.0211162524511</v>
          </cell>
          <cell r="EL65">
            <v>895.97684062678275</v>
          </cell>
          <cell r="EM65">
            <v>901.69544098901213</v>
          </cell>
          <cell r="EN65">
            <v>944.23438473165754</v>
          </cell>
          <cell r="EO65">
            <v>974.76332455213503</v>
          </cell>
          <cell r="EP65">
            <v>273.68842699999999</v>
          </cell>
          <cell r="EQ65">
            <v>9511.8508063622103</v>
          </cell>
          <cell r="ER65">
            <v>689.58916429087333</v>
          </cell>
          <cell r="ES65">
            <v>62.967256876719119</v>
          </cell>
          <cell r="ET65">
            <v>2662.9004506472088</v>
          </cell>
          <cell r="EU65">
            <v>6766.0633557149986</v>
          </cell>
          <cell r="EV65">
            <v>1992.1890000000001</v>
          </cell>
          <cell r="EW65">
            <v>1302.5998357091271</v>
          </cell>
          <cell r="EX65">
            <v>11.073474984474821</v>
          </cell>
          <cell r="EY65">
            <v>-237.0234501854606</v>
          </cell>
          <cell r="EZ65">
            <v>-54.5022054869819</v>
          </cell>
          <cell r="FA65">
            <v>243.69083113803379</v>
          </cell>
          <cell r="FB65">
            <v>3324.184582021187</v>
          </cell>
          <cell r="FC65">
            <v>1331.2856775078619</v>
          </cell>
          <cell r="FD65">
            <v>1010.012579799428</v>
          </cell>
          <cell r="FE65">
            <v>1015.769396437656</v>
          </cell>
          <cell r="FF65">
            <v>1057.356561366661</v>
          </cell>
          <cell r="FG65">
            <v>1108.090786620988</v>
          </cell>
          <cell r="FH65">
            <v>273.68842699999999</v>
          </cell>
          <cell r="FI65">
            <v>10105.288567044279</v>
          </cell>
          <cell r="FJ65">
            <v>1016.863795933688</v>
          </cell>
          <cell r="FK65">
            <v>63.072574795411143</v>
          </cell>
          <cell r="FL65">
            <v>2702.292818018791</v>
          </cell>
          <cell r="FM65">
            <v>7320.108749025494</v>
          </cell>
          <cell r="FN65">
            <v>2042.1890000000001</v>
          </cell>
          <cell r="FO65">
            <v>1025.3252040663119</v>
          </cell>
          <cell r="FP65">
            <v>6.6884860975426212</v>
          </cell>
          <cell r="FQ65">
            <v>709.73583899031985</v>
          </cell>
          <cell r="FR65">
            <v>926.02971194225358</v>
          </cell>
          <cell r="FS65">
            <v>554.04539331049398</v>
          </cell>
          <cell r="FT65">
            <v>3466.552223802812</v>
          </cell>
          <cell r="FU65">
            <v>1389.39109178284</v>
          </cell>
          <cell r="FV65">
            <v>1056.7513886337961</v>
          </cell>
          <cell r="FW65">
            <v>1062.5178340215789</v>
          </cell>
          <cell r="FX65">
            <v>1106.3997924066939</v>
          </cell>
          <cell r="FY65">
            <v>1211.2033689391581</v>
          </cell>
          <cell r="FZ65">
            <v>273.68842699999999</v>
          </cell>
          <cell r="GA65">
            <v>10773.85159432235</v>
          </cell>
          <cell r="GB65">
            <v>1939.3170674458891</v>
          </cell>
          <cell r="GC65">
            <v>63.178068866988752</v>
          </cell>
          <cell r="GD65">
            <v>2765.2541608272732</v>
          </cell>
          <cell r="GE65">
            <v>7925.7104334950754</v>
          </cell>
          <cell r="GF65">
            <v>2092.1889999999999</v>
          </cell>
          <cell r="GG65">
            <v>152.87193255411091</v>
          </cell>
          <cell r="GH65">
            <v>6.6996731409352357</v>
          </cell>
          <cell r="GI65">
            <v>1298.897496563322</v>
          </cell>
          <cell r="GJ65">
            <v>1575.352460298845</v>
          </cell>
          <cell r="GK65">
            <v>605.6016844695788</v>
          </cell>
          <cell r="JF65">
            <v>250.78399999999999</v>
          </cell>
          <cell r="JG65">
            <v>71.284999999999997</v>
          </cell>
          <cell r="JH65">
            <v>29.19</v>
          </cell>
          <cell r="JI65">
            <v>30.295000000000002</v>
          </cell>
          <cell r="JJ65">
            <v>33.718000000000004</v>
          </cell>
          <cell r="JK65">
            <v>42.225000000000001</v>
          </cell>
          <cell r="JL65">
            <v>218.12570299999999</v>
          </cell>
          <cell r="JM65">
            <v>5601.2730000000001</v>
          </cell>
          <cell r="JN65">
            <v>789.42899999999997</v>
          </cell>
          <cell r="JO65">
            <v>47.271000000000001</v>
          </cell>
          <cell r="JP65">
            <v>1033.538</v>
          </cell>
          <cell r="JQ65">
            <v>4511.8720000000003</v>
          </cell>
          <cell r="JR65">
            <v>609.06399999999996</v>
          </cell>
          <cell r="JS65">
            <v>-180.36500000000001</v>
          </cell>
          <cell r="JT65">
            <v>2.0619999999999998</v>
          </cell>
          <cell r="JU65">
            <v>-52.476999999999997</v>
          </cell>
          <cell r="JV65">
            <v>49.96</v>
          </cell>
          <cell r="JW65">
            <v>7.484</v>
          </cell>
          <cell r="JX65">
            <v>242.732</v>
          </cell>
          <cell r="JY65">
            <v>78.581000000000003</v>
          </cell>
          <cell r="JZ65">
            <v>58.201000000000001</v>
          </cell>
          <cell r="KA65">
            <v>59.308</v>
          </cell>
          <cell r="KB65">
            <v>61.484999999999999</v>
          </cell>
          <cell r="KC65">
            <v>75.332999999999998</v>
          </cell>
          <cell r="KD65">
            <v>218.12570299999999</v>
          </cell>
          <cell r="KE65">
            <v>5708.3969999999999</v>
          </cell>
          <cell r="KF65">
            <v>781.41700000000003</v>
          </cell>
          <cell r="KG65">
            <v>43.869</v>
          </cell>
          <cell r="KH65">
            <v>1064.771</v>
          </cell>
          <cell r="KI65">
            <v>4577.1769999999997</v>
          </cell>
          <cell r="KJ65">
            <v>683.15599999999995</v>
          </cell>
          <cell r="KK65">
            <v>-98.260999999999996</v>
          </cell>
          <cell r="KL65">
            <v>-10.683</v>
          </cell>
          <cell r="KM65">
            <v>-87.231999999999999</v>
          </cell>
          <cell r="KN65">
            <v>7.7789999999999999</v>
          </cell>
          <cell r="KO65">
            <v>10.028383290000001</v>
          </cell>
          <cell r="KP65">
            <v>251.727</v>
          </cell>
          <cell r="KQ65">
            <v>81.325000000000003</v>
          </cell>
          <cell r="KR65">
            <v>31.186</v>
          </cell>
          <cell r="KS65">
            <v>32.32</v>
          </cell>
          <cell r="KT65">
            <v>36.469000000000001</v>
          </cell>
          <cell r="KU65">
            <v>39.110999999999997</v>
          </cell>
          <cell r="KV65">
            <v>218.12570299999999</v>
          </cell>
          <cell r="KW65">
            <v>5838.6760000000004</v>
          </cell>
          <cell r="KX65">
            <v>787.95399999999995</v>
          </cell>
          <cell r="KY65">
            <v>39.421999999999997</v>
          </cell>
          <cell r="KZ65">
            <v>1174.3009999999999</v>
          </cell>
          <cell r="LA65">
            <v>4598.3950000000004</v>
          </cell>
          <cell r="LB65">
            <v>806.46699999999998</v>
          </cell>
          <cell r="LC65">
            <v>18.513000000000002</v>
          </cell>
          <cell r="LD65">
            <v>2.9079999999999999</v>
          </cell>
          <cell r="LE65">
            <v>-102.036</v>
          </cell>
          <cell r="LF65">
            <v>30.85</v>
          </cell>
          <cell r="LG65">
            <v>17.893000000000001</v>
          </cell>
          <cell r="LH65">
            <v>337.92899999999997</v>
          </cell>
          <cell r="LI65">
            <v>112.508</v>
          </cell>
          <cell r="LJ65">
            <v>70.503</v>
          </cell>
          <cell r="LK65">
            <v>71.676000000000002</v>
          </cell>
          <cell r="LL65">
            <v>76.953999999999994</v>
          </cell>
          <cell r="LM65">
            <v>82.798000000000002</v>
          </cell>
          <cell r="LN65">
            <v>218.12570299999999</v>
          </cell>
          <cell r="LO65">
            <v>5879.3159999999998</v>
          </cell>
          <cell r="LP65">
            <v>762.27599999999995</v>
          </cell>
          <cell r="LQ65">
            <v>34.188000000000002</v>
          </cell>
          <cell r="LR65">
            <v>1174.252</v>
          </cell>
          <cell r="LS65">
            <v>4645.8270000000002</v>
          </cell>
          <cell r="LT65">
            <v>856.17100000000005</v>
          </cell>
          <cell r="LU65">
            <v>93.894999999999996</v>
          </cell>
          <cell r="LV65">
            <v>-43.494999999999997</v>
          </cell>
          <cell r="LW65">
            <v>-33.244</v>
          </cell>
          <cell r="LX65">
            <v>34.908000000000001</v>
          </cell>
          <cell r="LY65">
            <v>9.2870000000000008</v>
          </cell>
          <cell r="LZ65">
            <v>239.18600000000001</v>
          </cell>
          <cell r="MA65">
            <v>81.709000000000003</v>
          </cell>
          <cell r="MB65">
            <v>31.966999999999999</v>
          </cell>
          <cell r="MC65">
            <v>33.127000000000002</v>
          </cell>
          <cell r="MD65">
            <v>35.408000000000001</v>
          </cell>
          <cell r="ME65">
            <v>56.706000000000003</v>
          </cell>
          <cell r="MF65">
            <v>218.12570299999999</v>
          </cell>
          <cell r="MG65">
            <v>5880.7250000000004</v>
          </cell>
          <cell r="MH65">
            <v>764.03399999999999</v>
          </cell>
          <cell r="MI65">
            <v>30.099</v>
          </cell>
          <cell r="MJ65">
            <v>1118.981</v>
          </cell>
          <cell r="MK65">
            <v>4702.5320000000002</v>
          </cell>
          <cell r="ML65">
            <v>848.61300000000006</v>
          </cell>
          <cell r="MM65">
            <v>84.578999999999994</v>
          </cell>
          <cell r="MN65">
            <v>-13.260999999999999</v>
          </cell>
          <cell r="MO65">
            <v>3.2490000000000001</v>
          </cell>
          <cell r="MP65">
            <v>24.274000000000001</v>
          </cell>
          <cell r="MQ65">
            <v>19.666</v>
          </cell>
          <cell r="MR65">
            <v>415.92399999999998</v>
          </cell>
          <cell r="MS65">
            <v>128.32599999999999</v>
          </cell>
          <cell r="MT65">
            <v>73.09</v>
          </cell>
          <cell r="MU65">
            <v>74.369</v>
          </cell>
          <cell r="MV65">
            <v>81.046999999999997</v>
          </cell>
          <cell r="MW65">
            <v>88.664000000000001</v>
          </cell>
          <cell r="MX65">
            <v>218.12570299999999</v>
          </cell>
          <cell r="MY65">
            <v>6090.5039999999999</v>
          </cell>
          <cell r="MZ65">
            <v>828.28499999999997</v>
          </cell>
          <cell r="NA65">
            <v>16.791</v>
          </cell>
          <cell r="NB65">
            <v>1251.2850000000001</v>
          </cell>
          <cell r="NC65">
            <v>4777.7299999999996</v>
          </cell>
          <cell r="ND65">
            <v>951.01400000000001</v>
          </cell>
          <cell r="NE65">
            <v>122.729</v>
          </cell>
          <cell r="NF65">
            <v>3.8879999999999999</v>
          </cell>
          <cell r="NG65">
            <v>-41.481999999999999</v>
          </cell>
          <cell r="NH65">
            <v>82.988</v>
          </cell>
          <cell r="NI65">
            <v>13.467000000000001</v>
          </cell>
          <cell r="NJ65">
            <v>478.87200000000001</v>
          </cell>
          <cell r="NK65">
            <v>162.68700000000001</v>
          </cell>
          <cell r="NL65">
            <v>123.20699999999999</v>
          </cell>
          <cell r="NM65">
            <v>124.687</v>
          </cell>
          <cell r="NN65">
            <v>136.28700000000001</v>
          </cell>
          <cell r="NO65">
            <v>132.59</v>
          </cell>
          <cell r="NP65">
            <v>218.12570299999999</v>
          </cell>
          <cell r="NQ65">
            <v>6355.7550000000001</v>
          </cell>
          <cell r="NR65">
            <v>892.78</v>
          </cell>
          <cell r="NS65">
            <v>35.927</v>
          </cell>
          <cell r="NT65">
            <v>1387.8130000000001</v>
          </cell>
          <cell r="NU65">
            <v>4889.26</v>
          </cell>
          <cell r="NV65">
            <v>1073.3009999999999</v>
          </cell>
          <cell r="NW65">
            <v>180.52099999999999</v>
          </cell>
          <cell r="NX65">
            <v>49.982999999999997</v>
          </cell>
          <cell r="NY65">
            <v>-43.44</v>
          </cell>
          <cell r="NZ65">
            <v>104.22199999999999</v>
          </cell>
          <cell r="OA65">
            <v>21.056999999999999</v>
          </cell>
          <cell r="OB65">
            <v>426.56299999999999</v>
          </cell>
          <cell r="OC65">
            <v>160.09399999999999</v>
          </cell>
          <cell r="OD65">
            <v>106.131</v>
          </cell>
          <cell r="OE65">
            <v>107.44199999999999</v>
          </cell>
          <cell r="OF65">
            <v>116.625</v>
          </cell>
          <cell r="OG65">
            <v>126.649</v>
          </cell>
          <cell r="OH65">
            <v>218.12570299999999</v>
          </cell>
          <cell r="OI65">
            <v>6466.5339999999997</v>
          </cell>
          <cell r="OJ65">
            <v>770.43200000000002</v>
          </cell>
          <cell r="OK65">
            <v>36.152000000000001</v>
          </cell>
          <cell r="OL65">
            <v>1583.4079999999999</v>
          </cell>
          <cell r="OM65">
            <v>4804.3379999999997</v>
          </cell>
          <cell r="ON65">
            <v>1136.3820000000001</v>
          </cell>
          <cell r="OO65">
            <v>365.95</v>
          </cell>
          <cell r="OP65">
            <v>-19.765999999999998</v>
          </cell>
          <cell r="OQ65">
            <v>-11.958</v>
          </cell>
          <cell r="OR65">
            <v>77.382000000000005</v>
          </cell>
          <cell r="OS65">
            <v>181.48948492</v>
          </cell>
          <cell r="OT65">
            <v>311.24799999999999</v>
          </cell>
          <cell r="OU65">
            <v>123.33</v>
          </cell>
          <cell r="OV65">
            <v>68.759</v>
          </cell>
          <cell r="OW65">
            <v>69.92</v>
          </cell>
          <cell r="OX65">
            <v>81.396000000000001</v>
          </cell>
          <cell r="OY65">
            <v>94.1</v>
          </cell>
          <cell r="OZ65">
            <v>218.12570299999999</v>
          </cell>
          <cell r="PA65">
            <v>6960.7709999999997</v>
          </cell>
          <cell r="PB65">
            <v>1177.038</v>
          </cell>
          <cell r="PC65">
            <v>34.436</v>
          </cell>
          <cell r="PD65">
            <v>1977.886</v>
          </cell>
          <cell r="PE65">
            <v>4898.4369999999999</v>
          </cell>
          <cell r="PF65">
            <v>1574.712</v>
          </cell>
          <cell r="PG65">
            <v>397.67399999999998</v>
          </cell>
          <cell r="PH65">
            <v>10.911</v>
          </cell>
          <cell r="PI65">
            <v>-44.470999999999997</v>
          </cell>
          <cell r="PJ65">
            <v>418.77800000000002</v>
          </cell>
          <cell r="PK65">
            <v>30.078997489999999</v>
          </cell>
          <cell r="PL65">
            <v>449.25400000000002</v>
          </cell>
          <cell r="PM65">
            <v>182.983</v>
          </cell>
          <cell r="PN65">
            <v>121.49</v>
          </cell>
          <cell r="PO65">
            <v>123.08499999999999</v>
          </cell>
          <cell r="PP65">
            <v>132.80099999999999</v>
          </cell>
          <cell r="PQ65">
            <v>139.90700000000001</v>
          </cell>
          <cell r="PR65">
            <v>218.12570299999999</v>
          </cell>
          <cell r="PS65">
            <v>7031.1220000000003</v>
          </cell>
          <cell r="PT65">
            <v>1193.769</v>
          </cell>
          <cell r="PU65">
            <v>36.497999999999998</v>
          </cell>
          <cell r="PV65">
            <v>1927.8030000000001</v>
          </cell>
          <cell r="PW65">
            <v>5015.9960000000001</v>
          </cell>
          <cell r="PX65">
            <v>1531.713</v>
          </cell>
          <cell r="PY65">
            <v>337.94400000000002</v>
          </cell>
          <cell r="PZ65">
            <v>-24.198</v>
          </cell>
          <cell r="QA65">
            <v>65.141000000000005</v>
          </cell>
          <cell r="QB65">
            <v>46.432000000000002</v>
          </cell>
          <cell r="QC65">
            <v>22.34852819</v>
          </cell>
          <cell r="QD65">
            <v>469.35700000000003</v>
          </cell>
          <cell r="QE65">
            <v>209.679</v>
          </cell>
          <cell r="QF65">
            <v>164.67400000000001</v>
          </cell>
          <cell r="QG65">
            <v>165.96700000000001</v>
          </cell>
          <cell r="QH65">
            <v>176.77199999999999</v>
          </cell>
          <cell r="QI65">
            <v>183.45400000000001</v>
          </cell>
          <cell r="QJ65">
            <v>218.12570299999999</v>
          </cell>
          <cell r="QK65">
            <v>7008.3530000000001</v>
          </cell>
          <cell r="QL65">
            <v>1233.181</v>
          </cell>
          <cell r="QM65">
            <v>44.031999999999996</v>
          </cell>
          <cell r="QN65">
            <v>1787.8019999999999</v>
          </cell>
          <cell r="QO65">
            <v>5132.9939999999997</v>
          </cell>
          <cell r="QP65">
            <v>1398.136</v>
          </cell>
          <cell r="QQ65">
            <v>164.95500000000001</v>
          </cell>
          <cell r="QR65">
            <v>-11.701000000000001</v>
          </cell>
          <cell r="QS65">
            <v>217.40899999999999</v>
          </cell>
          <cell r="QT65">
            <v>111.51300000000001</v>
          </cell>
          <cell r="QU65">
            <v>66.454999999999998</v>
          </cell>
          <cell r="QV65">
            <v>268.96300000000002</v>
          </cell>
          <cell r="QW65">
            <v>109.16500000000001</v>
          </cell>
          <cell r="QX65">
            <v>86.933999999999997</v>
          </cell>
          <cell r="QY65">
            <v>88.323999999999998</v>
          </cell>
          <cell r="QZ65">
            <v>94.262</v>
          </cell>
          <cell r="RA65">
            <v>117.551</v>
          </cell>
          <cell r="RB65">
            <v>277.35902700000003</v>
          </cell>
          <cell r="RC65">
            <v>7196.6369999999997</v>
          </cell>
          <cell r="RD65">
            <v>1558.5419999999999</v>
          </cell>
          <cell r="RE65">
            <v>45.743000000000002</v>
          </cell>
          <cell r="RF65">
            <v>2076.7399999999998</v>
          </cell>
          <cell r="RG65">
            <v>5030.5460000000003</v>
          </cell>
          <cell r="RH65">
            <v>1705.9849999999999</v>
          </cell>
          <cell r="RI65">
            <v>147.44300000000001</v>
          </cell>
          <cell r="RJ65">
            <v>37.969000000000001</v>
          </cell>
          <cell r="RK65">
            <v>158.09100000000001</v>
          </cell>
          <cell r="RL65">
            <v>510.84399999999999</v>
          </cell>
          <cell r="RM65">
            <v>220.001</v>
          </cell>
          <cell r="RN65">
            <v>322.51799999999997</v>
          </cell>
          <cell r="RO65">
            <v>124.959</v>
          </cell>
          <cell r="RP65">
            <v>83.106999999999999</v>
          </cell>
          <cell r="RQ65">
            <v>84.643000000000001</v>
          </cell>
          <cell r="RR65">
            <v>91.138999999999996</v>
          </cell>
          <cell r="RS65">
            <v>119.699</v>
          </cell>
          <cell r="RT65">
            <v>273.718054</v>
          </cell>
          <cell r="RU65">
            <v>7339.9740000000002</v>
          </cell>
          <cell r="RV65">
            <v>1721.23</v>
          </cell>
          <cell r="RW65">
            <v>57.232999999999997</v>
          </cell>
          <cell r="RX65">
            <v>2100.5219999999999</v>
          </cell>
          <cell r="RY65">
            <v>5150.2449999999999</v>
          </cell>
          <cell r="RZ65">
            <v>1714.367</v>
          </cell>
          <cell r="SA65">
            <v>-6.8630000000000004</v>
          </cell>
          <cell r="SB65">
            <v>44.128</v>
          </cell>
          <cell r="SC65">
            <v>116.974</v>
          </cell>
          <cell r="SD65">
            <v>170.22300000000001</v>
          </cell>
          <cell r="SE65">
            <v>0</v>
          </cell>
          <cell r="SF65">
            <v>376.71100000000001</v>
          </cell>
          <cell r="SG65">
            <v>149.58000000000001</v>
          </cell>
          <cell r="SH65">
            <v>59.384999999999998</v>
          </cell>
          <cell r="SI65">
            <v>60.942999999999998</v>
          </cell>
          <cell r="SJ65">
            <v>69.260000000000005</v>
          </cell>
          <cell r="SK65">
            <v>110.437</v>
          </cell>
          <cell r="SL65">
            <v>277.35902700000003</v>
          </cell>
          <cell r="SM65">
            <v>7493.4440000000004</v>
          </cell>
          <cell r="SN65">
            <v>1793.5740000000001</v>
          </cell>
          <cell r="SO65">
            <v>67.34</v>
          </cell>
          <cell r="SP65">
            <v>2178.3049999999998</v>
          </cell>
          <cell r="SQ65">
            <v>5232.2520000000004</v>
          </cell>
          <cell r="SR65">
            <v>1792.1890000000001</v>
          </cell>
          <cell r="SS65">
            <v>-1.385</v>
          </cell>
          <cell r="ST65">
            <v>-6.1159999999999997</v>
          </cell>
          <cell r="SU65">
            <v>-21.335000000000001</v>
          </cell>
          <cell r="SV65">
            <v>115.541</v>
          </cell>
          <cell r="SW65">
            <v>28.428523340000002</v>
          </cell>
          <cell r="SX65">
            <v>428.04161503218347</v>
          </cell>
          <cell r="SY65">
            <v>172.9293461579237</v>
          </cell>
          <cell r="SZ65">
            <v>108.8383304117786</v>
          </cell>
          <cell r="TA65">
            <v>110.376515250214</v>
          </cell>
          <cell r="TB65">
            <v>121.50886599998179</v>
          </cell>
          <cell r="TC65">
            <v>158.7230179896672</v>
          </cell>
          <cell r="TD65">
            <v>273.68842699999999</v>
          </cell>
          <cell r="TE65">
            <v>7589.49330901744</v>
          </cell>
          <cell r="TF65">
            <v>2072.0063302217281</v>
          </cell>
          <cell r="TG65">
            <v>66.483547509782369</v>
          </cell>
          <cell r="TH65">
            <v>2143.2405410277729</v>
          </cell>
          <cell r="TI65">
            <v>5363.3657679896669</v>
          </cell>
          <cell r="TJ65">
            <v>1792.1890000000001</v>
          </cell>
          <cell r="TK65">
            <v>-279.8173302217275</v>
          </cell>
          <cell r="TL65">
            <v>-6.0382146802766412</v>
          </cell>
          <cell r="TM65">
            <v>258.89627054983708</v>
          </cell>
          <cell r="TN65">
            <v>312.21990652195132</v>
          </cell>
          <cell r="TO65">
            <v>27.609249999999999</v>
          </cell>
          <cell r="TP65">
            <v>476.26345938242548</v>
          </cell>
          <cell r="TQ65">
            <v>182.51203518041069</v>
          </cell>
          <cell r="TR65">
            <v>126.74419911270181</v>
          </cell>
          <cell r="TS65">
            <v>128.26282080537999</v>
          </cell>
          <cell r="TT65">
            <v>139.0157724646447</v>
          </cell>
          <cell r="TU65">
            <v>193.37550096427319</v>
          </cell>
          <cell r="TV65">
            <v>273.68842699999999</v>
          </cell>
          <cell r="TW65">
            <v>7728.9578926347449</v>
          </cell>
          <cell r="TX65">
            <v>1695.1502011547941</v>
          </cell>
          <cell r="TY65">
            <v>65.637987666847195</v>
          </cell>
          <cell r="TZ65">
            <v>2153.0790034192892</v>
          </cell>
          <cell r="UA65">
            <v>5492.9918892154546</v>
          </cell>
          <cell r="UB65">
            <v>1792.1890000000001</v>
          </cell>
          <cell r="UC65">
            <v>97.038798845206387</v>
          </cell>
          <cell r="UD65">
            <v>-5.9614186600896568</v>
          </cell>
          <cell r="UE65">
            <v>-378.32359872433108</v>
          </cell>
          <cell r="UF65">
            <v>-303.4618096917921</v>
          </cell>
          <cell r="UG65">
            <v>63.749379738485089</v>
          </cell>
          <cell r="UH65">
            <v>3590.9837005121371</v>
          </cell>
          <cell r="UI65">
            <v>1441.961952215185</v>
          </cell>
          <cell r="UJ65">
            <v>1097.4497202954469</v>
          </cell>
          <cell r="UK65">
            <v>1103.2258105376609</v>
          </cell>
          <cell r="UL65">
            <v>1148.226659727203</v>
          </cell>
          <cell r="UM65">
            <v>1303.1879892115651</v>
          </cell>
          <cell r="UN65">
            <v>273.68842699999999</v>
          </cell>
          <cell r="UO65">
            <v>11482.47882584814</v>
          </cell>
          <cell r="UP65">
            <v>2633.5877884144152</v>
          </cell>
          <cell r="UQ65">
            <v>63.283739386082168</v>
          </cell>
          <cell r="UR65">
            <v>2822.287397747285</v>
          </cell>
          <cell r="US65">
            <v>8577.3044281008588</v>
          </cell>
          <cell r="UT65">
            <v>2142.1889999999999</v>
          </cell>
          <cell r="UU65">
            <v>-491.39878841441498</v>
          </cell>
          <cell r="UV65">
            <v>6.710878895578503</v>
          </cell>
          <cell r="UW65">
            <v>1063.918551583309</v>
          </cell>
          <cell r="UX65">
            <v>1400.6048737797521</v>
          </cell>
          <cell r="UY65">
            <v>651.59399460578265</v>
          </cell>
          <cell r="BBM65">
            <v>5322.5197281000001</v>
          </cell>
          <cell r="BBN65">
            <v>19.190000000000001</v>
          </cell>
          <cell r="BBO65">
            <v>-0.16623241271495581</v>
          </cell>
          <cell r="BBP65">
            <v>2.127362582831974</v>
          </cell>
          <cell r="BBQ65">
            <v>9.1415392849991033</v>
          </cell>
          <cell r="BBR65">
            <v>12.87539599038379</v>
          </cell>
          <cell r="BBS65">
            <v>0.23053777449793031</v>
          </cell>
          <cell r="BBT65">
            <v>0.96896551741681114</v>
          </cell>
          <cell r="BBU65">
            <v>0.1059958817884035</v>
          </cell>
          <cell r="BBV65">
            <v>2.250572270236487E-2</v>
          </cell>
          <cell r="BBW65">
            <v>2.6404671376450159</v>
          </cell>
          <cell r="BBX65">
            <v>7.3651242793880796</v>
          </cell>
          <cell r="BBY65">
            <v>9.2974860104926069</v>
          </cell>
          <cell r="BBZ65">
            <v>1.366838154915661</v>
          </cell>
          <cell r="BCA65">
            <v>0.88194329528292603</v>
          </cell>
          <cell r="BCB65">
            <v>0.119745880969194</v>
          </cell>
          <cell r="BCC65">
            <v>3.3943758518732131E-2</v>
          </cell>
          <cell r="BCD65">
            <v>3.5615803533853292</v>
          </cell>
          <cell r="BCE65">
            <v>5.4603200531221114</v>
          </cell>
          <cell r="BCF65">
            <v>7.0163930385694684</v>
          </cell>
          <cell r="BCG65">
            <v>1.379530185272074</v>
          </cell>
          <cell r="BCH65">
            <v>0.78664940723682397</v>
          </cell>
          <cell r="BCI65">
            <v>0.14406653814862591</v>
          </cell>
          <cell r="BCJ65">
            <v>4.578486198021571E-2</v>
          </cell>
          <cell r="BCK65">
            <v>4.0487308826579929</v>
          </cell>
          <cell r="BCL65">
            <v>4.8033245943055727</v>
          </cell>
          <cell r="BCM65">
            <v>6.0035045547563977</v>
          </cell>
          <cell r="BCN65">
            <v>0.96970619139209979</v>
          </cell>
          <cell r="BCO65">
            <v>0.72710937918901442</v>
          </cell>
          <cell r="BCP65">
            <v>0.15137627385228461</v>
          </cell>
          <cell r="BCQ65">
            <v>0.10409456828979639</v>
          </cell>
          <cell r="BCR65">
            <v>4.4254825906071558</v>
          </cell>
          <cell r="BCS65">
            <v>4.3944063107765068</v>
          </cell>
          <cell r="BCT65">
            <v>4.948836485899708</v>
          </cell>
          <cell r="BCU65">
            <v>0.13817060849367699</v>
          </cell>
          <cell r="BCV65">
            <v>0.67155112122269134</v>
          </cell>
          <cell r="BCW65">
            <v>0.15281953322700961</v>
          </cell>
          <cell r="BCX65">
            <v>0.11378101264187571</v>
          </cell>
        </row>
        <row r="66">
          <cell r="A66" t="str">
            <v>FIQE3</v>
          </cell>
          <cell r="B66" t="str">
            <v>Unifique</v>
          </cell>
          <cell r="C66" t="str">
            <v>TMT</v>
          </cell>
          <cell r="D66" t="str">
            <v>Bernardo Guttmann</v>
          </cell>
          <cell r="E66">
            <v>46170</v>
          </cell>
          <cell r="F66" t="str">
            <v>Buy</v>
          </cell>
          <cell r="G66" t="b">
            <v>0</v>
          </cell>
          <cell r="H66" t="str">
            <v>BRL</v>
          </cell>
          <cell r="I66" t="str">
            <v>BRL</v>
          </cell>
          <cell r="J66">
            <v>7.3</v>
          </cell>
          <cell r="K66">
            <v>0.16325000000000001</v>
          </cell>
          <cell r="L66">
            <v>0.1125</v>
          </cell>
          <cell r="M66">
            <v>0.1509125</v>
          </cell>
          <cell r="AF66">
            <v>678.52</v>
          </cell>
          <cell r="AG66">
            <v>315.75599999999997</v>
          </cell>
          <cell r="AH66">
            <v>181.61</v>
          </cell>
          <cell r="AI66">
            <v>344.62499999999989</v>
          </cell>
          <cell r="AJ66">
            <v>344.62499999999989</v>
          </cell>
          <cell r="AK66">
            <v>130.08099999999999</v>
          </cell>
          <cell r="AL66">
            <v>362.04960899999998</v>
          </cell>
          <cell r="AM66">
            <v>1919.412</v>
          </cell>
          <cell r="AN66">
            <v>557.649</v>
          </cell>
          <cell r="AO66">
            <v>1132.4590000000001</v>
          </cell>
          <cell r="AP66">
            <v>922.13800000000003</v>
          </cell>
          <cell r="AQ66">
            <v>997.274</v>
          </cell>
          <cell r="AR66">
            <v>741.3610000000001</v>
          </cell>
          <cell r="AS66">
            <v>183.7120000000001</v>
          </cell>
          <cell r="AT66">
            <v>-250.13200000000001</v>
          </cell>
          <cell r="AU66">
            <v>0</v>
          </cell>
          <cell r="AV66">
            <v>-95.424999999999997</v>
          </cell>
          <cell r="AW66">
            <v>-30</v>
          </cell>
          <cell r="AX66">
            <v>883.13299999999992</v>
          </cell>
          <cell r="AY66">
            <v>397.36200000000002</v>
          </cell>
          <cell r="AZ66">
            <v>221.81700000000001</v>
          </cell>
          <cell r="BA66">
            <v>440.45899999999989</v>
          </cell>
          <cell r="BB66">
            <v>440.45899999999989</v>
          </cell>
          <cell r="BC66">
            <v>144.99</v>
          </cell>
          <cell r="BD66">
            <v>362.04960899999998</v>
          </cell>
          <cell r="BE66">
            <v>2016.925</v>
          </cell>
          <cell r="BF66">
            <v>385.387</v>
          </cell>
          <cell r="BG66">
            <v>1409.1120000000001</v>
          </cell>
          <cell r="BH66">
            <v>919.5440000000001</v>
          </cell>
          <cell r="BI66">
            <v>1097.3810000000001</v>
          </cell>
          <cell r="BJ66">
            <v>747.40600000000006</v>
          </cell>
          <cell r="BK66">
            <v>362.01900000000012</v>
          </cell>
          <cell r="BL66">
            <v>-209.63399999999999</v>
          </cell>
          <cell r="BM66">
            <v>0</v>
          </cell>
          <cell r="BN66">
            <v>-136.69600000000011</v>
          </cell>
          <cell r="BO66">
            <v>-53.209000000000003</v>
          </cell>
          <cell r="BP66">
            <v>1025.2561000000001</v>
          </cell>
          <cell r="BQ66">
            <v>520.51099999999997</v>
          </cell>
          <cell r="BR66">
            <v>259.73899999999998</v>
          </cell>
          <cell r="BS66">
            <v>499.78500000000003</v>
          </cell>
          <cell r="BT66">
            <v>499.78500000000003</v>
          </cell>
          <cell r="BU66">
            <v>174.48500000000001</v>
          </cell>
          <cell r="BV66">
            <v>362.04960899999998</v>
          </cell>
          <cell r="BW66">
            <v>2282.6190000000001</v>
          </cell>
          <cell r="BX66">
            <v>484.87</v>
          </cell>
          <cell r="BY66">
            <v>1539.9069999999999</v>
          </cell>
          <cell r="BZ66">
            <v>1084.761</v>
          </cell>
          <cell r="CA66">
            <v>1197.8579999999999</v>
          </cell>
          <cell r="CB66">
            <v>840.04700000000003</v>
          </cell>
          <cell r="CC66">
            <v>355.17700000000002</v>
          </cell>
          <cell r="CD66">
            <v>-361.94400000000002</v>
          </cell>
          <cell r="CE66">
            <v>0</v>
          </cell>
          <cell r="CF66">
            <v>140.02514245266329</v>
          </cell>
          <cell r="CG66">
            <v>-75</v>
          </cell>
          <cell r="CH66">
            <v>1185.617</v>
          </cell>
          <cell r="CI66">
            <v>612.68700000000001</v>
          </cell>
          <cell r="CJ66">
            <v>329.05500000000001</v>
          </cell>
          <cell r="CK66">
            <v>598.48199999999997</v>
          </cell>
          <cell r="CL66">
            <v>598.48199999999997</v>
          </cell>
          <cell r="CM66">
            <v>208.935</v>
          </cell>
          <cell r="CN66">
            <v>362.04960899999998</v>
          </cell>
          <cell r="CO66">
            <v>2495.1680000000001</v>
          </cell>
          <cell r="CP66">
            <v>280.66800000000001</v>
          </cell>
          <cell r="CQ66">
            <v>1879.963</v>
          </cell>
          <cell r="CR66">
            <v>1379.1780000000001</v>
          </cell>
          <cell r="CS66">
            <v>1117.7629999999999</v>
          </cell>
          <cell r="CT66">
            <v>854.91800000000001</v>
          </cell>
          <cell r="CU66">
            <v>574.25</v>
          </cell>
          <cell r="CV66">
            <v>-339.83300000000003</v>
          </cell>
          <cell r="CW66">
            <v>0</v>
          </cell>
          <cell r="CX66">
            <v>-127.7457360953124</v>
          </cell>
          <cell r="CY66">
            <v>-110</v>
          </cell>
          <cell r="CZ66">
            <v>1401.2888207741771</v>
          </cell>
          <cell r="DA66">
            <v>710.14864236182825</v>
          </cell>
          <cell r="DB66">
            <v>382.99156326124768</v>
          </cell>
          <cell r="DC66">
            <v>712.65039028476781</v>
          </cell>
          <cell r="DD66">
            <v>712.65039028476781</v>
          </cell>
          <cell r="DE66">
            <v>221.55965858188949</v>
          </cell>
          <cell r="DF66">
            <v>399.08664599999997</v>
          </cell>
          <cell r="DG66">
            <v>3137.962274994075</v>
          </cell>
          <cell r="DH66">
            <v>630.08966458753446</v>
          </cell>
          <cell r="DI66">
            <v>2097.8897285559519</v>
          </cell>
          <cell r="DJ66">
            <v>1855.656531057657</v>
          </cell>
          <cell r="DK66">
            <v>1282.9347439364169</v>
          </cell>
          <cell r="DL66">
            <v>1357.238802580677</v>
          </cell>
          <cell r="DM66">
            <v>727.14913799314297</v>
          </cell>
          <cell r="DN66">
            <v>-445.94299999999998</v>
          </cell>
          <cell r="DO66">
            <v>53.264440585958049</v>
          </cell>
          <cell r="DP66">
            <v>430.33620709277909</v>
          </cell>
          <cell r="DQ66">
            <v>-110.3899146454724</v>
          </cell>
          <cell r="DR66">
            <v>1560.679831772941</v>
          </cell>
          <cell r="DS66">
            <v>792.48561541783249</v>
          </cell>
          <cell r="DT66">
            <v>429.65753169721978</v>
          </cell>
          <cell r="DU66">
            <v>804.22069132272577</v>
          </cell>
          <cell r="DV66">
            <v>804.22069132272577</v>
          </cell>
          <cell r="DW66">
            <v>238.6302829845624</v>
          </cell>
          <cell r="DX66">
            <v>399.08664599999997</v>
          </cell>
          <cell r="DY66">
            <v>3255.3819063750279</v>
          </cell>
          <cell r="DZ66">
            <v>494.33611094445939</v>
          </cell>
          <cell r="EA66">
            <v>2326.0201759546021</v>
          </cell>
          <cell r="EB66">
            <v>1794.103450200188</v>
          </cell>
          <cell r="EC66">
            <v>1461.9074561748389</v>
          </cell>
          <cell r="ED66">
            <v>1349.418856705463</v>
          </cell>
          <cell r="EE66">
            <v>855.08274576100359</v>
          </cell>
          <cell r="EF66">
            <v>-533.72648743968614</v>
          </cell>
          <cell r="EG66">
            <v>75.356452943230735</v>
          </cell>
          <cell r="EH66">
            <v>-11.09598289693429</v>
          </cell>
          <cell r="EI66">
            <v>-124.65757074614061</v>
          </cell>
          <cell r="EJ66">
            <v>1738.6144113612449</v>
          </cell>
          <cell r="EK66">
            <v>882.84145135863764</v>
          </cell>
          <cell r="EL66">
            <v>480.38422827710423</v>
          </cell>
          <cell r="EM66">
            <v>888.33642993570948</v>
          </cell>
          <cell r="EN66">
            <v>888.33642993570948</v>
          </cell>
          <cell r="EO66">
            <v>263.97118195384837</v>
          </cell>
          <cell r="EP66">
            <v>399.08664599999997</v>
          </cell>
          <cell r="EQ66">
            <v>3392.456724370943</v>
          </cell>
          <cell r="ER66">
            <v>377.90168219072859</v>
          </cell>
          <cell r="ES66">
            <v>2551.5369037649311</v>
          </cell>
          <cell r="ET66">
            <v>1733.199881730716</v>
          </cell>
          <cell r="EU66">
            <v>1659.8858426402251</v>
          </cell>
          <cell r="EV66">
            <v>1355.7094975280061</v>
          </cell>
          <cell r="EW66">
            <v>977.8078153372777</v>
          </cell>
          <cell r="EX66">
            <v>-550.57638187890529</v>
          </cell>
          <cell r="EY66">
            <v>118.5625603681748</v>
          </cell>
          <cell r="EZ66">
            <v>29.558366734731312</v>
          </cell>
          <cell r="FA66">
            <v>-145.99279548846209</v>
          </cell>
          <cell r="FB66">
            <v>1942.5233602260321</v>
          </cell>
          <cell r="FC66">
            <v>986.37349850560759</v>
          </cell>
          <cell r="FD66">
            <v>538.66119647860216</v>
          </cell>
          <cell r="FE66">
            <v>985.44156933058957</v>
          </cell>
          <cell r="FF66">
            <v>985.44156933058957</v>
          </cell>
          <cell r="FG66">
            <v>298.14356335553441</v>
          </cell>
          <cell r="FH66">
            <v>399.08664599999997</v>
          </cell>
          <cell r="FI66">
            <v>3566.3176131886921</v>
          </cell>
          <cell r="FJ66">
            <v>354.10793605237438</v>
          </cell>
          <cell r="FK66">
            <v>2717.1124356919599</v>
          </cell>
          <cell r="FL66">
            <v>1757.9889888707</v>
          </cell>
          <cell r="FM66">
            <v>1808.957624317992</v>
          </cell>
          <cell r="FN66">
            <v>1365.821463368864</v>
          </cell>
          <cell r="FO66">
            <v>1011.713527316489</v>
          </cell>
          <cell r="FP66">
            <v>-517.73590155816476</v>
          </cell>
          <cell r="FQ66">
            <v>221.26010306695721</v>
          </cell>
          <cell r="FR66">
            <v>125.2780355394131</v>
          </cell>
          <cell r="FS66">
            <v>-149.07178167776721</v>
          </cell>
          <cell r="FT66">
            <v>2165.6217002333028</v>
          </cell>
          <cell r="FU66">
            <v>1103.9696850697051</v>
          </cell>
          <cell r="FV66">
            <v>608.38682276173961</v>
          </cell>
          <cell r="FW66">
            <v>1106.479813815399</v>
          </cell>
          <cell r="FX66">
            <v>1106.479813815399</v>
          </cell>
          <cell r="FY66">
            <v>350.39259876864043</v>
          </cell>
          <cell r="FZ66">
            <v>399.08664599999997</v>
          </cell>
          <cell r="GA66">
            <v>3788.6178785145412</v>
          </cell>
          <cell r="GB66">
            <v>524.9285649230186</v>
          </cell>
          <cell r="GC66">
            <v>2733.594628895456</v>
          </cell>
          <cell r="GD66">
            <v>1805.092954812229</v>
          </cell>
          <cell r="GE66">
            <v>1984.153923702313</v>
          </cell>
          <cell r="GF66">
            <v>1397.4988721349121</v>
          </cell>
          <cell r="GG66">
            <v>872.57030721189369</v>
          </cell>
          <cell r="GH66">
            <v>-409.98321893850562</v>
          </cell>
          <cell r="GI66">
            <v>419.67207237137382</v>
          </cell>
          <cell r="GJ66">
            <v>346.01692825496428</v>
          </cell>
          <cell r="GK66">
            <v>-175.1962993843203</v>
          </cell>
          <cell r="LZ66">
            <v>249.3</v>
          </cell>
          <cell r="MA66">
            <v>127.4</v>
          </cell>
          <cell r="MB66">
            <v>63.400000000000013</v>
          </cell>
          <cell r="MC66">
            <v>123.4</v>
          </cell>
          <cell r="MD66">
            <v>123.4</v>
          </cell>
          <cell r="ME66">
            <v>37.52600000000001</v>
          </cell>
          <cell r="MF66">
            <v>362.04960899999998</v>
          </cell>
          <cell r="MG66">
            <v>1973.298</v>
          </cell>
          <cell r="MH66">
            <v>320.27300000000002</v>
          </cell>
          <cell r="MI66">
            <v>1431.2270000000001</v>
          </cell>
          <cell r="MJ66">
            <v>838.30700000000002</v>
          </cell>
          <cell r="MK66">
            <v>1134.991</v>
          </cell>
          <cell r="ML66">
            <v>663.75199999999995</v>
          </cell>
          <cell r="MM66">
            <v>343.47899999999993</v>
          </cell>
          <cell r="MN66">
            <v>-56.388000000000012</v>
          </cell>
          <cell r="MO66">
            <v>0</v>
          </cell>
          <cell r="MP66">
            <v>-37.106000000000009</v>
          </cell>
          <cell r="MQ66">
            <v>-20</v>
          </cell>
          <cell r="MR66">
            <v>255</v>
          </cell>
          <cell r="MS66">
            <v>128.30000000000001</v>
          </cell>
          <cell r="MT66">
            <v>62.7</v>
          </cell>
          <cell r="MU66">
            <v>122</v>
          </cell>
          <cell r="MV66">
            <v>122</v>
          </cell>
          <cell r="MW66">
            <v>40.982999999999997</v>
          </cell>
          <cell r="MX66">
            <v>362.04960899999998</v>
          </cell>
          <cell r="MY66">
            <v>2225.4969999999998</v>
          </cell>
          <cell r="MZ66">
            <v>541.38599999999997</v>
          </cell>
          <cell r="NA66">
            <v>1458.097</v>
          </cell>
          <cell r="NB66">
            <v>1104.1590000000001</v>
          </cell>
          <cell r="NC66">
            <v>1121.338</v>
          </cell>
          <cell r="ND66">
            <v>901.45900000000006</v>
          </cell>
          <cell r="NE66">
            <v>360.07300000000009</v>
          </cell>
          <cell r="NF66">
            <v>-79.658000000000001</v>
          </cell>
          <cell r="NG66">
            <v>0</v>
          </cell>
          <cell r="NH66">
            <v>280.012</v>
          </cell>
          <cell r="NI66">
            <v>-55</v>
          </cell>
          <cell r="NJ66">
            <v>255.3</v>
          </cell>
          <cell r="NK66">
            <v>128.4</v>
          </cell>
          <cell r="NL66">
            <v>70.27000000000001</v>
          </cell>
          <cell r="NM66">
            <v>128.27000000000001</v>
          </cell>
          <cell r="NN66">
            <v>128.27000000000001</v>
          </cell>
          <cell r="NO66">
            <v>46.494999999999997</v>
          </cell>
          <cell r="NP66">
            <v>362.04960899999998</v>
          </cell>
          <cell r="NQ66">
            <v>2251.1170000000002</v>
          </cell>
          <cell r="NR66">
            <v>514.63800000000003</v>
          </cell>
          <cell r="NS66">
            <v>1493.182</v>
          </cell>
          <cell r="NT66">
            <v>1083.0899999999999</v>
          </cell>
          <cell r="NU66">
            <v>1168.027</v>
          </cell>
          <cell r="NV66">
            <v>875</v>
          </cell>
          <cell r="NW66">
            <v>360.36200000000002</v>
          </cell>
          <cell r="NX66">
            <v>-88.722999999999999</v>
          </cell>
          <cell r="NY66">
            <v>0</v>
          </cell>
          <cell r="NZ66">
            <v>-45.586000000000013</v>
          </cell>
          <cell r="OA66">
            <v>0</v>
          </cell>
          <cell r="OB66">
            <v>265.65609999999998</v>
          </cell>
          <cell r="OC66">
            <v>136.411</v>
          </cell>
          <cell r="OD66">
            <v>63.369000000000007</v>
          </cell>
          <cell r="OE66">
            <v>126.11499999999999</v>
          </cell>
          <cell r="OF66">
            <v>126.11499999999999</v>
          </cell>
          <cell r="OG66">
            <v>49.481000000000002</v>
          </cell>
          <cell r="OH66">
            <v>362.04960899999998</v>
          </cell>
          <cell r="OI66">
            <v>2282.6190000000001</v>
          </cell>
          <cell r="OJ66">
            <v>484.87</v>
          </cell>
          <cell r="OK66">
            <v>1539.9069999999999</v>
          </cell>
          <cell r="OL66">
            <v>1084.761</v>
          </cell>
          <cell r="OM66">
            <v>1197.8579999999999</v>
          </cell>
          <cell r="ON66">
            <v>840.04700000000003</v>
          </cell>
          <cell r="OO66">
            <v>355.17700000000002</v>
          </cell>
          <cell r="OP66">
            <v>-137.17500000000001</v>
          </cell>
          <cell r="OQ66">
            <v>0</v>
          </cell>
          <cell r="OR66">
            <v>-57.294857547336697</v>
          </cell>
          <cell r="OS66">
            <v>0</v>
          </cell>
          <cell r="OT66">
            <v>269.67500000000001</v>
          </cell>
          <cell r="OU66">
            <v>138.18799999999999</v>
          </cell>
          <cell r="OV66">
            <v>71.254999999999995</v>
          </cell>
          <cell r="OW66">
            <v>133.27099999999999</v>
          </cell>
          <cell r="OX66">
            <v>133.27099999999999</v>
          </cell>
          <cell r="OY66">
            <v>36.916999999999987</v>
          </cell>
          <cell r="OZ66">
            <v>362.04960899999998</v>
          </cell>
          <cell r="PA66">
            <v>2320.127</v>
          </cell>
          <cell r="PB66">
            <v>457.63400000000001</v>
          </cell>
          <cell r="PC66">
            <v>1590.0419999999999</v>
          </cell>
          <cell r="PD66">
            <v>1100.047</v>
          </cell>
          <cell r="PE66">
            <v>1220.08</v>
          </cell>
          <cell r="PF66">
            <v>885.06900000000007</v>
          </cell>
          <cell r="PG66">
            <v>427.43500000000012</v>
          </cell>
          <cell r="PH66">
            <v>-57.051000000000002</v>
          </cell>
          <cell r="PI66">
            <v>0</v>
          </cell>
          <cell r="PJ66">
            <v>9.8999004918948668</v>
          </cell>
          <cell r="PK66">
            <v>-35</v>
          </cell>
          <cell r="PL66">
            <v>286.142</v>
          </cell>
          <cell r="PM66">
            <v>144.91800000000001</v>
          </cell>
          <cell r="PN66">
            <v>77.481000000000009</v>
          </cell>
          <cell r="PO66">
            <v>143.69200000000001</v>
          </cell>
          <cell r="PP66">
            <v>143.69200000000001</v>
          </cell>
          <cell r="PQ66">
            <v>45.176000000000002</v>
          </cell>
          <cell r="PR66">
            <v>362.04960899999998</v>
          </cell>
          <cell r="PS66">
            <v>2304.2040000000002</v>
          </cell>
          <cell r="PT66">
            <v>376.05</v>
          </cell>
          <cell r="PU66">
            <v>1645.5450000000001</v>
          </cell>
          <cell r="PV66">
            <v>1038.627</v>
          </cell>
          <cell r="PW66">
            <v>1265.577</v>
          </cell>
          <cell r="PX66">
            <v>778.1110000000001</v>
          </cell>
          <cell r="PY66">
            <v>402.06100000000009</v>
          </cell>
          <cell r="PZ66">
            <v>-91.370999999999995</v>
          </cell>
          <cell r="QA66">
            <v>0</v>
          </cell>
          <cell r="QB66">
            <v>-137.60900000000001</v>
          </cell>
          <cell r="QC66">
            <v>0</v>
          </cell>
          <cell r="QD66">
            <v>306.3</v>
          </cell>
          <cell r="QE66">
            <v>161.58099999999999</v>
          </cell>
          <cell r="QF66">
            <v>87.381999999999991</v>
          </cell>
          <cell r="QG66">
            <v>155.982</v>
          </cell>
          <cell r="QH66">
            <v>155.982</v>
          </cell>
          <cell r="QI66">
            <v>64.85299999999998</v>
          </cell>
          <cell r="QJ66">
            <v>362.04960899999998</v>
          </cell>
          <cell r="QK66">
            <v>2364.5369999999998</v>
          </cell>
          <cell r="QL66">
            <v>345.63200000000001</v>
          </cell>
          <cell r="QM66">
            <v>1707.223</v>
          </cell>
          <cell r="QN66">
            <v>1094.4359999999999</v>
          </cell>
          <cell r="QO66">
            <v>1270.4110000000001</v>
          </cell>
          <cell r="QP66">
            <v>801.38499999999999</v>
          </cell>
          <cell r="QQ66">
            <v>455.75299999999999</v>
          </cell>
          <cell r="QR66">
            <v>-67.59</v>
          </cell>
          <cell r="QS66">
            <v>0</v>
          </cell>
          <cell r="QT66">
            <v>76.747000000000071</v>
          </cell>
          <cell r="QU66">
            <v>-60</v>
          </cell>
          <cell r="QV66">
            <v>323.49999999999989</v>
          </cell>
          <cell r="QW66">
            <v>168</v>
          </cell>
          <cell r="QX66">
            <v>92.936999999999998</v>
          </cell>
          <cell r="QY66">
            <v>165.53700000000001</v>
          </cell>
          <cell r="QZ66">
            <v>165.53700000000001</v>
          </cell>
          <cell r="RA66">
            <v>61.989000000000011</v>
          </cell>
          <cell r="RB66">
            <v>362.04960899999998</v>
          </cell>
          <cell r="RC66">
            <v>2495.1680000000001</v>
          </cell>
          <cell r="RD66">
            <v>280.66800000000001</v>
          </cell>
          <cell r="RE66">
            <v>1879.963</v>
          </cell>
          <cell r="RF66">
            <v>1379.1780000000001</v>
          </cell>
          <cell r="RG66">
            <v>1117.7629999999999</v>
          </cell>
          <cell r="RH66">
            <v>854.91800000000001</v>
          </cell>
          <cell r="RI66">
            <v>574.25</v>
          </cell>
          <cell r="RJ66">
            <v>-123.821</v>
          </cell>
          <cell r="RK66">
            <v>0</v>
          </cell>
          <cell r="RL66">
            <v>-76.783636587207269</v>
          </cell>
          <cell r="RM66">
            <v>-15</v>
          </cell>
          <cell r="RN66">
            <v>329.00000000000011</v>
          </cell>
          <cell r="RO66">
            <v>164.5</v>
          </cell>
          <cell r="RP66">
            <v>92.602000000000004</v>
          </cell>
          <cell r="RQ66">
            <v>170.602</v>
          </cell>
          <cell r="RR66">
            <v>170.602</v>
          </cell>
          <cell r="RS66">
            <v>52.036000000000008</v>
          </cell>
          <cell r="RT66">
            <v>399.08664599999997</v>
          </cell>
          <cell r="RU66">
            <v>3033.9540000000002</v>
          </cell>
          <cell r="RV66">
            <v>726.39700000000005</v>
          </cell>
          <cell r="RW66">
            <v>1936.5329999999999</v>
          </cell>
          <cell r="RX66">
            <v>1865.7819999999999</v>
          </cell>
          <cell r="RY66">
            <v>1168.8009999999999</v>
          </cell>
          <cell r="RZ66">
            <v>1379.5050000000001</v>
          </cell>
          <cell r="SA66">
            <v>653.10800000000006</v>
          </cell>
          <cell r="SB66">
            <v>-87.058999999999997</v>
          </cell>
          <cell r="SC66">
            <v>-11.5440422466943</v>
          </cell>
          <cell r="SD66">
            <v>443.75362785977222</v>
          </cell>
          <cell r="SE66">
            <v>-27.5</v>
          </cell>
          <cell r="SF66">
            <v>342.72206787208557</v>
          </cell>
          <cell r="SG66">
            <v>169.9901456645544</v>
          </cell>
          <cell r="SH66">
            <v>88.079571443125985</v>
          </cell>
          <cell r="SI66">
            <v>168.276535325194</v>
          </cell>
          <cell r="SJ66">
            <v>168.276535325194</v>
          </cell>
          <cell r="SK66">
            <v>43.147024579174271</v>
          </cell>
          <cell r="SL66">
            <v>399.08664599999997</v>
          </cell>
          <cell r="SM66">
            <v>3075.6164444369169</v>
          </cell>
          <cell r="SN66">
            <v>695.04432818590021</v>
          </cell>
          <cell r="SO66">
            <v>1991.2826806724579</v>
          </cell>
          <cell r="SP66">
            <v>1864.2974198577431</v>
          </cell>
          <cell r="SQ66">
            <v>1211.948024579174</v>
          </cell>
          <cell r="SR66">
            <v>1371.7670681885511</v>
          </cell>
          <cell r="SS66">
            <v>676.72274000265088</v>
          </cell>
          <cell r="ST66">
            <v>-117.58199999999999</v>
          </cell>
          <cell r="SU66">
            <v>-4.5357008198639157</v>
          </cell>
          <cell r="SV66">
            <v>-31.352671814099789</v>
          </cell>
          <cell r="SW66">
            <v>0</v>
          </cell>
          <cell r="SX66">
            <v>357.94527172071429</v>
          </cell>
          <cell r="SY66">
            <v>186.13154129477141</v>
          </cell>
          <cell r="SZ66">
            <v>98.255977087336078</v>
          </cell>
          <cell r="TA66">
            <v>182.01517066998321</v>
          </cell>
          <cell r="TB66">
            <v>182.01517066998321</v>
          </cell>
          <cell r="TC66">
            <v>66.672992360664409</v>
          </cell>
          <cell r="TD66">
            <v>399.08664599999997</v>
          </cell>
          <cell r="TE66">
            <v>3144.6211755674958</v>
          </cell>
          <cell r="TF66">
            <v>702.52785439602485</v>
          </cell>
          <cell r="TG66">
            <v>2046.915341784681</v>
          </cell>
          <cell r="TH66">
            <v>1866.629158627657</v>
          </cell>
          <cell r="TI66">
            <v>1278.6210169398389</v>
          </cell>
          <cell r="TJ66">
            <v>1365.006594908552</v>
          </cell>
          <cell r="TK66">
            <v>662.47874051252666</v>
          </cell>
          <cell r="TL66">
            <v>-120.624</v>
          </cell>
          <cell r="TM66">
            <v>30.074643902516431</v>
          </cell>
          <cell r="TN66">
            <v>7.4835262101246478</v>
          </cell>
          <cell r="TO66">
            <v>0</v>
          </cell>
          <cell r="TP66">
            <v>371.62148118137708</v>
          </cell>
          <cell r="TQ66">
            <v>189.5269554025023</v>
          </cell>
          <cell r="TR66">
            <v>104.0540147307856</v>
          </cell>
          <cell r="TS66">
            <v>191.75668428959059</v>
          </cell>
          <cell r="TT66">
            <v>191.75668428959059</v>
          </cell>
          <cell r="TU66">
            <v>59.70364164205084</v>
          </cell>
          <cell r="TV66">
            <v>399.08664599999997</v>
          </cell>
          <cell r="TW66">
            <v>3137.962274994075</v>
          </cell>
          <cell r="TX66">
            <v>630.08966458753446</v>
          </cell>
          <cell r="TY66">
            <v>2097.8897285559519</v>
          </cell>
          <cell r="TZ66">
            <v>1855.656531057657</v>
          </cell>
          <cell r="UA66">
            <v>1282.9347439364169</v>
          </cell>
          <cell r="UB66">
            <v>1357.238802580677</v>
          </cell>
          <cell r="UC66">
            <v>727.14913799314297</v>
          </cell>
          <cell r="UD66">
            <v>-120.678</v>
          </cell>
          <cell r="UE66">
            <v>38.733723961132448</v>
          </cell>
          <cell r="UF66">
            <v>10.451724836982009</v>
          </cell>
          <cell r="UG66">
            <v>-82.889914645472388</v>
          </cell>
          <cell r="WD66">
            <v>365.7413210923076</v>
          </cell>
          <cell r="WE66">
            <v>183.23640186724609</v>
          </cell>
          <cell r="WF66">
            <v>103.6748802585672</v>
          </cell>
          <cell r="WG66">
            <v>191.452797320721</v>
          </cell>
          <cell r="WH66">
            <v>191.452797320721</v>
          </cell>
          <cell r="WI66">
            <v>52.245925332693581</v>
          </cell>
          <cell r="WJ66">
            <v>399.08664599999997</v>
          </cell>
          <cell r="WK66">
            <v>3108.0261292099758</v>
          </cell>
          <cell r="WL66">
            <v>560.04402977861059</v>
          </cell>
          <cell r="WM66">
            <v>2148.6193047829338</v>
          </cell>
          <cell r="WN66">
            <v>1773.474459940865</v>
          </cell>
          <cell r="WO66">
            <v>1335.1806692691109</v>
          </cell>
          <cell r="WP66">
            <v>776.69293068838556</v>
          </cell>
          <cell r="WQ66">
            <v>-133.43162185992151</v>
          </cell>
          <cell r="WR66">
            <v>-32.5</v>
          </cell>
          <cell r="WS66">
            <v>382.42376375426619</v>
          </cell>
          <cell r="WT66">
            <v>190.0646105858703</v>
          </cell>
          <cell r="WU66">
            <v>99.047754812354967</v>
          </cell>
          <cell r="WV66">
            <v>190.82945811337879</v>
          </cell>
          <cell r="WW66">
            <v>190.82945811337879</v>
          </cell>
          <cell r="WX66">
            <v>49.54947935534998</v>
          </cell>
          <cell r="WY66">
            <v>399.08664599999997</v>
          </cell>
          <cell r="WZ66">
            <v>3167.7745325673359</v>
          </cell>
          <cell r="XA66">
            <v>539.9754867510494</v>
          </cell>
          <cell r="XB66">
            <v>2211.3605689983842</v>
          </cell>
          <cell r="XC66">
            <v>1783.673383942875</v>
          </cell>
          <cell r="XD66">
            <v>1384.730148624461</v>
          </cell>
          <cell r="XE66">
            <v>801.47292780148905</v>
          </cell>
          <cell r="XF66">
            <v>-133.43162185992151</v>
          </cell>
          <cell r="XG66">
            <v>0</v>
          </cell>
          <cell r="XH66">
            <v>398.95672853420729</v>
          </cell>
          <cell r="XI66">
            <v>207.85645556632201</v>
          </cell>
          <cell r="XJ66">
            <v>110.31153543970839</v>
          </cell>
          <cell r="XK66">
            <v>206.06115028791811</v>
          </cell>
          <cell r="XL66">
            <v>206.06115028791811</v>
          </cell>
          <cell r="XM66">
            <v>71.827570247589719</v>
          </cell>
          <cell r="XN66">
            <v>399.08664599999997</v>
          </cell>
          <cell r="XO66">
            <v>3253.2606693816019</v>
          </cell>
          <cell r="XP66">
            <v>561.98019201121917</v>
          </cell>
          <cell r="XQ66">
            <v>2270.8913929690102</v>
          </cell>
          <cell r="XR66">
            <v>1797.331950509551</v>
          </cell>
          <cell r="XS66">
            <v>1456.5577188720499</v>
          </cell>
          <cell r="XT66">
            <v>784.08234471734511</v>
          </cell>
          <cell r="XU66">
            <v>-133.43162185992151</v>
          </cell>
          <cell r="XV66">
            <v>0</v>
          </cell>
          <cell r="XW66">
            <v>413.55801839216048</v>
          </cell>
          <cell r="XX66">
            <v>211.32814739839401</v>
          </cell>
          <cell r="XY66">
            <v>116.62336118658919</v>
          </cell>
          <cell r="XZ66">
            <v>215.87728560070781</v>
          </cell>
          <cell r="YA66">
            <v>215.87728560070781</v>
          </cell>
          <cell r="YB66">
            <v>65.007308048929218</v>
          </cell>
          <cell r="YC66">
            <v>399.08664599999997</v>
          </cell>
          <cell r="YD66">
            <v>3255.3819063750279</v>
          </cell>
          <cell r="YE66">
            <v>494.33611094445939</v>
          </cell>
          <cell r="YF66">
            <v>2326.0201759546021</v>
          </cell>
          <cell r="YG66">
            <v>1794.103450200188</v>
          </cell>
          <cell r="YH66">
            <v>1461.9074561748389</v>
          </cell>
          <cell r="YI66">
            <v>855.08274576100359</v>
          </cell>
          <cell r="YJ66">
            <v>-133.43162185992151</v>
          </cell>
          <cell r="YK66">
            <v>-92.157570746140635</v>
          </cell>
          <cell r="YL66">
            <v>1336.7369604669959</v>
          </cell>
          <cell r="YM66">
            <v>1341.448414552538</v>
          </cell>
          <cell r="YN66">
            <v>1346.0625367285641</v>
          </cell>
          <cell r="YO66">
            <v>1349.418856705463</v>
          </cell>
          <cell r="ACP66">
            <v>407.24663426311122</v>
          </cell>
          <cell r="ACT66">
            <v>57.48577506994269</v>
          </cell>
          <cell r="ACU66">
            <v>399.08664599999997</v>
          </cell>
          <cell r="ACV66">
            <v>3230.2441561666019</v>
          </cell>
          <cell r="ACW66">
            <v>1711.479924921819</v>
          </cell>
          <cell r="ACX66">
            <v>1519.3932312447821</v>
          </cell>
          <cell r="ADA66">
            <v>-40</v>
          </cell>
          <cell r="ADB66">
            <v>425.90262547815831</v>
          </cell>
          <cell r="ADF66">
            <v>54.549768407736238</v>
          </cell>
          <cell r="ADG66">
            <v>399.08664599999997</v>
          </cell>
          <cell r="ADH66">
            <v>3296.8988381746658</v>
          </cell>
          <cell r="ADI66">
            <v>1723.584838522147</v>
          </cell>
          <cell r="ADJ66">
            <v>1573.942999652518</v>
          </cell>
          <cell r="ADM66">
            <v>0</v>
          </cell>
          <cell r="ADN66">
            <v>444.45902523668082</v>
          </cell>
          <cell r="ADR66">
            <v>79.293913325019034</v>
          </cell>
          <cell r="ADS66">
            <v>399.08664599999997</v>
          </cell>
          <cell r="ADT66">
            <v>3392.225715282053</v>
          </cell>
          <cell r="ADU66">
            <v>1739.617802304515</v>
          </cell>
          <cell r="ADV66">
            <v>1653.236912977537</v>
          </cell>
          <cell r="ADY66">
            <v>0</v>
          </cell>
          <cell r="ADZ66">
            <v>461.00612638329488</v>
          </cell>
          <cell r="AED66">
            <v>72.641725151150411</v>
          </cell>
          <cell r="AEE66">
            <v>399.08664599999997</v>
          </cell>
          <cell r="AEF66">
            <v>3392.456724370943</v>
          </cell>
          <cell r="AEG66">
            <v>1733.199881730716</v>
          </cell>
          <cell r="AEH66">
            <v>1659.8858426402251</v>
          </cell>
          <cell r="AEK66">
            <v>-105.99279548846209</v>
          </cell>
          <cell r="AEL66">
            <v>-8.1065430006593999</v>
          </cell>
          <cell r="AEM66">
            <v>-37.545634808923893</v>
          </cell>
          <cell r="AEN66">
            <v>-2.702336553391973</v>
          </cell>
          <cell r="AEO66">
            <v>-20.068543027561152</v>
          </cell>
          <cell r="AEP66">
            <v>39.003653614588053</v>
          </cell>
          <cell r="AEQ66">
            <v>22.004705260169779</v>
          </cell>
          <cell r="AER66">
            <v>46.60800862737922</v>
          </cell>
          <cell r="AES66">
            <v>24.513489679380871</v>
          </cell>
          <cell r="APQ66">
            <v>204.0305637658187</v>
          </cell>
          <cell r="APR66">
            <v>115.8474323831317</v>
          </cell>
          <cell r="APS66">
            <v>212.364884703489</v>
          </cell>
          <cell r="APT66">
            <v>212.364884703489</v>
          </cell>
          <cell r="APU66">
            <v>432.70366952443379</v>
          </cell>
          <cell r="APV66">
            <v>2374.2451447694252</v>
          </cell>
          <cell r="APW66">
            <v>1339.157974827609</v>
          </cell>
          <cell r="APX66">
            <v>906.4543053031756</v>
          </cell>
          <cell r="APY66">
            <v>-137.6440954697263</v>
          </cell>
          <cell r="APZ66">
            <v>0.57256515307279443</v>
          </cell>
          <cell r="AQA66">
            <v>-21.63244142002555</v>
          </cell>
          <cell r="AQB66">
            <v>211.67360486264471</v>
          </cell>
          <cell r="AQC66">
            <v>110.7346826243212</v>
          </cell>
          <cell r="AQD66">
            <v>211.67360486264471</v>
          </cell>
          <cell r="AQE66">
            <v>211.67360486264471</v>
          </cell>
          <cell r="AQF66">
            <v>418.81761290357338</v>
          </cell>
          <cell r="AQG66">
            <v>2435.8693131517371</v>
          </cell>
          <cell r="AQH66">
            <v>1345.1544969553479</v>
          </cell>
          <cell r="AQI66">
            <v>926.33688405177429</v>
          </cell>
          <cell r="AQJ66">
            <v>-137.6440954697263</v>
          </cell>
          <cell r="AQK66">
            <v>6.5800147220464282</v>
          </cell>
          <cell r="AQL66">
            <v>-13.886056620860479</v>
          </cell>
          <cell r="AQM66">
            <v>231.56315214831071</v>
          </cell>
          <cell r="AQN66">
            <v>123.33737950317889</v>
          </cell>
          <cell r="AQO66">
            <v>227.34079140856221</v>
          </cell>
          <cell r="AQP66">
            <v>227.34079140856221</v>
          </cell>
          <cell r="AQQ66">
            <v>450.29453151576899</v>
          </cell>
          <cell r="AQR66">
            <v>2495.337556480456</v>
          </cell>
          <cell r="AQS66">
            <v>1351.0861705148279</v>
          </cell>
          <cell r="AQT66">
            <v>900.79163899905893</v>
          </cell>
          <cell r="AQU66">
            <v>-137.6440954697263</v>
          </cell>
          <cell r="AQV66">
            <v>51.910748790626187</v>
          </cell>
          <cell r="AQW66">
            <v>31.47691861219559</v>
          </cell>
          <cell r="AQX66">
            <v>235.5741305818637</v>
          </cell>
          <cell r="AQY66">
            <v>130.46473376647251</v>
          </cell>
          <cell r="AQZ66">
            <v>236.95714896101359</v>
          </cell>
          <cell r="ARA66">
            <v>236.95714896101359</v>
          </cell>
          <cell r="ARB66">
            <v>377.90168219072859</v>
          </cell>
          <cell r="ARC66">
            <v>2551.5369037649311</v>
          </cell>
          <cell r="ARD66">
            <v>1355.7094975280061</v>
          </cell>
          <cell r="ARE66">
            <v>977.8078153372777</v>
          </cell>
          <cell r="ARF66">
            <v>-137.6440954697263</v>
          </cell>
          <cell r="ARG66">
            <v>58.810228160401103</v>
          </cell>
          <cell r="ARH66">
            <v>33.599946163421713</v>
          </cell>
          <cell r="BBM66">
            <v>2453.1172722000001</v>
          </cell>
          <cell r="BBN66">
            <v>6.3</v>
          </cell>
          <cell r="BBO66">
            <v>0.1587301587301588</v>
          </cell>
          <cell r="BBP66">
            <v>0.55516680601206969</v>
          </cell>
          <cell r="BBQ66">
            <v>11.072039413227911</v>
          </cell>
          <cell r="BBR66">
            <v>4.4625898667119808</v>
          </cell>
          <cell r="BBS66">
            <v>1.0203448253253351</v>
          </cell>
          <cell r="BBT66">
            <v>1.912113834155837</v>
          </cell>
          <cell r="BBU66">
            <v>0.17269752778078179</v>
          </cell>
          <cell r="BBV66">
            <v>4.4999852186631391E-2</v>
          </cell>
          <cell r="BBW66">
            <v>0.59794103705630497</v>
          </cell>
          <cell r="BBX66">
            <v>10.279991464279901</v>
          </cell>
          <cell r="BBY66">
            <v>4.1135475046282481</v>
          </cell>
          <cell r="BBZ66">
            <v>1.063243901813349</v>
          </cell>
          <cell r="BCA66">
            <v>1.6780250089282089</v>
          </cell>
          <cell r="BCB66">
            <v>0.1632321402949484</v>
          </cell>
          <cell r="BCC66">
            <v>5.0815985097339228E-2</v>
          </cell>
          <cell r="BCD66">
            <v>0.66143827311587966</v>
          </cell>
          <cell r="BCE66">
            <v>9.2931253102806224</v>
          </cell>
          <cell r="BCF66">
            <v>3.8621911383118439</v>
          </cell>
          <cell r="BCG66">
            <v>1.100717906399542</v>
          </cell>
          <cell r="BCH66">
            <v>1.4778831225514011</v>
          </cell>
          <cell r="BCI66">
            <v>0.15902972070294549</v>
          </cell>
          <cell r="BCJ66">
            <v>5.9513174173500938E-2</v>
          </cell>
          <cell r="BCK66">
            <v>0.74706474482118956</v>
          </cell>
          <cell r="BCL66">
            <v>8.2279732776745274</v>
          </cell>
          <cell r="BCM66">
            <v>3.5160185112448099</v>
          </cell>
          <cell r="BCN66">
            <v>1.026660087014339</v>
          </cell>
          <cell r="BCO66">
            <v>1.3560943823241109</v>
          </cell>
          <cell r="BCP66">
            <v>0.1648151174729367</v>
          </cell>
          <cell r="BCQ66">
            <v>6.0768306255524797E-2</v>
          </cell>
          <cell r="BCR66">
            <v>0.8779862776181202</v>
          </cell>
          <cell r="BCS66">
            <v>7.0010533350898783</v>
          </cell>
          <cell r="BCT66">
            <v>3.0056468612329672</v>
          </cell>
          <cell r="BCU66">
            <v>0.78860029466156145</v>
          </cell>
          <cell r="BCV66">
            <v>1.23635431853121</v>
          </cell>
          <cell r="BCW66">
            <v>0.17659547204625581</v>
          </cell>
          <cell r="BCX66">
            <v>7.1417824728452983E-2</v>
          </cell>
        </row>
        <row r="67">
          <cell r="A67" t="str">
            <v>FLRY3</v>
          </cell>
          <cell r="B67" t="str">
            <v>Fleury</v>
          </cell>
          <cell r="C67" t="str">
            <v>Health Care</v>
          </cell>
          <cell r="D67" t="str">
            <v>Gustavo Tiseo</v>
          </cell>
          <cell r="E67">
            <v>46274</v>
          </cell>
          <cell r="F67" t="str">
            <v>Neutral</v>
          </cell>
          <cell r="G67" t="b">
            <v>0</v>
          </cell>
          <cell r="H67" t="str">
            <v>BRL</v>
          </cell>
          <cell r="I67" t="str">
            <v>BRL</v>
          </cell>
          <cell r="J67">
            <v>20</v>
          </cell>
          <cell r="K67">
            <v>0.1648399999999999</v>
          </cell>
          <cell r="AX67">
            <v>7199.9447449339214</v>
          </cell>
          <cell r="AY67">
            <v>1936.129400759402</v>
          </cell>
          <cell r="AZ67">
            <v>1013.984844917115</v>
          </cell>
          <cell r="BA67">
            <v>1745.796811115626</v>
          </cell>
          <cell r="BB67">
            <v>1810.796811115626</v>
          </cell>
          <cell r="BC67">
            <v>469.62134974002061</v>
          </cell>
          <cell r="BD67">
            <v>547.1857</v>
          </cell>
          <cell r="BE67">
            <v>11579.968000000001</v>
          </cell>
          <cell r="BF67">
            <v>21.92</v>
          </cell>
          <cell r="BG67">
            <v>1348.492</v>
          </cell>
          <cell r="BH67">
            <v>6468.8980000000001</v>
          </cell>
          <cell r="BI67">
            <v>5111.07</v>
          </cell>
          <cell r="BJ67">
            <v>2809.5729999999999</v>
          </cell>
          <cell r="BK67">
            <v>2149.6309999999999</v>
          </cell>
          <cell r="BL67">
            <v>427.03300000000002</v>
          </cell>
          <cell r="BN67">
            <v>533.43633313726946</v>
          </cell>
          <cell r="BO67">
            <v>510.10899999999998</v>
          </cell>
          <cell r="BP67">
            <v>7684.6570711833629</v>
          </cell>
          <cell r="BQ67">
            <v>2143.1230711833618</v>
          </cell>
          <cell r="BR67">
            <v>1197.7180711833621</v>
          </cell>
          <cell r="BS67">
            <v>1977.701071183362</v>
          </cell>
          <cell r="BT67">
            <v>1977.701071183362</v>
          </cell>
          <cell r="BU67">
            <v>603.65207118336207</v>
          </cell>
          <cell r="BV67">
            <v>547.1857</v>
          </cell>
          <cell r="BW67">
            <v>13062.41</v>
          </cell>
          <cell r="BX67">
            <v>21.788</v>
          </cell>
          <cell r="BY67">
            <v>1375.0650000000001</v>
          </cell>
          <cell r="BZ67">
            <v>7687.5789999999997</v>
          </cell>
          <cell r="CA67">
            <v>5374.8310000000001</v>
          </cell>
          <cell r="CB67">
            <v>4105.0709999999999</v>
          </cell>
          <cell r="CC67">
            <v>2003.4929999999999</v>
          </cell>
          <cell r="CD67">
            <v>474.96334664000011</v>
          </cell>
          <cell r="CF67">
            <v>729.65463715979467</v>
          </cell>
          <cell r="CG67">
            <v>342.33699999999999</v>
          </cell>
          <cell r="CH67">
            <v>8291.1823056057274</v>
          </cell>
          <cell r="CI67">
            <v>2206.0374947157279</v>
          </cell>
          <cell r="CJ67">
            <v>1221.148583034206</v>
          </cell>
          <cell r="CK67">
            <v>2121.4595125642059</v>
          </cell>
          <cell r="CL67">
            <v>2109.4595125642059</v>
          </cell>
          <cell r="CM67">
            <v>596.6713775642063</v>
          </cell>
          <cell r="CN67">
            <v>547.1857</v>
          </cell>
          <cell r="CO67">
            <v>13220.481</v>
          </cell>
          <cell r="CP67">
            <v>21.771999999999998</v>
          </cell>
          <cell r="CQ67">
            <v>1379.2550000000001</v>
          </cell>
          <cell r="CR67">
            <v>8124.2130000000006</v>
          </cell>
          <cell r="CS67">
            <v>5096.268</v>
          </cell>
          <cell r="CT67">
            <v>4030.4690000000001</v>
          </cell>
          <cell r="CU67">
            <v>2466.3229999999999</v>
          </cell>
          <cell r="CV67">
            <v>505.9</v>
          </cell>
          <cell r="CX67">
            <v>1192.344314672361</v>
          </cell>
          <cell r="CY67">
            <v>537.00423980778567</v>
          </cell>
          <cell r="CZ67">
            <v>9258.9478908295987</v>
          </cell>
          <cell r="DA67">
            <v>2532.4274438189532</v>
          </cell>
          <cell r="DB67">
            <v>1486.997445573812</v>
          </cell>
          <cell r="DC67">
            <v>2367.309253514682</v>
          </cell>
          <cell r="DD67">
            <v>2367.309253514682</v>
          </cell>
          <cell r="DE67">
            <v>812.81957485977944</v>
          </cell>
          <cell r="DF67">
            <v>547.1857</v>
          </cell>
          <cell r="DG67">
            <v>14183.74001816483</v>
          </cell>
          <cell r="DH67">
            <v>676.08304124377059</v>
          </cell>
          <cell r="DI67">
            <v>1654.04676251568</v>
          </cell>
          <cell r="DJ67">
            <v>8704.9514702734341</v>
          </cell>
          <cell r="DK67">
            <v>5478.788547891395</v>
          </cell>
          <cell r="DL67">
            <v>4047.88</v>
          </cell>
          <cell r="DM67">
            <v>1768.538958756229</v>
          </cell>
          <cell r="DN67">
            <v>472.94170609947912</v>
          </cell>
          <cell r="DP67">
            <v>574.76128717165568</v>
          </cell>
          <cell r="DQ67">
            <v>798.91812159101073</v>
          </cell>
          <cell r="DR67">
            <v>9718.7058504421766</v>
          </cell>
          <cell r="DS67">
            <v>2719.3528377106641</v>
          </cell>
          <cell r="DT67">
            <v>1633.260583436328</v>
          </cell>
          <cell r="DU67">
            <v>2471.619906467125</v>
          </cell>
          <cell r="DV67">
            <v>2471.619906467125</v>
          </cell>
          <cell r="DW67">
            <v>887.41607475971955</v>
          </cell>
          <cell r="DX67">
            <v>547.1857</v>
          </cell>
          <cell r="DY67">
            <v>14949.897656970399</v>
          </cell>
          <cell r="DZ67">
            <v>1383.63297930468</v>
          </cell>
          <cell r="EA67">
            <v>1976.7458888573501</v>
          </cell>
          <cell r="EB67">
            <v>9382.3675016030356</v>
          </cell>
          <cell r="EC67">
            <v>5567.5301553673671</v>
          </cell>
          <cell r="ED67">
            <v>4047.88</v>
          </cell>
          <cell r="EE67">
            <v>1060.989020695321</v>
          </cell>
          <cell r="EF67">
            <v>529.81011592387767</v>
          </cell>
          <cell r="EH67">
            <v>898.2634730215957</v>
          </cell>
          <cell r="EI67">
            <v>798.67446728374989</v>
          </cell>
          <cell r="EJ67">
            <v>10302.384924641739</v>
          </cell>
          <cell r="EK67">
            <v>2944.846734224921</v>
          </cell>
          <cell r="EL67">
            <v>1815.2928353737479</v>
          </cell>
          <cell r="EM67">
            <v>2618.2917339360652</v>
          </cell>
          <cell r="EN67">
            <v>2618.2917339360652</v>
          </cell>
          <cell r="EO67">
            <v>1061.359058685505</v>
          </cell>
          <cell r="EP67">
            <v>547.1857</v>
          </cell>
          <cell r="EQ67">
            <v>15657.113846382939</v>
          </cell>
          <cell r="ER67">
            <v>1781.3707606984431</v>
          </cell>
          <cell r="ES67">
            <v>2311.533106769833</v>
          </cell>
          <cell r="ET67">
            <v>9930.3798322127532</v>
          </cell>
          <cell r="EU67">
            <v>5726.7340141701916</v>
          </cell>
          <cell r="EV67">
            <v>4047.88</v>
          </cell>
          <cell r="EW67">
            <v>663.25123930155723</v>
          </cell>
          <cell r="EX67">
            <v>561.32668742438011</v>
          </cell>
          <cell r="EZ67">
            <v>871.86546819020157</v>
          </cell>
          <cell r="FA67">
            <v>902.15519988267909</v>
          </cell>
          <cell r="FB67">
            <v>10913.889386983299</v>
          </cell>
          <cell r="FC67">
            <v>3173.7509610437169</v>
          </cell>
          <cell r="FD67">
            <v>1994.7242817898459</v>
          </cell>
          <cell r="FE67">
            <v>2770.027008165559</v>
          </cell>
          <cell r="FF67">
            <v>2770.027008165559</v>
          </cell>
          <cell r="FG67">
            <v>1206.6590131858641</v>
          </cell>
          <cell r="FH67">
            <v>547.1857</v>
          </cell>
          <cell r="FI67">
            <v>16397.281539137191</v>
          </cell>
          <cell r="FJ67">
            <v>2200.3487337903471</v>
          </cell>
          <cell r="FK67">
            <v>2629.76341480971</v>
          </cell>
          <cell r="FL67">
            <v>10489.54867298912</v>
          </cell>
          <cell r="FM67">
            <v>5907.7328661480724</v>
          </cell>
          <cell r="FN67">
            <v>4047.88</v>
          </cell>
          <cell r="FO67">
            <v>244.27326620965351</v>
          </cell>
          <cell r="FP67">
            <v>583.13713633712507</v>
          </cell>
          <cell r="FR67">
            <v>1012.636861281984</v>
          </cell>
          <cell r="FS67">
            <v>1025.6601612079839</v>
          </cell>
          <cell r="FT67">
            <v>11555.417785635</v>
          </cell>
          <cell r="FU67">
            <v>3408.3139765356809</v>
          </cell>
          <cell r="FV67">
            <v>2175.2513212489248</v>
          </cell>
          <cell r="FW67">
            <v>2928.5314441776418</v>
          </cell>
          <cell r="FX67">
            <v>2928.5314441776418</v>
          </cell>
          <cell r="FY67">
            <v>1331.6151713789659</v>
          </cell>
          <cell r="FZ67">
            <v>547.1857</v>
          </cell>
          <cell r="GA67">
            <v>17132.358993092548</v>
          </cell>
          <cell r="GB67">
            <v>2578.504199559241</v>
          </cell>
          <cell r="GC67">
            <v>2933.657929919164</v>
          </cell>
          <cell r="GD67">
            <v>11024.88385123763</v>
          </cell>
          <cell r="GE67">
            <v>6107.4751418549176</v>
          </cell>
          <cell r="GF67">
            <v>4047.88</v>
          </cell>
          <cell r="GG67">
            <v>-133.88219955924089</v>
          </cell>
          <cell r="GH67">
            <v>605.27124354527507</v>
          </cell>
          <cell r="GJ67">
            <v>1109.21660643629</v>
          </cell>
          <cell r="GK67">
            <v>1131.8728956721211</v>
          </cell>
          <cell r="JF67">
            <v>1786.8114105878999</v>
          </cell>
          <cell r="JG67">
            <v>507.40790336301052</v>
          </cell>
          <cell r="JH67">
            <v>291.91139938450061</v>
          </cell>
          <cell r="JI67">
            <v>465.31108099301071</v>
          </cell>
          <cell r="JJ67">
            <v>465.31108099301071</v>
          </cell>
          <cell r="JK67">
            <v>132.04900440450061</v>
          </cell>
          <cell r="JL67">
            <v>547.1857</v>
          </cell>
          <cell r="JM67">
            <v>10442.696</v>
          </cell>
          <cell r="JN67">
            <v>367.47800000000001</v>
          </cell>
          <cell r="JO67">
            <v>1245.2940000000001</v>
          </cell>
          <cell r="JP67">
            <v>6615.2960000000003</v>
          </cell>
          <cell r="JQ67">
            <v>3827.4</v>
          </cell>
          <cell r="JR67">
            <v>3111.8510000000001</v>
          </cell>
          <cell r="JS67">
            <v>1866.998</v>
          </cell>
          <cell r="JT67">
            <v>83.932999999999993</v>
          </cell>
          <cell r="JW67">
            <v>16.734999999999999</v>
          </cell>
          <cell r="JX67">
            <v>1838.64699957005</v>
          </cell>
          <cell r="JY67">
            <v>500.55672728236192</v>
          </cell>
          <cell r="JZ67">
            <v>218.41367541858489</v>
          </cell>
          <cell r="KA67">
            <v>398.78596000858488</v>
          </cell>
          <cell r="KB67">
            <v>463.78596000858488</v>
          </cell>
          <cell r="KC67">
            <v>84.61547379756027</v>
          </cell>
          <cell r="KD67">
            <v>547.1857</v>
          </cell>
          <cell r="KE67">
            <v>11509.984</v>
          </cell>
          <cell r="KF67">
            <v>31.512</v>
          </cell>
          <cell r="KG67">
            <v>1351.3340000000001</v>
          </cell>
          <cell r="KH67">
            <v>6401.4</v>
          </cell>
          <cell r="KI67">
            <v>5108.5839999999998</v>
          </cell>
          <cell r="KJ67">
            <v>2753.9580000000001</v>
          </cell>
          <cell r="KK67">
            <v>2183.5189999999989</v>
          </cell>
          <cell r="KL67">
            <v>106.3</v>
          </cell>
          <cell r="KO67">
            <v>256.46499999999997</v>
          </cell>
          <cell r="KP67">
            <v>1870.04532416597</v>
          </cell>
          <cell r="KQ67">
            <v>527.56575950402998</v>
          </cell>
          <cell r="KR67">
            <v>317.97975950403003</v>
          </cell>
          <cell r="KS67">
            <v>506.14075950402997</v>
          </cell>
          <cell r="KT67">
            <v>506.14075950402997</v>
          </cell>
          <cell r="KU67">
            <v>171.81675950402999</v>
          </cell>
          <cell r="KV67">
            <v>547.1857</v>
          </cell>
          <cell r="KW67">
            <v>11533.043</v>
          </cell>
          <cell r="KX67">
            <v>14.117000000000001</v>
          </cell>
          <cell r="KY67">
            <v>1349.2170000000001</v>
          </cell>
          <cell r="KZ67">
            <v>6341.098</v>
          </cell>
          <cell r="LA67">
            <v>5191.9449999999997</v>
          </cell>
          <cell r="LB67">
            <v>2646.2939999999999</v>
          </cell>
          <cell r="LC67">
            <v>1987.922</v>
          </cell>
          <cell r="LD67">
            <v>87.3</v>
          </cell>
          <cell r="LG67">
            <v>13.904000000000011</v>
          </cell>
          <cell r="LH67">
            <v>1704.4410106099999</v>
          </cell>
          <cell r="LI67">
            <v>400.59901060999908</v>
          </cell>
          <cell r="LJ67">
            <v>185.6800106099991</v>
          </cell>
          <cell r="LK67">
            <v>375.55901060999912</v>
          </cell>
          <cell r="LL67">
            <v>375.55901060999912</v>
          </cell>
          <cell r="LM67">
            <v>81.140112033929043</v>
          </cell>
          <cell r="LN67">
            <v>547.1857</v>
          </cell>
          <cell r="LO67">
            <v>11579.968000000001</v>
          </cell>
          <cell r="LP67">
            <v>21.92</v>
          </cell>
          <cell r="LQ67">
            <v>1348.492</v>
          </cell>
          <cell r="LR67">
            <v>6468.8980000000001</v>
          </cell>
          <cell r="LS67">
            <v>5111.07</v>
          </cell>
          <cell r="LT67">
            <v>2809.5729999999999</v>
          </cell>
          <cell r="LU67">
            <v>2149.6309999999999</v>
          </cell>
          <cell r="LV67">
            <v>149.5</v>
          </cell>
          <cell r="LY67">
            <v>223.005</v>
          </cell>
          <cell r="LZ67">
            <v>1904.4483080320749</v>
          </cell>
          <cell r="MA67">
            <v>565.24930803207531</v>
          </cell>
          <cell r="MB67">
            <v>327.23130803207528</v>
          </cell>
          <cell r="MC67">
            <v>516.78530803207525</v>
          </cell>
          <cell r="MD67">
            <v>516.78530803207525</v>
          </cell>
          <cell r="ME67">
            <v>168.31443043207531</v>
          </cell>
          <cell r="MF67">
            <v>547.1857</v>
          </cell>
          <cell r="MG67">
            <v>11686.093000000001</v>
          </cell>
          <cell r="MH67">
            <v>91.400999999999996</v>
          </cell>
          <cell r="MI67">
            <v>1326.6880000000001</v>
          </cell>
          <cell r="MJ67">
            <v>6473.3665812700001</v>
          </cell>
          <cell r="MK67">
            <v>5212.7259553741369</v>
          </cell>
          <cell r="ML67">
            <v>2818.7370000000001</v>
          </cell>
          <cell r="MM67">
            <v>2206.172</v>
          </cell>
          <cell r="MN67">
            <v>67.263346639999995</v>
          </cell>
          <cell r="MQ67">
            <v>-0.496</v>
          </cell>
          <cell r="MR67">
            <v>1978.2019470180271</v>
          </cell>
          <cell r="MS67">
            <v>567.32294701802743</v>
          </cell>
          <cell r="MT67">
            <v>329.44194701802741</v>
          </cell>
          <cell r="MU67">
            <v>521.24594701802744</v>
          </cell>
          <cell r="MV67">
            <v>521.24594701802744</v>
          </cell>
          <cell r="MW67">
            <v>172.16294701802741</v>
          </cell>
          <cell r="MX67">
            <v>547.1857</v>
          </cell>
          <cell r="MY67">
            <v>12802.394</v>
          </cell>
          <cell r="MZ67">
            <v>10.412000000000001</v>
          </cell>
          <cell r="NA67">
            <v>1320.192</v>
          </cell>
          <cell r="NB67">
            <v>7371.3490000000002</v>
          </cell>
          <cell r="NC67">
            <v>5431.0452757075182</v>
          </cell>
          <cell r="ND67">
            <v>3812.9079999999999</v>
          </cell>
          <cell r="NE67">
            <v>2014.0239999999999</v>
          </cell>
          <cell r="NF67">
            <v>84.699999999999989</v>
          </cell>
          <cell r="NI67">
            <v>80.533000000000001</v>
          </cell>
          <cell r="NJ67">
            <v>1962.669474</v>
          </cell>
          <cell r="NK67">
            <v>556.99747399999978</v>
          </cell>
          <cell r="NL67">
            <v>340.11547399999978</v>
          </cell>
          <cell r="NM67">
            <v>536.72447399999976</v>
          </cell>
          <cell r="NN67">
            <v>536.72447399999976</v>
          </cell>
          <cell r="NO67">
            <v>186.6904739999998</v>
          </cell>
          <cell r="NP67">
            <v>547.1857</v>
          </cell>
          <cell r="NQ67">
            <v>13031.227999999999</v>
          </cell>
          <cell r="NR67">
            <v>12.634</v>
          </cell>
          <cell r="NS67">
            <v>1334.5830000000001</v>
          </cell>
          <cell r="NT67">
            <v>7603.3730000000014</v>
          </cell>
          <cell r="NU67">
            <v>5427.8550000000014</v>
          </cell>
          <cell r="NV67">
            <v>3867.1280000000002</v>
          </cell>
          <cell r="NW67">
            <v>1872.4960000000001</v>
          </cell>
          <cell r="NX67">
            <v>112.7</v>
          </cell>
          <cell r="OA67">
            <v>0</v>
          </cell>
          <cell r="OB67">
            <v>1839.3373421332601</v>
          </cell>
          <cell r="OC67">
            <v>453.55334213326</v>
          </cell>
          <cell r="OD67">
            <v>200.92934213326001</v>
          </cell>
          <cell r="OE67">
            <v>402.94534213325989</v>
          </cell>
          <cell r="OF67">
            <v>402.94534213325989</v>
          </cell>
          <cell r="OG67">
            <v>76.484219733260019</v>
          </cell>
          <cell r="OH67">
            <v>547.1857</v>
          </cell>
          <cell r="OI67">
            <v>13062.41</v>
          </cell>
          <cell r="OJ67">
            <v>21.788</v>
          </cell>
          <cell r="OK67">
            <v>1375.0650000000001</v>
          </cell>
          <cell r="OL67">
            <v>7687.5789999999997</v>
          </cell>
          <cell r="OM67">
            <v>5374.8310000000001</v>
          </cell>
          <cell r="ON67">
            <v>4105.0709999999999</v>
          </cell>
          <cell r="OO67">
            <v>2003.4929999999999</v>
          </cell>
          <cell r="OP67">
            <v>210.3</v>
          </cell>
          <cell r="OS67">
            <v>262.3</v>
          </cell>
          <cell r="OT67">
            <v>2015.0740000000001</v>
          </cell>
          <cell r="OU67">
            <v>572.11906299999964</v>
          </cell>
          <cell r="OV67">
            <v>333.21357499999971</v>
          </cell>
          <cell r="OW67">
            <v>545.35465199999965</v>
          </cell>
          <cell r="OX67">
            <v>533.35465199999965</v>
          </cell>
          <cell r="OY67">
            <v>175.83016599999971</v>
          </cell>
          <cell r="OZ67">
            <v>547.1857</v>
          </cell>
          <cell r="PA67">
            <v>13270.726504</v>
          </cell>
          <cell r="PB67">
            <v>7.535596</v>
          </cell>
          <cell r="PC67">
            <v>1348.3655530000001</v>
          </cell>
          <cell r="PD67">
            <v>7950.503821190001</v>
          </cell>
          <cell r="PE67">
            <v>5320.2230279999994</v>
          </cell>
          <cell r="PF67">
            <v>4210.4717929999997</v>
          </cell>
          <cell r="PG67">
            <v>2019.6777039999999</v>
          </cell>
          <cell r="PH67">
            <v>66.800000000000011</v>
          </cell>
          <cell r="PK67">
            <v>158.2472780999997</v>
          </cell>
          <cell r="PL67">
            <v>2024.533169</v>
          </cell>
          <cell r="PM67">
            <v>527.97816900000021</v>
          </cell>
          <cell r="PN67">
            <v>306.9111690000002</v>
          </cell>
          <cell r="PO67">
            <v>529.31416900000022</v>
          </cell>
          <cell r="PP67">
            <v>529.31416900000022</v>
          </cell>
          <cell r="PQ67">
            <v>144.55016900000021</v>
          </cell>
          <cell r="PR67">
            <v>547.1857</v>
          </cell>
          <cell r="PS67">
            <v>13072.446</v>
          </cell>
          <cell r="PT67">
            <v>7.4320000000000004</v>
          </cell>
          <cell r="PU67">
            <v>1338.3589999999999</v>
          </cell>
          <cell r="PV67">
            <v>7601.9260000000004</v>
          </cell>
          <cell r="PW67">
            <v>5470.52</v>
          </cell>
          <cell r="PX67">
            <v>4123.2429999999986</v>
          </cell>
          <cell r="PY67">
            <v>2319.9899999999998</v>
          </cell>
          <cell r="PZ67">
            <v>141.5</v>
          </cell>
          <cell r="QC67">
            <v>130.0950234000002</v>
          </cell>
          <cell r="QD67">
            <v>2190.979656512945</v>
          </cell>
          <cell r="QE67">
            <v>615.85033816294504</v>
          </cell>
          <cell r="QF67">
            <v>366.38304325630588</v>
          </cell>
          <cell r="QG67">
            <v>595.75803989630595</v>
          </cell>
          <cell r="QH67">
            <v>595.75803989630595</v>
          </cell>
          <cell r="QI67">
            <v>182.2487466063059</v>
          </cell>
          <cell r="QJ67">
            <v>547.1857</v>
          </cell>
          <cell r="QK67">
            <v>13584.226000000001</v>
          </cell>
          <cell r="QL67">
            <v>11.689</v>
          </cell>
          <cell r="QM67">
            <v>1344.4490000000001</v>
          </cell>
          <cell r="QN67">
            <v>8101.5540000000001</v>
          </cell>
          <cell r="QO67">
            <v>5482.6719999999996</v>
          </cell>
          <cell r="QP67">
            <v>4257.4189999999999</v>
          </cell>
          <cell r="QQ67">
            <v>2120.3139999999989</v>
          </cell>
          <cell r="QR67">
            <v>125.9</v>
          </cell>
          <cell r="QU67">
            <v>164.0238719456753</v>
          </cell>
          <cell r="QV67">
            <v>2060.595480092783</v>
          </cell>
          <cell r="QW67">
            <v>490.08992455278297</v>
          </cell>
          <cell r="QX67">
            <v>214.64079577790051</v>
          </cell>
          <cell r="QY67">
            <v>451.0326516679005</v>
          </cell>
          <cell r="QZ67">
            <v>451.0326516679005</v>
          </cell>
          <cell r="RA67">
            <v>94.042295957900507</v>
          </cell>
          <cell r="RB67">
            <v>547.1857</v>
          </cell>
          <cell r="RC67">
            <v>13220.481</v>
          </cell>
          <cell r="RD67">
            <v>21.771999999999998</v>
          </cell>
          <cell r="RE67">
            <v>1379.2550000000001</v>
          </cell>
          <cell r="RF67">
            <v>8124.2130000000006</v>
          </cell>
          <cell r="RG67">
            <v>5096.268</v>
          </cell>
          <cell r="RH67">
            <v>4030.4690000000001</v>
          </cell>
          <cell r="RI67">
            <v>2466.3229999999999</v>
          </cell>
          <cell r="RJ67">
            <v>171.7</v>
          </cell>
          <cell r="RM67">
            <v>84.638066362110465</v>
          </cell>
          <cell r="RN67">
            <v>2223.1178601537272</v>
          </cell>
          <cell r="RO67">
            <v>628.06599985372668</v>
          </cell>
          <cell r="RP67">
            <v>367.8129538537267</v>
          </cell>
          <cell r="RQ67">
            <v>600.93464963372662</v>
          </cell>
          <cell r="RR67">
            <v>600.93464963372662</v>
          </cell>
          <cell r="RS67">
            <v>197.65274577372671</v>
          </cell>
          <cell r="RT67">
            <v>547.1857</v>
          </cell>
          <cell r="RU67">
            <v>13325.654</v>
          </cell>
          <cell r="RV67">
            <v>9.7200000000000006</v>
          </cell>
          <cell r="RW67">
            <v>1355.204</v>
          </cell>
          <cell r="RX67">
            <v>8048.02</v>
          </cell>
          <cell r="RY67">
            <v>5277.6340000000009</v>
          </cell>
          <cell r="RZ67">
            <v>4138.1530000000002</v>
          </cell>
          <cell r="SA67">
            <v>2527.337</v>
          </cell>
          <cell r="SB67">
            <v>60.6</v>
          </cell>
          <cell r="SE67">
            <v>177.887471196354</v>
          </cell>
          <cell r="SF67">
            <v>2316.6537619999999</v>
          </cell>
          <cell r="SG67">
            <v>644.13876199999982</v>
          </cell>
          <cell r="SH67">
            <v>391.76203599999991</v>
          </cell>
          <cell r="SI67">
            <v>607.56803599999989</v>
          </cell>
          <cell r="SJ67">
            <v>607.56803599999989</v>
          </cell>
          <cell r="SK67">
            <v>219.33230799999981</v>
          </cell>
          <cell r="SL67">
            <v>547.1857</v>
          </cell>
          <cell r="SM67">
            <v>13558.475</v>
          </cell>
          <cell r="SN67">
            <v>19.059999999999999</v>
          </cell>
          <cell r="SO67">
            <v>1404.0519999999999</v>
          </cell>
          <cell r="SP67">
            <v>8040.103000000001</v>
          </cell>
          <cell r="SQ67">
            <v>5518.3720000000003</v>
          </cell>
          <cell r="SR67">
            <v>4047.88</v>
          </cell>
          <cell r="SS67">
            <v>2425.5619999999999</v>
          </cell>
          <cell r="ST67">
            <v>75.7</v>
          </cell>
          <cell r="SW67">
            <v>185.61267719999989</v>
          </cell>
          <cell r="SX67">
            <v>2483.980246853796</v>
          </cell>
          <cell r="SY67">
            <v>713.92680452750415</v>
          </cell>
          <cell r="SZ67">
            <v>453.07567569829388</v>
          </cell>
          <cell r="TA67">
            <v>668.88167569829398</v>
          </cell>
          <cell r="TB67">
            <v>668.88167569829398</v>
          </cell>
          <cell r="TC67">
            <v>261.65734415976368</v>
          </cell>
          <cell r="TD67">
            <v>547.1857</v>
          </cell>
          <cell r="TE67">
            <v>14121.148695176191</v>
          </cell>
          <cell r="TF67">
            <v>388.41263216055131</v>
          </cell>
          <cell r="TG67">
            <v>1571.1426475899</v>
          </cell>
          <cell r="TH67">
            <v>8628.9424295921635</v>
          </cell>
          <cell r="TI67">
            <v>5492.2062655840236</v>
          </cell>
          <cell r="TJ67">
            <v>4047.88</v>
          </cell>
          <cell r="TK67">
            <v>2056.209367839449</v>
          </cell>
          <cell r="TL67">
            <v>207.98101909257471</v>
          </cell>
          <cell r="TO67">
            <v>287.82307857574011</v>
          </cell>
          <cell r="TP67">
            <v>2235.1960218220761</v>
          </cell>
          <cell r="TQ67">
            <v>546.2958774377214</v>
          </cell>
          <cell r="TR67">
            <v>274.34678002179021</v>
          </cell>
          <cell r="TS67">
            <v>489.92489218266041</v>
          </cell>
          <cell r="TT67">
            <v>489.92489218266041</v>
          </cell>
          <cell r="TU67">
            <v>134.1771769262879</v>
          </cell>
          <cell r="TV67">
            <v>547.1857</v>
          </cell>
          <cell r="TW67">
            <v>14183.74001816483</v>
          </cell>
          <cell r="TX67">
            <v>676.08304124377059</v>
          </cell>
          <cell r="TY67">
            <v>1654.04676251568</v>
          </cell>
          <cell r="TZ67">
            <v>8704.9514702734341</v>
          </cell>
          <cell r="UA67">
            <v>5478.788547891395</v>
          </cell>
          <cell r="UB67">
            <v>4047.88</v>
          </cell>
          <cell r="UC67">
            <v>1768.538958756229</v>
          </cell>
          <cell r="UD67">
            <v>128.6606870069044</v>
          </cell>
          <cell r="UG67">
            <v>147.5948946189167</v>
          </cell>
          <cell r="UH67">
            <v>12227.995810521559</v>
          </cell>
          <cell r="UI67">
            <v>3649.3287793576551</v>
          </cell>
          <cell r="UJ67">
            <v>2357.638405341319</v>
          </cell>
          <cell r="UK67">
            <v>3093.9563819427931</v>
          </cell>
          <cell r="UL67">
            <v>3093.9563819427931</v>
          </cell>
          <cell r="UM67">
            <v>1453.5406126168591</v>
          </cell>
          <cell r="UN67">
            <v>547.1857</v>
          </cell>
          <cell r="UO67">
            <v>17878.608823136259</v>
          </cell>
          <cell r="UP67">
            <v>2934.325758521386</v>
          </cell>
          <cell r="UQ67">
            <v>3225.1449644812078</v>
          </cell>
          <cell r="UR67">
            <v>11553.102589388811</v>
          </cell>
          <cell r="US67">
            <v>6325.5062337474455</v>
          </cell>
          <cell r="UT67">
            <v>4047.88</v>
          </cell>
          <cell r="UU67">
            <v>-489.70375852138528</v>
          </cell>
          <cell r="UV67">
            <v>627.69074942466705</v>
          </cell>
          <cell r="UX67">
            <v>1205.123395886033</v>
          </cell>
          <cell r="UY67">
            <v>1235.5095207243301</v>
          </cell>
          <cell r="WD67">
            <v>2381.784149202927</v>
          </cell>
          <cell r="WE67">
            <v>699.44261400806067</v>
          </cell>
          <cell r="WF67">
            <v>431.25024095486521</v>
          </cell>
          <cell r="WG67">
            <v>644.29704672209641</v>
          </cell>
          <cell r="WH67">
            <v>644.29704672209641</v>
          </cell>
          <cell r="WI67">
            <v>237.68915149386029</v>
          </cell>
          <cell r="WJ67">
            <v>547.1857</v>
          </cell>
          <cell r="WK67">
            <v>14041.8109321376</v>
          </cell>
          <cell r="WL67">
            <v>431.24667711659703</v>
          </cell>
          <cell r="WM67">
            <v>1734.4921082035869</v>
          </cell>
          <cell r="WN67">
            <v>8539.2534690968223</v>
          </cell>
          <cell r="WO67">
            <v>5502.5574630407809</v>
          </cell>
          <cell r="WP67">
            <v>2013.375322883403</v>
          </cell>
          <cell r="WQ67">
            <v>128.6163440569581</v>
          </cell>
          <cell r="WR67">
            <v>213.92023634447429</v>
          </cell>
          <cell r="WS67">
            <v>2442.0537372570229</v>
          </cell>
          <cell r="WT67">
            <v>692.69390998850349</v>
          </cell>
          <cell r="WU67">
            <v>429.19476836971268</v>
          </cell>
          <cell r="WV67">
            <v>639.78269587212503</v>
          </cell>
          <cell r="WW67">
            <v>639.78269587212503</v>
          </cell>
          <cell r="WX67">
            <v>233.8892977547028</v>
          </cell>
          <cell r="WY67">
            <v>547.1857</v>
          </cell>
          <cell r="WZ67">
            <v>14429.349707665981</v>
          </cell>
          <cell r="XA67">
            <v>754.75647697318709</v>
          </cell>
          <cell r="XB67">
            <v>1815.849192384138</v>
          </cell>
          <cell r="XC67">
            <v>8903.4033148497238</v>
          </cell>
          <cell r="XD67">
            <v>5525.9463928162513</v>
          </cell>
          <cell r="XE67">
            <v>1689.865523026813</v>
          </cell>
          <cell r="XF67">
            <v>131.87090181187921</v>
          </cell>
          <cell r="XG67">
            <v>210.50036797923249</v>
          </cell>
          <cell r="XH67">
            <v>2578.0093942807948</v>
          </cell>
          <cell r="XI67">
            <v>750.31396070441951</v>
          </cell>
          <cell r="XJ67">
            <v>478.282595696702</v>
          </cell>
          <cell r="XK67">
            <v>686.57803800335842</v>
          </cell>
          <cell r="XL67">
            <v>686.57803800335842</v>
          </cell>
          <cell r="XM67">
            <v>272.17507607143199</v>
          </cell>
          <cell r="XN67">
            <v>547.1857</v>
          </cell>
          <cell r="XO67">
            <v>14900.34910027439</v>
          </cell>
          <cell r="XP67">
            <v>1063.912564095589</v>
          </cell>
          <cell r="XQ67">
            <v>1907.1785101143589</v>
          </cell>
          <cell r="XR67">
            <v>9347.1851998509937</v>
          </cell>
          <cell r="XS67">
            <v>5553.1639004233939</v>
          </cell>
          <cell r="XT67">
            <v>1380.7094359044111</v>
          </cell>
          <cell r="XU67">
            <v>144.21250729116289</v>
          </cell>
          <cell r="XV67">
            <v>244.95756846428881</v>
          </cell>
          <cell r="XW67">
            <v>2316.8585697014341</v>
          </cell>
          <cell r="XX67">
            <v>576.90235300968288</v>
          </cell>
          <cell r="XY67">
            <v>294.53297841505099</v>
          </cell>
          <cell r="XZ67">
            <v>500.96212586954721</v>
          </cell>
          <cell r="YA67">
            <v>500.96212586954721</v>
          </cell>
          <cell r="YB67">
            <v>143.6625494397268</v>
          </cell>
          <cell r="YC67">
            <v>547.1857</v>
          </cell>
          <cell r="YD67">
            <v>14949.897656970399</v>
          </cell>
          <cell r="YE67">
            <v>1383.63297930468</v>
          </cell>
          <cell r="YF67">
            <v>1976.7458888573501</v>
          </cell>
          <cell r="YG67">
            <v>9382.3675016030356</v>
          </cell>
          <cell r="YH67">
            <v>5567.5301553673671</v>
          </cell>
          <cell r="YI67">
            <v>1060.989020695321</v>
          </cell>
          <cell r="YJ67">
            <v>125.1103627638774</v>
          </cell>
          <cell r="YK67">
            <v>129.29629449575421</v>
          </cell>
          <cell r="YL67">
            <v>4047.88</v>
          </cell>
          <cell r="YM67">
            <v>4047.88</v>
          </cell>
          <cell r="YN67">
            <v>4047.88</v>
          </cell>
          <cell r="YO67">
            <v>4047.88</v>
          </cell>
          <cell r="BBM67">
            <v>15286.768969000001</v>
          </cell>
          <cell r="BBN67">
            <v>28.12</v>
          </cell>
          <cell r="BBO67">
            <v>-0.28876244665718348</v>
          </cell>
          <cell r="BBP67">
            <v>1.4854547091778521</v>
          </cell>
          <cell r="BBQ67">
            <v>18.807087626595539</v>
          </cell>
          <cell r="BBR67">
            <v>7.204512001308939</v>
          </cell>
          <cell r="BBS67">
            <v>0.74706714221241954</v>
          </cell>
          <cell r="BBT67">
            <v>2.7901731989425609</v>
          </cell>
          <cell r="BBU67">
            <v>0.14835753702752541</v>
          </cell>
          <cell r="BBV67">
            <v>5.2262065529421857E-2</v>
          </cell>
          <cell r="BBW67">
            <v>1.6217822848070029</v>
          </cell>
          <cell r="BBX67">
            <v>17.226157384109939</v>
          </cell>
          <cell r="BBY67">
            <v>6.6141877021303097</v>
          </cell>
          <cell r="BBZ67">
            <v>0.42926868242126809</v>
          </cell>
          <cell r="BCA67">
            <v>2.7457002553031198</v>
          </cell>
          <cell r="BCB67">
            <v>0.159391336911612</v>
          </cell>
          <cell r="BCC67">
            <v>5.2246126627764157E-2</v>
          </cell>
          <cell r="BCD67">
            <v>1.939668852247975</v>
          </cell>
          <cell r="BCE67">
            <v>14.40301361156016</v>
          </cell>
          <cell r="BCF67">
            <v>6.0917658645791821</v>
          </cell>
          <cell r="BCG67">
            <v>0.25331449154617119</v>
          </cell>
          <cell r="BCH67">
            <v>2.6693694750226782</v>
          </cell>
          <cell r="BCI67">
            <v>0.1853340937538368</v>
          </cell>
          <cell r="BCJ67">
            <v>5.9015427112960053E-2</v>
          </cell>
          <cell r="BCK67">
            <v>2.205209334209326</v>
          </cell>
          <cell r="BCL67">
            <v>12.66867342136644</v>
          </cell>
          <cell r="BCM67">
            <v>5.606819785304201</v>
          </cell>
          <cell r="BCN67">
            <v>8.8184434841096601E-2</v>
          </cell>
          <cell r="BCO67">
            <v>2.5875863576355642</v>
          </cell>
          <cell r="BCP67">
            <v>0.20425077445531531</v>
          </cell>
          <cell r="BCQ67">
            <v>6.7094633489124977E-2</v>
          </cell>
          <cell r="BCR67">
            <v>2.4335708542437531</v>
          </cell>
          <cell r="BCS67">
            <v>11.47986993357071</v>
          </cell>
          <cell r="BCT67">
            <v>5.1742271026548003</v>
          </cell>
          <cell r="BCU67">
            <v>-4.571649719705715E-2</v>
          </cell>
          <cell r="BCV67">
            <v>2.502960489227176</v>
          </cell>
          <cell r="BCW67">
            <v>0.21803038742692901</v>
          </cell>
          <cell r="BCX67">
            <v>7.4042650737212223E-2</v>
          </cell>
        </row>
        <row r="68">
          <cell r="A68" t="str">
            <v>FRAS3</v>
          </cell>
          <cell r="B68" t="str">
            <v>Frasle Mobility</v>
          </cell>
          <cell r="C68" t="str">
            <v>Capital Goods</v>
          </cell>
          <cell r="D68" t="str">
            <v>Lucas Laghi</v>
          </cell>
          <cell r="E68">
            <v>46211</v>
          </cell>
          <cell r="F68" t="str">
            <v>Neutral</v>
          </cell>
          <cell r="G68" t="b">
            <v>0</v>
          </cell>
          <cell r="H68" t="str">
            <v>BRL</v>
          </cell>
          <cell r="I68" t="str">
            <v>BRL</v>
          </cell>
          <cell r="J68">
            <v>20</v>
          </cell>
          <cell r="K68">
            <v>0.16518099685713389</v>
          </cell>
          <cell r="L68">
            <v>0.1</v>
          </cell>
          <cell r="M68">
            <v>0.15724651710856319</v>
          </cell>
          <cell r="AF68">
            <v>3058.2</v>
          </cell>
          <cell r="AG68">
            <v>903.50599999999986</v>
          </cell>
          <cell r="AH68">
            <v>333.05300000000028</v>
          </cell>
          <cell r="AI68">
            <v>453.12926737318543</v>
          </cell>
          <cell r="AJ68">
            <v>475.62926737318543</v>
          </cell>
          <cell r="AK68">
            <v>201.04100000000031</v>
          </cell>
          <cell r="AL68">
            <v>274.33499999999998</v>
          </cell>
          <cell r="AM68">
            <v>3765.8766641481752</v>
          </cell>
          <cell r="AN68">
            <v>1061.9880000000001</v>
          </cell>
          <cell r="AO68">
            <v>1301.3979999999999</v>
          </cell>
          <cell r="AP68">
            <v>1987.4380000000001</v>
          </cell>
          <cell r="AQ68">
            <v>1763.9010000000001</v>
          </cell>
          <cell r="AR68">
            <v>921.87</v>
          </cell>
          <cell r="AS68">
            <v>11.60099999999994</v>
          </cell>
          <cell r="AT68">
            <v>106.4</v>
          </cell>
          <cell r="AU68">
            <v>386.30348515262449</v>
          </cell>
          <cell r="AV68">
            <v>291.39420563838922</v>
          </cell>
          <cell r="AW68">
            <v>70.099999999999994</v>
          </cell>
          <cell r="AX68">
            <v>3388.7</v>
          </cell>
          <cell r="AY68">
            <v>1138.645</v>
          </cell>
          <cell r="AZ68">
            <v>543.13799999999958</v>
          </cell>
          <cell r="BA68">
            <v>667.66739541064408</v>
          </cell>
          <cell r="BB68">
            <v>726.44288588734059</v>
          </cell>
          <cell r="BC68">
            <v>377.96999999999957</v>
          </cell>
          <cell r="BD68">
            <v>274.33499999999998</v>
          </cell>
          <cell r="BE68">
            <v>3911.9989999999998</v>
          </cell>
          <cell r="BF68">
            <v>1050.4639999999999</v>
          </cell>
          <cell r="BG68">
            <v>1405.942</v>
          </cell>
          <cell r="BH68">
            <v>2050.8850000000002</v>
          </cell>
          <cell r="BI68">
            <v>1838.1880000000001</v>
          </cell>
          <cell r="BJ68">
            <v>878.14200000000005</v>
          </cell>
          <cell r="BK68">
            <v>-172.32199999999989</v>
          </cell>
          <cell r="BL68">
            <v>133.69999999999999</v>
          </cell>
          <cell r="BM68">
            <v>343.82279211742991</v>
          </cell>
          <cell r="BN68">
            <v>248.02103236752549</v>
          </cell>
          <cell r="BO68">
            <v>111.267</v>
          </cell>
          <cell r="BP68">
            <v>3965.9</v>
          </cell>
          <cell r="BQ68">
            <v>1330.633</v>
          </cell>
          <cell r="BR68">
            <v>518.81999999999982</v>
          </cell>
          <cell r="BS68">
            <v>677.51999999999975</v>
          </cell>
          <cell r="BT68">
            <v>729.02371510211788</v>
          </cell>
          <cell r="BU68">
            <v>367.39199999999983</v>
          </cell>
          <cell r="BV68">
            <v>274.33499999999998</v>
          </cell>
          <cell r="BW68">
            <v>4869.6139999999996</v>
          </cell>
          <cell r="BX68">
            <v>858.87400000000002</v>
          </cell>
          <cell r="BY68">
            <v>1556.69</v>
          </cell>
          <cell r="BZ68">
            <v>2618.1289999999999</v>
          </cell>
          <cell r="CA68">
            <v>2218.85</v>
          </cell>
          <cell r="CB68">
            <v>1111.1780000000001</v>
          </cell>
          <cell r="CC68">
            <v>252.30400000000009</v>
          </cell>
          <cell r="CD68">
            <v>165.8</v>
          </cell>
          <cell r="CE68">
            <v>-346.90448618378571</v>
          </cell>
          <cell r="CF68">
            <v>-211.5498276787599</v>
          </cell>
          <cell r="CG68">
            <v>162.80000000000001</v>
          </cell>
          <cell r="CH68">
            <v>5490.7601791420839</v>
          </cell>
          <cell r="CI68">
            <v>1795.793371361691</v>
          </cell>
          <cell r="CJ68">
            <v>721.77537136169121</v>
          </cell>
          <cell r="CK68">
            <v>989.17185407436261</v>
          </cell>
          <cell r="CL68">
            <v>974.81282337656603</v>
          </cell>
          <cell r="CM68">
            <v>274.56447072169112</v>
          </cell>
          <cell r="CN68">
            <v>274.33499999999998</v>
          </cell>
          <cell r="CO68">
            <v>7222.66</v>
          </cell>
          <cell r="CP68">
            <v>1330.117</v>
          </cell>
          <cell r="CQ68">
            <v>3325.5459999999998</v>
          </cell>
          <cell r="CR68">
            <v>4741.1790000000001</v>
          </cell>
          <cell r="CS68">
            <v>2459.8339999999998</v>
          </cell>
          <cell r="CT68">
            <v>2748.8</v>
          </cell>
          <cell r="CU68">
            <v>1418.683</v>
          </cell>
          <cell r="CV68">
            <v>190.512478222863</v>
          </cell>
          <cell r="CW68">
            <v>847.5270751677707</v>
          </cell>
          <cell r="CX68">
            <v>2161.360363404448</v>
          </cell>
          <cell r="CY68">
            <v>163.65799999999999</v>
          </cell>
          <cell r="CZ68">
            <v>5518.7559054174308</v>
          </cell>
          <cell r="DA68">
            <v>1819.009174674354</v>
          </cell>
          <cell r="DB68">
            <v>733.14622651799891</v>
          </cell>
          <cell r="DC68">
            <v>1020.772345445817</v>
          </cell>
          <cell r="DD68">
            <v>1020.803113794006</v>
          </cell>
          <cell r="DE68">
            <v>318.30617778876672</v>
          </cell>
          <cell r="DF68">
            <v>274.33499999999998</v>
          </cell>
          <cell r="DG68">
            <v>7203.3180873896126</v>
          </cell>
          <cell r="DH68">
            <v>1530.652689038835</v>
          </cell>
          <cell r="DI68">
            <v>3082.5205594835161</v>
          </cell>
          <cell r="DJ68">
            <v>4597.1294436866756</v>
          </cell>
          <cell r="DK68">
            <v>2580.6358508288758</v>
          </cell>
          <cell r="DL68">
            <v>2712.077848717483</v>
          </cell>
          <cell r="DM68">
            <v>1181.425159678648</v>
          </cell>
          <cell r="DN68">
            <v>184.44636909474261</v>
          </cell>
          <cell r="DO68">
            <v>663.20612320789496</v>
          </cell>
          <cell r="DP68">
            <v>423.99286667054508</v>
          </cell>
          <cell r="DQ68">
            <v>202.4</v>
          </cell>
          <cell r="DR68">
            <v>5910.8078184000624</v>
          </cell>
          <cell r="DS68">
            <v>1956.500216358374</v>
          </cell>
          <cell r="DT68">
            <v>816.58901390634651</v>
          </cell>
          <cell r="DU68">
            <v>1109.4284670572811</v>
          </cell>
          <cell r="DV68">
            <v>1109.4284670572811</v>
          </cell>
          <cell r="DW68">
            <v>416.29784003746011</v>
          </cell>
          <cell r="DX68">
            <v>274.33499999999998</v>
          </cell>
          <cell r="DY68">
            <v>7555.2113256145713</v>
          </cell>
          <cell r="DZ68">
            <v>1780.6235013278019</v>
          </cell>
          <cell r="EA68">
            <v>3062.3902679626649</v>
          </cell>
          <cell r="EB68">
            <v>4800.3448818982561</v>
          </cell>
          <cell r="EC68">
            <v>2720.8177765557762</v>
          </cell>
          <cell r="ED68">
            <v>2864.6429126986868</v>
          </cell>
          <cell r="EE68">
            <v>1084.019411370886</v>
          </cell>
          <cell r="EF68">
            <v>206.87827364400221</v>
          </cell>
          <cell r="EG68">
            <v>657.80953067399071</v>
          </cell>
          <cell r="EH68">
            <v>527.43699362935854</v>
          </cell>
          <cell r="EI68">
            <v>276.1159143105603</v>
          </cell>
          <cell r="EJ68">
            <v>6387.3858473674572</v>
          </cell>
          <cell r="EK68">
            <v>2128.6956788432062</v>
          </cell>
          <cell r="EL68">
            <v>929.18385925805683</v>
          </cell>
          <cell r="EM68">
            <v>1220.11093471451</v>
          </cell>
          <cell r="EN68">
            <v>1220.11093471451</v>
          </cell>
          <cell r="EO68">
            <v>517.29849083937904</v>
          </cell>
          <cell r="EP68">
            <v>274.33499999999998</v>
          </cell>
          <cell r="EQ68">
            <v>7914.0110033312076</v>
          </cell>
          <cell r="ER68">
            <v>2006.3276219811739</v>
          </cell>
          <cell r="ES68">
            <v>3018.4102123503012</v>
          </cell>
          <cell r="ET68">
            <v>4983.1926919824509</v>
          </cell>
          <cell r="EU68">
            <v>2886.212532130271</v>
          </cell>
          <cell r="EV68">
            <v>2987.1878691234178</v>
          </cell>
          <cell r="EW68">
            <v>980.86024714224345</v>
          </cell>
          <cell r="EX68">
            <v>223.55850465786099</v>
          </cell>
          <cell r="EY68">
            <v>662.6358935677647</v>
          </cell>
          <cell r="EZ68">
            <v>577.9455156504996</v>
          </cell>
          <cell r="FA68">
            <v>351.90373526488372</v>
          </cell>
          <cell r="FB68">
            <v>6818.8781065513822</v>
          </cell>
          <cell r="FC68">
            <v>2278.0013411991922</v>
          </cell>
          <cell r="FD68">
            <v>1023.251761489606</v>
          </cell>
          <cell r="FE68">
            <v>1310.0007316628851</v>
          </cell>
          <cell r="FF68">
            <v>1310.0007316628851</v>
          </cell>
          <cell r="FG68">
            <v>595.34325725342183</v>
          </cell>
          <cell r="FH68">
            <v>274.33499999999998</v>
          </cell>
          <cell r="FI68">
            <v>8293.0751616467351</v>
          </cell>
          <cell r="FJ68">
            <v>2245.6585466111351</v>
          </cell>
          <cell r="FK68">
            <v>2995.252234698055</v>
          </cell>
          <cell r="FL68">
            <v>5169.8840290766339</v>
          </cell>
          <cell r="FM68">
            <v>3066.4354909586882</v>
          </cell>
          <cell r="FN68">
            <v>3117.97371448783</v>
          </cell>
          <cell r="FO68">
            <v>872.3151678766958</v>
          </cell>
          <cell r="FP68">
            <v>238.66073372929841</v>
          </cell>
          <cell r="FQ68">
            <v>716.45782985329595</v>
          </cell>
          <cell r="FR68">
            <v>654.82473109926468</v>
          </cell>
          <cell r="FS68">
            <v>415.12029842500488</v>
          </cell>
          <cell r="FT68">
            <v>7279.8424649903409</v>
          </cell>
          <cell r="FU68">
            <v>2435.433132866528</v>
          </cell>
          <cell r="FV68">
            <v>1121.4186373332111</v>
          </cell>
          <cell r="FW68">
            <v>1405.9675996295259</v>
          </cell>
          <cell r="FX68">
            <v>1405.9675996295259</v>
          </cell>
          <cell r="FY68">
            <v>667.83526644692893</v>
          </cell>
          <cell r="FZ68">
            <v>274.33499999999998</v>
          </cell>
          <cell r="GA68">
            <v>8697.2367622250258</v>
          </cell>
          <cell r="GB68">
            <v>2478.176021548702</v>
          </cell>
          <cell r="GC68">
            <v>2992.0731978322069</v>
          </cell>
          <cell r="GD68">
            <v>5369.6062623752523</v>
          </cell>
          <cell r="GE68">
            <v>3257.2455670863819</v>
          </cell>
          <cell r="GF68">
            <v>3257.5614921031629</v>
          </cell>
          <cell r="GG68">
            <v>779.38547055446088</v>
          </cell>
          <cell r="GH68">
            <v>254.79448627466189</v>
          </cell>
          <cell r="GI68">
            <v>759.18648080097273</v>
          </cell>
          <cell r="GJ68">
            <v>709.94947595819565</v>
          </cell>
          <cell r="GK68">
            <v>477.02519031923492</v>
          </cell>
          <cell r="GL68">
            <v>704.8</v>
          </cell>
          <cell r="GM68">
            <v>194.465</v>
          </cell>
          <cell r="GN68">
            <v>78.003999999999976</v>
          </cell>
          <cell r="GO68">
            <v>105.9783638981388</v>
          </cell>
          <cell r="GP68">
            <v>105.9783638981388</v>
          </cell>
          <cell r="GQ68">
            <v>27.295999999999982</v>
          </cell>
          <cell r="GR68">
            <v>274.33499999999998</v>
          </cell>
          <cell r="GS68">
            <v>2975.3609999999999</v>
          </cell>
          <cell r="GT68">
            <v>308.66199999999998</v>
          </cell>
          <cell r="GU68">
            <v>1265.146</v>
          </cell>
          <cell r="GV68">
            <v>1901.4580000000001</v>
          </cell>
          <cell r="GW68">
            <v>1065.0740000000001</v>
          </cell>
          <cell r="GX68">
            <v>973.82100000000003</v>
          </cell>
          <cell r="GY68">
            <v>821.04000000000008</v>
          </cell>
          <cell r="GZ68">
            <v>13.2</v>
          </cell>
          <cell r="HC68">
            <v>23</v>
          </cell>
          <cell r="HD68">
            <v>782.6</v>
          </cell>
          <cell r="HE68">
            <v>230.47399999999999</v>
          </cell>
          <cell r="HF68">
            <v>96.710000000000065</v>
          </cell>
          <cell r="HG68">
            <v>125.1051455772029</v>
          </cell>
          <cell r="HH68">
            <v>125.1051455772029</v>
          </cell>
          <cell r="HI68">
            <v>66.813000000000059</v>
          </cell>
          <cell r="HJ68">
            <v>274.33499999999998</v>
          </cell>
          <cell r="HK68">
            <v>3719.95167627</v>
          </cell>
          <cell r="HL68">
            <v>1004.766</v>
          </cell>
          <cell r="HM68">
            <v>1274.951</v>
          </cell>
          <cell r="HN68">
            <v>1956.32</v>
          </cell>
          <cell r="HO68">
            <v>1754.883</v>
          </cell>
          <cell r="HP68">
            <v>953.01100000000008</v>
          </cell>
          <cell r="HQ68">
            <v>106.7560000000001</v>
          </cell>
          <cell r="HR68">
            <v>12.9</v>
          </cell>
          <cell r="HU68">
            <v>23.3</v>
          </cell>
          <cell r="HV68">
            <v>824</v>
          </cell>
          <cell r="HW68">
            <v>259.46600000000001</v>
          </cell>
          <cell r="HX68">
            <v>108.345</v>
          </cell>
          <cell r="HY68">
            <v>137.97229442444851</v>
          </cell>
          <cell r="HZ68">
            <v>137.97229442444851</v>
          </cell>
          <cell r="IA68">
            <v>71.819000000000017</v>
          </cell>
          <cell r="IB68">
            <v>274.33499999999998</v>
          </cell>
          <cell r="IC68">
            <v>3753.6959999999999</v>
          </cell>
          <cell r="ID68">
            <v>1016.794</v>
          </cell>
          <cell r="IE68">
            <v>1278.069</v>
          </cell>
          <cell r="IF68">
            <v>1947.7850000000001</v>
          </cell>
          <cell r="IG68">
            <v>1798.952</v>
          </cell>
          <cell r="IH68">
            <v>933.39200000000005</v>
          </cell>
          <cell r="II68">
            <v>77.438999999999965</v>
          </cell>
          <cell r="IJ68">
            <v>20.8</v>
          </cell>
          <cell r="IM68">
            <v>23.81</v>
          </cell>
          <cell r="IN68">
            <v>746.80000000000007</v>
          </cell>
          <cell r="IO68">
            <v>219.10100000000011</v>
          </cell>
          <cell r="IP68">
            <v>49.994000000000113</v>
          </cell>
          <cell r="IQ68">
            <v>84.07346347339498</v>
          </cell>
          <cell r="IR68">
            <v>106.57346347339499</v>
          </cell>
          <cell r="IS68">
            <v>35.113000000000113</v>
          </cell>
          <cell r="IT68">
            <v>274.33499999999998</v>
          </cell>
          <cell r="IU68">
            <v>3765.8766641481752</v>
          </cell>
          <cell r="IV68">
            <v>1061.9880000000001</v>
          </cell>
          <cell r="IW68">
            <v>1301.3979999999999</v>
          </cell>
          <cell r="IX68">
            <v>1987.4380000000001</v>
          </cell>
          <cell r="IY68">
            <v>1763.9010000000001</v>
          </cell>
          <cell r="IZ68">
            <v>921.87</v>
          </cell>
          <cell r="JA68">
            <v>11.60099999999994</v>
          </cell>
          <cell r="JB68">
            <v>59.5</v>
          </cell>
          <cell r="JE68">
            <v>-1.0000000000005119E-2</v>
          </cell>
          <cell r="JF68">
            <v>838.90000000000009</v>
          </cell>
          <cell r="JG68">
            <v>296.32600000000008</v>
          </cell>
          <cell r="JH68">
            <v>147.27800000000011</v>
          </cell>
          <cell r="JI68">
            <v>177.22567971117789</v>
          </cell>
          <cell r="JJ68">
            <v>177.22567971117789</v>
          </cell>
          <cell r="JK68">
            <v>89.505000000000138</v>
          </cell>
          <cell r="JL68">
            <v>274.33499999999998</v>
          </cell>
          <cell r="JM68">
            <v>3864.4591117</v>
          </cell>
          <cell r="JN68">
            <v>955.83399999999995</v>
          </cell>
          <cell r="JO68">
            <v>1445.433</v>
          </cell>
          <cell r="JP68">
            <v>2016.636</v>
          </cell>
          <cell r="JQ68">
            <v>1832.7660000000001</v>
          </cell>
          <cell r="JR68">
            <v>938.48</v>
          </cell>
          <cell r="JS68">
            <v>148.2530000000001</v>
          </cell>
          <cell r="JT68">
            <v>31.2</v>
          </cell>
          <cell r="JW68">
            <v>46.7</v>
          </cell>
          <cell r="JX68">
            <v>919.5</v>
          </cell>
          <cell r="JY68">
            <v>320.43599999999998</v>
          </cell>
          <cell r="JZ68">
            <v>155.9850000000001</v>
          </cell>
          <cell r="KA68">
            <v>186.84787873826701</v>
          </cell>
          <cell r="KB68">
            <v>199.44787873826701</v>
          </cell>
          <cell r="KC68">
            <v>96.542000000000058</v>
          </cell>
          <cell r="KD68">
            <v>274.33499999999998</v>
          </cell>
          <cell r="KE68">
            <v>3893.0655396400002</v>
          </cell>
          <cell r="KF68">
            <v>1017.675</v>
          </cell>
          <cell r="KG68">
            <v>1424.144</v>
          </cell>
          <cell r="KH68">
            <v>1981.242</v>
          </cell>
          <cell r="KI68">
            <v>1895.915</v>
          </cell>
          <cell r="KJ68">
            <v>897.46799999999996</v>
          </cell>
          <cell r="KK68">
            <v>-120.20699999999999</v>
          </cell>
          <cell r="KL68">
            <v>25.4</v>
          </cell>
          <cell r="KO68">
            <v>0</v>
          </cell>
          <cell r="KP68">
            <v>889</v>
          </cell>
          <cell r="KQ68">
            <v>319.21600000000001</v>
          </cell>
          <cell r="KR68">
            <v>158.11600000000001</v>
          </cell>
          <cell r="KS68">
            <v>190.13483696119971</v>
          </cell>
          <cell r="KT68">
            <v>190.13483696119971</v>
          </cell>
          <cell r="KU68">
            <v>104.04</v>
          </cell>
          <cell r="KV68">
            <v>274.33499999999998</v>
          </cell>
          <cell r="KW68">
            <v>3946.53</v>
          </cell>
          <cell r="KX68">
            <v>1009.351</v>
          </cell>
          <cell r="KY68">
            <v>1419.0640000000001</v>
          </cell>
          <cell r="KZ68">
            <v>2002.13</v>
          </cell>
          <cell r="LA68">
            <v>1926.5989999999999</v>
          </cell>
          <cell r="LB68">
            <v>872.49400000000003</v>
          </cell>
          <cell r="LC68">
            <v>-136.857</v>
          </cell>
          <cell r="LD68">
            <v>17.5</v>
          </cell>
          <cell r="LG68">
            <v>64.566999999999993</v>
          </cell>
          <cell r="LH68">
            <v>741.3</v>
          </cell>
          <cell r="LI68">
            <v>202.66699999999989</v>
          </cell>
          <cell r="LJ68">
            <v>81.758999999999915</v>
          </cell>
          <cell r="LK68">
            <v>113.4589999999999</v>
          </cell>
          <cell r="LL68">
            <v>159.63449047669641</v>
          </cell>
          <cell r="LM68">
            <v>87.882999999999925</v>
          </cell>
          <cell r="LN68">
            <v>274.33499999999998</v>
          </cell>
          <cell r="LO68">
            <v>3911.9989999999998</v>
          </cell>
          <cell r="LP68">
            <v>1050.4639999999999</v>
          </cell>
          <cell r="LQ68">
            <v>1405.942</v>
          </cell>
          <cell r="LR68">
            <v>2050.8850000000002</v>
          </cell>
          <cell r="LS68">
            <v>1838.1880000000001</v>
          </cell>
          <cell r="LT68">
            <v>878.14200000000005</v>
          </cell>
          <cell r="LU68">
            <v>-172.32199999999989</v>
          </cell>
          <cell r="LV68">
            <v>59.6</v>
          </cell>
          <cell r="LY68">
            <v>0</v>
          </cell>
          <cell r="LZ68">
            <v>841.3</v>
          </cell>
          <cell r="MA68">
            <v>289.72499999999991</v>
          </cell>
          <cell r="MB68">
            <v>117.0479999999999</v>
          </cell>
          <cell r="MC68">
            <v>154.14799999999991</v>
          </cell>
          <cell r="MD68">
            <v>154.04670217155501</v>
          </cell>
          <cell r="ME68">
            <v>107.80199999999989</v>
          </cell>
          <cell r="MF68">
            <v>274.33499999999998</v>
          </cell>
          <cell r="MG68">
            <v>4164.4139999999998</v>
          </cell>
          <cell r="MH68">
            <v>1242.3499999999999</v>
          </cell>
          <cell r="MI68">
            <v>1432.0360000000001</v>
          </cell>
          <cell r="MJ68">
            <v>2171.2570000000001</v>
          </cell>
          <cell r="MK68">
            <v>1968.451</v>
          </cell>
          <cell r="ML68">
            <v>1097.6479999999999</v>
          </cell>
          <cell r="MM68">
            <v>-144.7019999999998</v>
          </cell>
          <cell r="MN68">
            <v>21.6</v>
          </cell>
          <cell r="MQ68">
            <v>61.9</v>
          </cell>
          <cell r="MR68">
            <v>980.3</v>
          </cell>
          <cell r="MS68">
            <v>315.53800000000001</v>
          </cell>
          <cell r="MT68">
            <v>76.782000000000011</v>
          </cell>
          <cell r="MU68">
            <v>112.38200000000001</v>
          </cell>
          <cell r="MV68">
            <v>162.529</v>
          </cell>
          <cell r="MW68">
            <v>40.018000000000001</v>
          </cell>
          <cell r="MX68">
            <v>274.33499999999998</v>
          </cell>
          <cell r="MY68">
            <v>4477.9970000000003</v>
          </cell>
          <cell r="MZ68">
            <v>1390.258</v>
          </cell>
          <cell r="NA68">
            <v>1454.347</v>
          </cell>
          <cell r="NB68">
            <v>2415.0459999999998</v>
          </cell>
          <cell r="NC68">
            <v>2035.2380000000001</v>
          </cell>
          <cell r="ND68">
            <v>1245.9090000000001</v>
          </cell>
          <cell r="NE68">
            <v>-144.3489999999999</v>
          </cell>
          <cell r="NF68">
            <v>20.100000000000001</v>
          </cell>
          <cell r="NI68">
            <v>35.299999999999997</v>
          </cell>
          <cell r="NJ68">
            <v>1036.5</v>
          </cell>
          <cell r="NK68">
            <v>330.95299999999997</v>
          </cell>
          <cell r="NL68">
            <v>153.785</v>
          </cell>
          <cell r="NM68">
            <v>190.785</v>
          </cell>
          <cell r="NN68">
            <v>195.40713787806311</v>
          </cell>
          <cell r="NO68">
            <v>86.08099999999996</v>
          </cell>
          <cell r="NP68">
            <v>274.33499999999998</v>
          </cell>
          <cell r="NQ68">
            <v>4430.6009999999997</v>
          </cell>
          <cell r="NR68">
            <v>832.00700000000006</v>
          </cell>
          <cell r="NS68">
            <v>1455.0260000000001</v>
          </cell>
          <cell r="NT68">
            <v>2354.1880000000001</v>
          </cell>
          <cell r="NU68">
            <v>2046.7429999999999</v>
          </cell>
          <cell r="NV68">
            <v>1142.4100000000001</v>
          </cell>
          <cell r="NW68">
            <v>310.40300000000002</v>
          </cell>
          <cell r="NX68">
            <v>44.2</v>
          </cell>
          <cell r="OA68">
            <v>65.599999999999994</v>
          </cell>
          <cell r="OB68">
            <v>1107.8</v>
          </cell>
          <cell r="OC68">
            <v>394.41699999999992</v>
          </cell>
          <cell r="OD68">
            <v>171.2049999999999</v>
          </cell>
          <cell r="OE68">
            <v>220.2049999999999</v>
          </cell>
          <cell r="OF68">
            <v>217.04087505249981</v>
          </cell>
          <cell r="OG68">
            <v>133.49100000000001</v>
          </cell>
          <cell r="OH68">
            <v>274.33499999999998</v>
          </cell>
          <cell r="OI68">
            <v>4869.6139999999996</v>
          </cell>
          <cell r="OJ68">
            <v>858.87400000000002</v>
          </cell>
          <cell r="OK68">
            <v>1556.69</v>
          </cell>
          <cell r="OL68">
            <v>2618.1289999999999</v>
          </cell>
          <cell r="OM68">
            <v>2218.85</v>
          </cell>
          <cell r="ON68">
            <v>1111.1780000000001</v>
          </cell>
          <cell r="OO68">
            <v>252.30400000000009</v>
          </cell>
          <cell r="OP68">
            <v>79.900000000000006</v>
          </cell>
          <cell r="OS68">
            <v>0</v>
          </cell>
          <cell r="OT68">
            <v>1331.6</v>
          </cell>
          <cell r="OU68">
            <v>455.07100000000008</v>
          </cell>
          <cell r="OV68">
            <v>192.0310000000002</v>
          </cell>
          <cell r="OW68">
            <v>260.23100000000022</v>
          </cell>
          <cell r="OX68">
            <v>252.88182337656241</v>
          </cell>
          <cell r="OY68">
            <v>67.031000000000176</v>
          </cell>
          <cell r="OZ68">
            <v>274.33499999999998</v>
          </cell>
          <cell r="PA68">
            <v>6847.7089999999998</v>
          </cell>
          <cell r="PB68">
            <v>720.601</v>
          </cell>
          <cell r="PC68">
            <v>3146.4169999999999</v>
          </cell>
          <cell r="PD68">
            <v>4683.2690000000002</v>
          </cell>
          <cell r="PE68">
            <v>2131.3620000000001</v>
          </cell>
          <cell r="PF68">
            <v>2735.6669999999999</v>
          </cell>
          <cell r="PG68">
            <v>2015.066</v>
          </cell>
          <cell r="PH68">
            <v>21.9</v>
          </cell>
          <cell r="PK68">
            <v>72.8</v>
          </cell>
          <cell r="PL68">
            <v>1360.140362618069</v>
          </cell>
          <cell r="PM68">
            <v>436.01436261806862</v>
          </cell>
          <cell r="PN68">
            <v>169.8983626180686</v>
          </cell>
          <cell r="PO68">
            <v>237.8493626180686</v>
          </cell>
          <cell r="PP68">
            <v>238.43100000000001</v>
          </cell>
          <cell r="PQ68">
            <v>47.734362618068573</v>
          </cell>
          <cell r="PR68">
            <v>274.33499999999998</v>
          </cell>
          <cell r="PS68">
            <v>6636.9979999999996</v>
          </cell>
          <cell r="PT68">
            <v>750.16199999999992</v>
          </cell>
          <cell r="PU68">
            <v>3185.6149999999998</v>
          </cell>
          <cell r="PV68">
            <v>4420.0969999999998</v>
          </cell>
          <cell r="PW68">
            <v>2183.556</v>
          </cell>
          <cell r="PX68">
            <v>2680.0889999999999</v>
          </cell>
          <cell r="PY68">
            <v>1929.9269999999999</v>
          </cell>
          <cell r="PZ68">
            <v>48.8</v>
          </cell>
          <cell r="QC68">
            <v>0</v>
          </cell>
          <cell r="QD68">
            <v>1414.066977824202</v>
          </cell>
          <cell r="QE68">
            <v>476.89697782420183</v>
          </cell>
          <cell r="QF68">
            <v>212.73497782420179</v>
          </cell>
          <cell r="QG68">
            <v>270.79685899731408</v>
          </cell>
          <cell r="QH68">
            <v>270</v>
          </cell>
          <cell r="QI68">
            <v>105.27997782420179</v>
          </cell>
          <cell r="QJ68">
            <v>274.33499999999998</v>
          </cell>
          <cell r="QK68">
            <v>6892.5069698761308</v>
          </cell>
          <cell r="QL68">
            <v>995.26800000000003</v>
          </cell>
          <cell r="QM68">
            <v>3204.1179999999999</v>
          </cell>
          <cell r="QN68">
            <v>4462.8151834840346</v>
          </cell>
          <cell r="QO68">
            <v>2409.7620000000002</v>
          </cell>
          <cell r="QP68">
            <v>2642.3842416500001</v>
          </cell>
          <cell r="QQ68">
            <v>1647.1162416499999</v>
          </cell>
          <cell r="QR68">
            <v>52.2</v>
          </cell>
          <cell r="QU68">
            <v>90.85799999999999</v>
          </cell>
          <cell r="QV68">
            <v>1384.9528386998129</v>
          </cell>
          <cell r="QW68">
            <v>427.81103091942009</v>
          </cell>
          <cell r="QX68">
            <v>147.1110309194201</v>
          </cell>
          <cell r="QY68">
            <v>220.29463245897929</v>
          </cell>
          <cell r="QZ68">
            <v>213.50000000000321</v>
          </cell>
          <cell r="RA68">
            <v>54.519130279420011</v>
          </cell>
          <cell r="RB68">
            <v>274.33499999999998</v>
          </cell>
          <cell r="RC68">
            <v>7222.66</v>
          </cell>
          <cell r="RD68">
            <v>1330.117</v>
          </cell>
          <cell r="RE68">
            <v>3325.5459999999998</v>
          </cell>
          <cell r="RF68">
            <v>4741.1790000000001</v>
          </cell>
          <cell r="RG68">
            <v>2459.8339999999998</v>
          </cell>
          <cell r="RH68">
            <v>2748.8</v>
          </cell>
          <cell r="RI68">
            <v>1418.683</v>
          </cell>
          <cell r="RJ68">
            <v>67.612478222863004</v>
          </cell>
          <cell r="RM68">
            <v>0</v>
          </cell>
          <cell r="RN68">
            <v>1250.163717842714</v>
          </cell>
          <cell r="RO68">
            <v>413.6321758898905</v>
          </cell>
          <cell r="RP68">
            <v>146.81917588989049</v>
          </cell>
          <cell r="RQ68">
            <v>209.66923165181501</v>
          </cell>
          <cell r="RR68">
            <v>209.7000000000036</v>
          </cell>
          <cell r="RS68">
            <v>44.112326959890531</v>
          </cell>
          <cell r="RT68">
            <v>274.33499999999998</v>
          </cell>
          <cell r="RU68">
            <v>6974.0210000000006</v>
          </cell>
          <cell r="RV68">
            <v>1229.202</v>
          </cell>
          <cell r="RW68">
            <v>3173.5419999999999</v>
          </cell>
          <cell r="RX68">
            <v>4547.6220000000003</v>
          </cell>
          <cell r="RY68">
            <v>2406.442</v>
          </cell>
          <cell r="RZ68">
            <v>2673.0479999999998</v>
          </cell>
          <cell r="SA68">
            <v>1443.846</v>
          </cell>
          <cell r="SB68">
            <v>20.474837120958</v>
          </cell>
          <cell r="SE68">
            <v>102.4</v>
          </cell>
          <cell r="BBM68">
            <v>8125.9155000000001</v>
          </cell>
          <cell r="BBN68">
            <v>29.3</v>
          </cell>
          <cell r="BBO68">
            <v>-0.31740614334471001</v>
          </cell>
          <cell r="BBP68">
            <v>1.160282784875305</v>
          </cell>
          <cell r="BBQ68">
            <v>25.52861385364783</v>
          </cell>
          <cell r="BBR68">
            <v>9.1176648404668086</v>
          </cell>
          <cell r="BBS68">
            <v>1.1573487029126119</v>
          </cell>
          <cell r="BBT68">
            <v>3.1488036165156861</v>
          </cell>
          <cell r="BBU68">
            <v>0.123344088894421</v>
          </cell>
          <cell r="BBV68">
            <v>2.490796267817454E-2</v>
          </cell>
          <cell r="BBW68">
            <v>1.517479869639164</v>
          </cell>
          <cell r="BBX68">
            <v>19.519475525668831</v>
          </cell>
          <cell r="BBY68">
            <v>8.3015130626672207</v>
          </cell>
          <cell r="BBZ68">
            <v>0.97709716629699284</v>
          </cell>
          <cell r="BCA68">
            <v>2.9865710118545379</v>
          </cell>
          <cell r="BCB68">
            <v>0.1530046751475001</v>
          </cell>
          <cell r="BCC68">
            <v>3.3979668421430208E-2</v>
          </cell>
          <cell r="BCD68">
            <v>1.885645254303604</v>
          </cell>
          <cell r="BCE68">
            <v>15.70836885067019</v>
          </cell>
          <cell r="BCF68">
            <v>7.4638915921797793</v>
          </cell>
          <cell r="BCG68">
            <v>0.80391070945671994</v>
          </cell>
          <cell r="BCH68">
            <v>2.815425201553809</v>
          </cell>
          <cell r="BCI68">
            <v>0.17923090731560529</v>
          </cell>
          <cell r="BCJ68">
            <v>4.3306349329485849E-2</v>
          </cell>
          <cell r="BCK68">
            <v>2.1701323464137712</v>
          </cell>
          <cell r="BCL68">
            <v>13.649126618966671</v>
          </cell>
          <cell r="BCM68">
            <v>6.8688745360123189</v>
          </cell>
          <cell r="BCN68">
            <v>0.66588906921402935</v>
          </cell>
          <cell r="BCO68">
            <v>2.6499548169068179</v>
          </cell>
          <cell r="BCP68">
            <v>0.1941483063996543</v>
          </cell>
          <cell r="BCQ68">
            <v>5.108597282669318E-2</v>
          </cell>
          <cell r="BCR68">
            <v>2.4343786481744178</v>
          </cell>
          <cell r="BCS68">
            <v>12.1675447647923</v>
          </cell>
          <cell r="BCT68">
            <v>6.3339304354531487</v>
          </cell>
          <cell r="BCU68">
            <v>0.55434098962154599</v>
          </cell>
          <cell r="BCV68">
            <v>2.4947199505343591</v>
          </cell>
          <cell r="BCW68">
            <v>0.2050306778203124</v>
          </cell>
          <cell r="BCX68">
            <v>5.8704178048520801E-2</v>
          </cell>
        </row>
        <row r="69">
          <cell r="A69" t="str">
            <v>G2DI33</v>
          </cell>
          <cell r="B69" t="str">
            <v>G2D</v>
          </cell>
          <cell r="C69" t="str">
            <v>TMT</v>
          </cell>
          <cell r="D69" t="str">
            <v>Bernardo Guttmann</v>
          </cell>
          <cell r="E69">
            <v>45884</v>
          </cell>
          <cell r="F69" t="str">
            <v>Under Review</v>
          </cell>
          <cell r="G69" t="b">
            <v>0</v>
          </cell>
          <cell r="H69" t="str">
            <v>BRL</v>
          </cell>
          <cell r="I69" t="str">
            <v>BRL</v>
          </cell>
          <cell r="J69">
            <v>7.18</v>
          </cell>
          <cell r="AL69">
            <v>105.279</v>
          </cell>
          <cell r="BD69">
            <v>105.279</v>
          </cell>
          <cell r="BV69">
            <v>115</v>
          </cell>
          <cell r="CN69">
            <v>115</v>
          </cell>
          <cell r="DF69">
            <v>115</v>
          </cell>
          <cell r="DX69">
            <v>115</v>
          </cell>
          <cell r="EP69">
            <v>115</v>
          </cell>
          <cell r="FH69">
            <v>115</v>
          </cell>
          <cell r="FZ69">
            <v>115</v>
          </cell>
          <cell r="BBM69">
            <v>140.36879336000001</v>
          </cell>
          <cell r="BBN69">
            <v>1.22</v>
          </cell>
          <cell r="BBO69">
            <v>4.8852459016393439</v>
          </cell>
        </row>
        <row r="70">
          <cell r="A70" t="str">
            <v>GGBR4</v>
          </cell>
          <cell r="B70" t="str">
            <v>Gerdau</v>
          </cell>
          <cell r="C70" t="str">
            <v>Metals &amp; Mining</v>
          </cell>
          <cell r="D70" t="str">
            <v>Lucas Laghi</v>
          </cell>
          <cell r="E70">
            <v>46245</v>
          </cell>
          <cell r="F70" t="str">
            <v>Buy</v>
          </cell>
          <cell r="G70" t="b">
            <v>0</v>
          </cell>
          <cell r="H70" t="str">
            <v>BRL</v>
          </cell>
          <cell r="I70" t="str">
            <v>BRL</v>
          </cell>
          <cell r="J70">
            <v>30</v>
          </cell>
          <cell r="K70">
            <v>0.13604987119711631</v>
          </cell>
          <cell r="L70">
            <v>7.0000000000000007E-2</v>
          </cell>
          <cell r="M70">
            <v>0.12507438688207351</v>
          </cell>
          <cell r="AX70">
            <v>68916.44132603897</v>
          </cell>
          <cell r="AY70">
            <v>11332.14839536412</v>
          </cell>
          <cell r="AZ70">
            <v>10456.163549409321</v>
          </cell>
          <cell r="BA70">
            <v>13503.37650437425</v>
          </cell>
          <cell r="BB70">
            <v>13505.20132603897</v>
          </cell>
          <cell r="BC70">
            <v>7540.7199807593242</v>
          </cell>
          <cell r="BD70">
            <v>1749.2231837500001</v>
          </cell>
          <cell r="BE70">
            <v>74885.103999999992</v>
          </cell>
          <cell r="BF70">
            <v>5343.7420000000002</v>
          </cell>
          <cell r="BG70">
            <v>34079.347999999998</v>
          </cell>
          <cell r="BH70">
            <v>25646.280999999999</v>
          </cell>
          <cell r="BI70">
            <v>49058.959000000003</v>
          </cell>
          <cell r="BJ70">
            <v>12156.489</v>
          </cell>
          <cell r="BK70">
            <v>6812.7469999999976</v>
          </cell>
          <cell r="BL70">
            <v>5683.4973879099998</v>
          </cell>
          <cell r="BM70">
            <v>6159.7744628050104</v>
          </cell>
          <cell r="BN70">
            <v>3747.6229630387302</v>
          </cell>
          <cell r="BO70">
            <v>2683.328</v>
          </cell>
          <cell r="BP70">
            <v>67026.576105222281</v>
          </cell>
          <cell r="BQ70">
            <v>9203.1033693262725</v>
          </cell>
          <cell r="BR70">
            <v>6577.1125019754709</v>
          </cell>
          <cell r="BS70">
            <v>9703.3626063127795</v>
          </cell>
          <cell r="BT70">
            <v>10843.320105222279</v>
          </cell>
          <cell r="BU70">
            <v>3689.173131485471</v>
          </cell>
          <cell r="BV70">
            <v>1995.73732875</v>
          </cell>
          <cell r="BW70">
            <v>86814.492999999988</v>
          </cell>
          <cell r="BX70">
            <v>8276.8430000000008</v>
          </cell>
          <cell r="BY70">
            <v>43844.995000000003</v>
          </cell>
          <cell r="BZ70">
            <v>28640.66</v>
          </cell>
          <cell r="CA70">
            <v>57948.758999999998</v>
          </cell>
          <cell r="CB70">
            <v>14917.153</v>
          </cell>
          <cell r="CC70">
            <v>6640.3099999999977</v>
          </cell>
          <cell r="CD70">
            <v>6182.5684810299999</v>
          </cell>
          <cell r="CE70">
            <v>1914.6299438819401</v>
          </cell>
          <cell r="CF70">
            <v>3683.648242923518</v>
          </cell>
          <cell r="CG70">
            <v>1656.414</v>
          </cell>
          <cell r="CH70">
            <v>69858.723206396186</v>
          </cell>
          <cell r="CI70">
            <v>7967.631536715453</v>
          </cell>
          <cell r="CJ70">
            <v>3738.3276801720349</v>
          </cell>
          <cell r="CK70">
            <v>7421.9233361324932</v>
          </cell>
          <cell r="CL70">
            <v>10072.67846765879</v>
          </cell>
          <cell r="CM70">
            <v>1417.6976801720359</v>
          </cell>
          <cell r="CN70">
            <v>2003.9427450000001</v>
          </cell>
          <cell r="CO70">
            <v>81688.174999999988</v>
          </cell>
          <cell r="CP70">
            <v>6374.7969999999996</v>
          </cell>
          <cell r="CQ70">
            <v>43327.925000000003</v>
          </cell>
          <cell r="CR70">
            <v>27889.686000000002</v>
          </cell>
          <cell r="CS70">
            <v>53585.392999999996</v>
          </cell>
          <cell r="CT70">
            <v>15571.312</v>
          </cell>
          <cell r="CU70">
            <v>9196.5149999999994</v>
          </cell>
          <cell r="CV70">
            <v>6144.7861130270339</v>
          </cell>
          <cell r="CW70">
            <v>620.86732900472634</v>
          </cell>
          <cell r="CX70">
            <v>-5.5918820333998838</v>
          </cell>
          <cell r="CY70">
            <v>1285.5260000000001</v>
          </cell>
          <cell r="CZ70">
            <v>70989.110139573269</v>
          </cell>
          <cell r="DA70">
            <v>11172.51977270637</v>
          </cell>
          <cell r="DB70">
            <v>9139.3457066325282</v>
          </cell>
          <cell r="DC70">
            <v>12814.37534563217</v>
          </cell>
          <cell r="DD70">
            <v>13594.633556221401</v>
          </cell>
          <cell r="DE70">
            <v>5746.8439419702026</v>
          </cell>
          <cell r="DF70">
            <v>1964.25422475</v>
          </cell>
          <cell r="DG70">
            <v>84206.764732817799</v>
          </cell>
          <cell r="DH70">
            <v>8298.4129273106737</v>
          </cell>
          <cell r="DI70">
            <v>43268.526268943999</v>
          </cell>
          <cell r="DJ70">
            <v>28511.939812981182</v>
          </cell>
          <cell r="DK70">
            <v>55504.630919836622</v>
          </cell>
          <cell r="DL70">
            <v>16015.66241143755</v>
          </cell>
          <cell r="DM70">
            <v>7717.2494841268744</v>
          </cell>
          <cell r="DN70">
            <v>4663.6719840165697</v>
          </cell>
          <cell r="DO70">
            <v>5148.3099821536653</v>
          </cell>
          <cell r="DP70">
            <v>4171.8199041046146</v>
          </cell>
          <cell r="DQ70">
            <v>1856.781263968265</v>
          </cell>
          <cell r="DR70">
            <v>72623.251649126818</v>
          </cell>
          <cell r="DS70">
            <v>11327.733817567179</v>
          </cell>
          <cell r="DT70">
            <v>9439.1252704938415</v>
          </cell>
          <cell r="DU70">
            <v>13116.950003354081</v>
          </cell>
          <cell r="DV70">
            <v>13767.491886727399</v>
          </cell>
          <cell r="DW70">
            <v>6230.9005779858317</v>
          </cell>
          <cell r="DX70">
            <v>1964.25422475</v>
          </cell>
          <cell r="DY70">
            <v>89892.267146645157</v>
          </cell>
          <cell r="DZ70">
            <v>12258.34893693587</v>
          </cell>
          <cell r="EA70">
            <v>44058.744739392852</v>
          </cell>
          <cell r="EB70">
            <v>30839.644619807801</v>
          </cell>
          <cell r="EC70">
            <v>58862.42852683735</v>
          </cell>
          <cell r="ED70">
            <v>18121.38517077675</v>
          </cell>
          <cell r="EE70">
            <v>5863.0362338408813</v>
          </cell>
          <cell r="EF70">
            <v>4093.5017734918429</v>
          </cell>
          <cell r="EG70">
            <v>5909.0520536418326</v>
          </cell>
          <cell r="EH70">
            <v>6366.2304162197943</v>
          </cell>
          <cell r="EI70">
            <v>2873.102970985105</v>
          </cell>
          <cell r="EJ70">
            <v>75130.518232114759</v>
          </cell>
          <cell r="EK70">
            <v>11210.31220202841</v>
          </cell>
          <cell r="EL70">
            <v>9226.6305990685414</v>
          </cell>
          <cell r="EM70">
            <v>12971.62390191693</v>
          </cell>
          <cell r="EN70">
            <v>13579.770492930629</v>
          </cell>
          <cell r="EO70">
            <v>6210.7406824734944</v>
          </cell>
          <cell r="EP70">
            <v>1964.25422475</v>
          </cell>
          <cell r="EQ70">
            <v>95139.802405321941</v>
          </cell>
          <cell r="ER70">
            <v>15930.56093614466</v>
          </cell>
          <cell r="ES70">
            <v>44287.472572611026</v>
          </cell>
          <cell r="ET70">
            <v>32991.889485004023</v>
          </cell>
          <cell r="EU70">
            <v>61957.71892031793</v>
          </cell>
          <cell r="EV70">
            <v>19879.673148813479</v>
          </cell>
          <cell r="EW70">
            <v>3949.1122126688169</v>
          </cell>
          <cell r="EX70">
            <v>3834.709295881361</v>
          </cell>
          <cell r="EY70">
            <v>5876.2003855808161</v>
          </cell>
          <cell r="EZ70">
            <v>6352.5056109086318</v>
          </cell>
          <cell r="FA70">
            <v>3115.4502889929158</v>
          </cell>
          <cell r="FB70">
            <v>76293.8423298282</v>
          </cell>
          <cell r="FC70">
            <v>10531.79946047152</v>
          </cell>
          <cell r="FD70">
            <v>8457.9039177109917</v>
          </cell>
          <cell r="FE70">
            <v>12222.33908638293</v>
          </cell>
          <cell r="FF70">
            <v>12774.717501880819</v>
          </cell>
          <cell r="FG70">
            <v>5723.911895728832</v>
          </cell>
          <cell r="FH70">
            <v>1964.25422475</v>
          </cell>
          <cell r="FI70">
            <v>99852.822443349956</v>
          </cell>
          <cell r="FJ70">
            <v>19283.80893924</v>
          </cell>
          <cell r="FK70">
            <v>44609.862159184813</v>
          </cell>
          <cell r="FL70">
            <v>35086.367968539947</v>
          </cell>
          <cell r="FM70">
            <v>64576.260474810013</v>
          </cell>
          <cell r="FN70">
            <v>21697.698106074589</v>
          </cell>
          <cell r="FO70">
            <v>2413.88916683459</v>
          </cell>
          <cell r="FP70">
            <v>3932.952173775439</v>
          </cell>
          <cell r="FQ70">
            <v>5483.8004068569408</v>
          </cell>
          <cell r="FR70">
            <v>6065.5684881426596</v>
          </cell>
          <cell r="FS70">
            <v>3105.3703412367472</v>
          </cell>
          <cell r="FT70">
            <v>79784.667085629495</v>
          </cell>
          <cell r="FU70">
            <v>11185.4696383831</v>
          </cell>
          <cell r="FV70">
            <v>9070.5044212608555</v>
          </cell>
          <cell r="FW70">
            <v>12862.342704791559</v>
          </cell>
          <cell r="FX70">
            <v>13439.366412484589</v>
          </cell>
          <cell r="FY70">
            <v>6234.0330190047207</v>
          </cell>
          <cell r="FZ70">
            <v>1964.25422475</v>
          </cell>
          <cell r="GA70">
            <v>105530.8844005693</v>
          </cell>
          <cell r="GB70">
            <v>22986.75637315854</v>
          </cell>
          <cell r="GC70">
            <v>45022.169889360608</v>
          </cell>
          <cell r="GD70">
            <v>37392.352854619028</v>
          </cell>
          <cell r="GE70">
            <v>67948.337545950315</v>
          </cell>
          <cell r="GF70">
            <v>23577.835614730669</v>
          </cell>
          <cell r="GG70">
            <v>591.07924157212619</v>
          </cell>
          <cell r="GH70">
            <v>4034.6854333692131</v>
          </cell>
          <cell r="GI70">
            <v>5485.4368300863161</v>
          </cell>
          <cell r="GJ70">
            <v>6154.5306671662356</v>
          </cell>
          <cell r="GK70">
            <v>2861.955947864416</v>
          </cell>
          <cell r="JF70">
            <v>18872.302659010002</v>
          </cell>
          <cell r="JG70">
            <v>3628.5634821474978</v>
          </cell>
          <cell r="JH70">
            <v>4292.5536862876706</v>
          </cell>
          <cell r="JI70">
            <v>5007.3119321701706</v>
          </cell>
          <cell r="JJ70">
            <v>4321.5566590099952</v>
          </cell>
          <cell r="JK70">
            <v>3215.5151525576712</v>
          </cell>
          <cell r="JL70">
            <v>1749.0904029999999</v>
          </cell>
          <cell r="JM70">
            <v>75746.608000000007</v>
          </cell>
          <cell r="JN70">
            <v>5825.3370000000004</v>
          </cell>
          <cell r="JO70">
            <v>32382.455999999998</v>
          </cell>
          <cell r="JP70">
            <v>26944.440999999999</v>
          </cell>
          <cell r="JQ70">
            <v>48618.148000000001</v>
          </cell>
          <cell r="JR70">
            <v>13362.165000000001</v>
          </cell>
          <cell r="JS70">
            <v>7536.8280000000004</v>
          </cell>
          <cell r="JT70">
            <v>954.34765255000013</v>
          </cell>
          <cell r="JW70">
            <v>332.25299999999999</v>
          </cell>
          <cell r="JX70">
            <v>18265.370490959998</v>
          </cell>
          <cell r="JY70">
            <v>3278.252356332498</v>
          </cell>
          <cell r="JZ70">
            <v>2885.2024880026188</v>
          </cell>
          <cell r="KA70">
            <v>3637.6702071901191</v>
          </cell>
          <cell r="KB70">
            <v>3792.2324909599961</v>
          </cell>
          <cell r="KC70">
            <v>2143.0221085526191</v>
          </cell>
          <cell r="KD70">
            <v>1749.141132</v>
          </cell>
          <cell r="KE70">
            <v>73795.456999999995</v>
          </cell>
          <cell r="KF70">
            <v>4184.6419999999998</v>
          </cell>
          <cell r="KG70">
            <v>32140.803</v>
          </cell>
          <cell r="KH70">
            <v>24638.445</v>
          </cell>
          <cell r="KI70">
            <v>48976.944000000003</v>
          </cell>
          <cell r="KJ70">
            <v>11906.124</v>
          </cell>
          <cell r="KK70">
            <v>7721.482</v>
          </cell>
          <cell r="KL70">
            <v>1228.71330354</v>
          </cell>
          <cell r="KO70">
            <v>772.11</v>
          </cell>
          <cell r="KP70">
            <v>17063.223343521378</v>
          </cell>
          <cell r="KQ70">
            <v>2792.567844430183</v>
          </cell>
          <cell r="KR70">
            <v>2383.590219998885</v>
          </cell>
          <cell r="KS70">
            <v>3172.7388611324182</v>
          </cell>
          <cell r="KT70">
            <v>3349.269343521381</v>
          </cell>
          <cell r="KU70">
            <v>1591.5143607288851</v>
          </cell>
          <cell r="KV70">
            <v>1749.3306</v>
          </cell>
          <cell r="KW70">
            <v>76410.383000000002</v>
          </cell>
          <cell r="KX70">
            <v>6002.6679999999997</v>
          </cell>
          <cell r="KY70">
            <v>33620.875999999997</v>
          </cell>
          <cell r="KZ70">
            <v>25622.883000000002</v>
          </cell>
          <cell r="LA70">
            <v>50600.936999999998</v>
          </cell>
          <cell r="LB70">
            <v>12844.165999999999</v>
          </cell>
          <cell r="LC70">
            <v>6841.4979999999978</v>
          </cell>
          <cell r="LD70">
            <v>1485.7136165300001</v>
          </cell>
          <cell r="LG70">
            <v>750.70899999999995</v>
          </cell>
          <cell r="LH70">
            <v>14715.54483254759</v>
          </cell>
          <cell r="LI70">
            <v>1632.764712453938</v>
          </cell>
          <cell r="LJ70">
            <v>891.81715512014375</v>
          </cell>
          <cell r="LK70">
            <v>1682.655503881535</v>
          </cell>
          <cell r="LL70">
            <v>2039.142832547592</v>
          </cell>
          <cell r="LM70">
            <v>587.66835892014365</v>
          </cell>
          <cell r="LN70">
            <v>1749.3306</v>
          </cell>
          <cell r="LO70">
            <v>74885.103999999992</v>
          </cell>
          <cell r="LP70">
            <v>5343.7420000000002</v>
          </cell>
          <cell r="LQ70">
            <v>34079.347999999998</v>
          </cell>
          <cell r="LR70">
            <v>25646.280999999999</v>
          </cell>
          <cell r="LS70">
            <v>49058.959000000003</v>
          </cell>
          <cell r="LT70">
            <v>12156.489</v>
          </cell>
          <cell r="LU70">
            <v>6812.7469999999976</v>
          </cell>
          <cell r="LV70">
            <v>2014.72281529</v>
          </cell>
          <cell r="LY70">
            <v>828.25599999999997</v>
          </cell>
          <cell r="LZ70">
            <v>16210.28478112925</v>
          </cell>
          <cell r="MA70">
            <v>2419.7215784638338</v>
          </cell>
          <cell r="MB70">
            <v>1943.722973531909</v>
          </cell>
          <cell r="MC70">
            <v>2669.5087434277571</v>
          </cell>
          <cell r="MD70">
            <v>2812.729781129246</v>
          </cell>
          <cell r="ME70">
            <v>1244.483603041909</v>
          </cell>
          <cell r="MF70">
            <v>1752.963829</v>
          </cell>
          <cell r="MG70">
            <v>76961.068999999989</v>
          </cell>
          <cell r="MH70">
            <v>5941.1629999999996</v>
          </cell>
          <cell r="MI70">
            <v>35268.487000000001</v>
          </cell>
          <cell r="MJ70">
            <v>24850.126</v>
          </cell>
          <cell r="MK70">
            <v>51919.411</v>
          </cell>
          <cell r="ML70">
            <v>12349.022000000001</v>
          </cell>
          <cell r="MM70">
            <v>6407.8590000000013</v>
          </cell>
          <cell r="MN70">
            <v>858.32102331999999</v>
          </cell>
          <cell r="MQ70">
            <v>174.66</v>
          </cell>
          <cell r="MR70">
            <v>16615.83729067921</v>
          </cell>
          <cell r="MS70">
            <v>2186.8980468587179</v>
          </cell>
          <cell r="MT70">
            <v>1518.5949238417579</v>
          </cell>
          <cell r="MU70">
            <v>2289.9162031372211</v>
          </cell>
          <cell r="MV70">
            <v>2623.7464568305109</v>
          </cell>
          <cell r="MW70">
            <v>765.50892384175813</v>
          </cell>
          <cell r="MX70">
            <v>2103.6516179999999</v>
          </cell>
          <cell r="MY70">
            <v>82399.263999999996</v>
          </cell>
          <cell r="MZ70">
            <v>6639.0129999999999</v>
          </cell>
          <cell r="NA70">
            <v>38201.445</v>
          </cell>
          <cell r="NB70">
            <v>27057.358</v>
          </cell>
          <cell r="NC70">
            <v>55130.309000000001</v>
          </cell>
          <cell r="ND70">
            <v>13930.29</v>
          </cell>
          <cell r="NE70">
            <v>7291.277000000001</v>
          </cell>
          <cell r="NF70">
            <v>1419.7748788500001</v>
          </cell>
          <cell r="NI70">
            <v>586.72500000000002</v>
          </cell>
          <cell r="NJ70">
            <v>17378.05403341381</v>
          </cell>
          <cell r="NK70">
            <v>2576.6177440037081</v>
          </cell>
          <cell r="NL70">
            <v>2121.9306173217169</v>
          </cell>
          <cell r="NM70">
            <v>2918.2076724677149</v>
          </cell>
          <cell r="NN70">
            <v>3015.9838799824388</v>
          </cell>
          <cell r="NO70">
            <v>1356.7086173217169</v>
          </cell>
          <cell r="NP70">
            <v>2085.040387</v>
          </cell>
          <cell r="NQ70">
            <v>81851.316999999995</v>
          </cell>
          <cell r="NR70">
            <v>8831.6820000000007</v>
          </cell>
          <cell r="NS70">
            <v>38762.408000000003</v>
          </cell>
          <cell r="NT70">
            <v>26335.38</v>
          </cell>
          <cell r="NU70">
            <v>55294.999000000003</v>
          </cell>
          <cell r="NV70">
            <v>13736.93</v>
          </cell>
          <cell r="NW70">
            <v>4905.2479999999978</v>
          </cell>
          <cell r="NX70">
            <v>1509.4778711499989</v>
          </cell>
          <cell r="OA70">
            <v>251.66499999999999</v>
          </cell>
          <cell r="OB70">
            <v>16822.400000000001</v>
          </cell>
          <cell r="OC70">
            <v>2019.866000000002</v>
          </cell>
          <cell r="OD70">
            <v>993.3560000000025</v>
          </cell>
          <cell r="OE70">
            <v>1826.222000000002</v>
          </cell>
          <cell r="OF70">
            <v>2391.351999999999</v>
          </cell>
          <cell r="OG70">
            <v>322.9640000000025</v>
          </cell>
          <cell r="OH70">
            <v>2041.2934809999999</v>
          </cell>
          <cell r="OI70">
            <v>86814.492999999988</v>
          </cell>
          <cell r="OJ70">
            <v>8276.8430000000008</v>
          </cell>
          <cell r="OK70">
            <v>43844.995000000003</v>
          </cell>
          <cell r="OL70">
            <v>28640.66</v>
          </cell>
          <cell r="OM70">
            <v>57948.758999999998</v>
          </cell>
          <cell r="ON70">
            <v>14917.153</v>
          </cell>
          <cell r="OO70">
            <v>6640.3099999999977</v>
          </cell>
          <cell r="OP70">
            <v>2394.994707710001</v>
          </cell>
          <cell r="OS70">
            <v>643.36400000000003</v>
          </cell>
          <cell r="OT70">
            <v>17375.38453087879</v>
          </cell>
          <cell r="OU70">
            <v>1946.558490715634</v>
          </cell>
          <cell r="OV70">
            <v>1386.2033565217639</v>
          </cell>
          <cell r="OW70">
            <v>2259.7419999999988</v>
          </cell>
          <cell r="OX70">
            <v>2401.571948891939</v>
          </cell>
          <cell r="OY70">
            <v>758.10135652176382</v>
          </cell>
          <cell r="OZ70">
            <v>2029.018695</v>
          </cell>
          <cell r="PA70">
            <v>85576.17</v>
          </cell>
          <cell r="PB70">
            <v>6869.8789999999999</v>
          </cell>
          <cell r="PC70">
            <v>43327.993999999999</v>
          </cell>
          <cell r="PD70">
            <v>29356.720000000001</v>
          </cell>
          <cell r="PE70">
            <v>56017.076999999997</v>
          </cell>
          <cell r="PF70">
            <v>15994.067999999999</v>
          </cell>
          <cell r="PG70">
            <v>9124.1890000000021</v>
          </cell>
          <cell r="PH70">
            <v>1377</v>
          </cell>
          <cell r="PK70">
            <v>202.48500000000001</v>
          </cell>
          <cell r="PL70">
            <v>17525.775193407469</v>
          </cell>
          <cell r="PM70">
            <v>2030.6640191557669</v>
          </cell>
          <cell r="PN70">
            <v>1485.035518287184</v>
          </cell>
          <cell r="PO70">
            <v>2421.880000000001</v>
          </cell>
          <cell r="PP70">
            <v>2561.0760859526731</v>
          </cell>
          <cell r="PQ70">
            <v>864.19551828718443</v>
          </cell>
          <cell r="PR70">
            <v>1997.794545</v>
          </cell>
          <cell r="PS70">
            <v>86854.07</v>
          </cell>
          <cell r="PT70">
            <v>8973.85</v>
          </cell>
          <cell r="PU70">
            <v>43460.012999999999</v>
          </cell>
          <cell r="PV70">
            <v>31729.863000000001</v>
          </cell>
          <cell r="PW70">
            <v>54922.968000000001</v>
          </cell>
          <cell r="PX70">
            <v>19519.41</v>
          </cell>
          <cell r="PY70">
            <v>10545.56</v>
          </cell>
          <cell r="PZ70">
            <v>1600.2981578270339</v>
          </cell>
          <cell r="QC70">
            <v>260.767</v>
          </cell>
          <cell r="QD70">
            <v>17983.26048210993</v>
          </cell>
          <cell r="QE70">
            <v>2142.1080268440528</v>
          </cell>
          <cell r="QF70">
            <v>1658.749</v>
          </cell>
          <cell r="QG70">
            <v>2596.3095307694061</v>
          </cell>
          <cell r="QH70">
            <v>2736.9173748960889</v>
          </cell>
          <cell r="QI70">
            <v>1089.8800000000001</v>
          </cell>
          <cell r="QJ70">
            <v>2013.8138489999999</v>
          </cell>
          <cell r="QK70">
            <v>87235.016000000003</v>
          </cell>
          <cell r="QL70">
            <v>9873.5820000000003</v>
          </cell>
          <cell r="QM70">
            <v>43713.254999999997</v>
          </cell>
          <cell r="QN70">
            <v>32496.98</v>
          </cell>
          <cell r="QO70">
            <v>54539.163</v>
          </cell>
          <cell r="QP70">
            <v>19989.288</v>
          </cell>
          <cell r="QQ70">
            <v>10115.706</v>
          </cell>
          <cell r="QR70">
            <v>1670.8066033600001</v>
          </cell>
          <cell r="QU70">
            <v>248.28700000000001</v>
          </cell>
          <cell r="QV70">
            <v>16974.303</v>
          </cell>
          <cell r="QW70">
            <v>1848.300999999999</v>
          </cell>
          <cell r="QX70">
            <v>-790.92400000000134</v>
          </cell>
          <cell r="QY70">
            <v>144.7279999999987</v>
          </cell>
          <cell r="QZ70">
            <v>2373.8492525549991</v>
          </cell>
          <cell r="RA70">
            <v>-1293.7430000000011</v>
          </cell>
          <cell r="RB70">
            <v>1975.1438909999999</v>
          </cell>
          <cell r="RC70">
            <v>81688.174999999988</v>
          </cell>
          <cell r="RD70">
            <v>6374.7969999999996</v>
          </cell>
          <cell r="RE70">
            <v>43327.925000000003</v>
          </cell>
          <cell r="RF70">
            <v>27889.686000000002</v>
          </cell>
          <cell r="RG70">
            <v>53585.392999999996</v>
          </cell>
          <cell r="RH70">
            <v>15571.312</v>
          </cell>
          <cell r="RI70">
            <v>9196.5149999999994</v>
          </cell>
          <cell r="RJ70">
            <v>1496.6813518399999</v>
          </cell>
          <cell r="RM70">
            <v>573.98699999999997</v>
          </cell>
          <cell r="RN70">
            <v>16715.661</v>
          </cell>
          <cell r="RO70">
            <v>2293.8670000000002</v>
          </cell>
          <cell r="RP70">
            <v>1833.9550000000011</v>
          </cell>
          <cell r="RQ70">
            <v>2736.3490000000011</v>
          </cell>
          <cell r="RR70">
            <v>2958.038</v>
          </cell>
          <cell r="RS70">
            <v>1013.355</v>
          </cell>
          <cell r="RT70">
            <v>1967.474982</v>
          </cell>
          <cell r="RU70">
            <v>81047.539000000004</v>
          </cell>
          <cell r="RV70">
            <v>5589.835</v>
          </cell>
          <cell r="RW70">
            <v>42648.930999999997</v>
          </cell>
          <cell r="RX70">
            <v>28075.55</v>
          </cell>
          <cell r="RY70">
            <v>52772.453000000001</v>
          </cell>
          <cell r="RZ70">
            <v>15374.749</v>
          </cell>
          <cell r="SA70">
            <v>9784.9140000000007</v>
          </cell>
          <cell r="SB70">
            <v>1097.66532104</v>
          </cell>
          <cell r="SE70">
            <v>187.041</v>
          </cell>
          <cell r="SF70">
            <v>17870.639740108229</v>
          </cell>
          <cell r="SG70">
            <v>2829.188751990197</v>
          </cell>
          <cell r="SH70">
            <v>2332.36075816532</v>
          </cell>
          <cell r="SI70">
            <v>3253.135758165321</v>
          </cell>
          <cell r="SJ70">
            <v>3429.8449999999998</v>
          </cell>
          <cell r="SK70">
            <v>1466.04575816532</v>
          </cell>
          <cell r="SL70">
            <v>1963.1806389999999</v>
          </cell>
          <cell r="SM70">
            <v>81972.713000000003</v>
          </cell>
          <cell r="SN70">
            <v>5440.4939999999997</v>
          </cell>
          <cell r="SO70">
            <v>42767.231</v>
          </cell>
          <cell r="SP70">
            <v>28237.965</v>
          </cell>
          <cell r="SQ70">
            <v>53544.553999999996</v>
          </cell>
          <cell r="SR70">
            <v>15170.433999999999</v>
          </cell>
          <cell r="SS70">
            <v>9729.9400000000023</v>
          </cell>
          <cell r="ST70">
            <v>1008.293554751417</v>
          </cell>
          <cell r="SW70">
            <v>363.012</v>
          </cell>
          <cell r="BBM70">
            <v>49237.735360999999</v>
          </cell>
          <cell r="BBN70">
            <v>26.52</v>
          </cell>
          <cell r="BBO70">
            <v>0.13122171945701361</v>
          </cell>
          <cell r="BBP70">
            <v>2.9257129090312279</v>
          </cell>
          <cell r="BBQ70">
            <v>8.5677870946535091</v>
          </cell>
          <cell r="BBR70">
            <v>4.1895196813938549</v>
          </cell>
          <cell r="BBS70">
            <v>0.5676688122715291</v>
          </cell>
          <cell r="BBT70">
            <v>0.88709238391499845</v>
          </cell>
          <cell r="BBU70">
            <v>0.1035380984745249</v>
          </cell>
          <cell r="BBV70">
            <v>3.7710533401968269E-2</v>
          </cell>
          <cell r="BBW70">
            <v>3.172145692484825</v>
          </cell>
          <cell r="BBX70">
            <v>7.9021860074224346</v>
          </cell>
          <cell r="BBY70">
            <v>4.0022374480540606</v>
          </cell>
          <cell r="BBZ70">
            <v>0.42586088171173442</v>
          </cell>
          <cell r="BCA70">
            <v>0.8364883439790608</v>
          </cell>
          <cell r="BCB70">
            <v>0.10585530930218</v>
          </cell>
          <cell r="BCC70">
            <v>5.8351647368022938E-2</v>
          </cell>
          <cell r="BCD70">
            <v>3.1618823084185879</v>
          </cell>
          <cell r="BCE70">
            <v>7.927836288503765</v>
          </cell>
          <cell r="BCF70">
            <v>3.9166234511368838</v>
          </cell>
          <cell r="BCG70">
            <v>0.29080846504178021</v>
          </cell>
          <cell r="BCH70">
            <v>0.79469896921678573</v>
          </cell>
          <cell r="BCI70">
            <v>0.1002415968615783</v>
          </cell>
          <cell r="BCJ70">
            <v>6.3273630806761016E-2</v>
          </cell>
          <cell r="BCK70">
            <v>2.9140382256056201</v>
          </cell>
          <cell r="BCL70">
            <v>8.6021127260433676</v>
          </cell>
          <cell r="BCM70">
            <v>4.0432694124335766</v>
          </cell>
          <cell r="BCN70">
            <v>0.18895832072053201</v>
          </cell>
          <cell r="BCO70">
            <v>0.76247424361475247</v>
          </cell>
          <cell r="BCP70">
            <v>8.8638020437272341E-2</v>
          </cell>
          <cell r="BCQ70">
            <v>6.3068910835741523E-2</v>
          </cell>
          <cell r="BCR70">
            <v>3.1737404152958639</v>
          </cell>
          <cell r="BCS70">
            <v>7.898215362494331</v>
          </cell>
          <cell r="BCT70">
            <v>3.7076758734908299</v>
          </cell>
          <cell r="BCU70">
            <v>4.3981183593821742E-2</v>
          </cell>
          <cell r="BCV70">
            <v>0.72463487907563295</v>
          </cell>
          <cell r="BCW70">
            <v>9.1746659950126555E-2</v>
          </cell>
          <cell r="BCX70">
            <v>5.8125255495225327E-2</v>
          </cell>
        </row>
        <row r="71">
          <cell r="A71" t="str">
            <v>GGPS3</v>
          </cell>
          <cell r="B71" t="str">
            <v>GPS</v>
          </cell>
          <cell r="C71" t="str">
            <v>Transportation</v>
          </cell>
          <cell r="D71" t="str">
            <v>Pedro Bruno</v>
          </cell>
          <cell r="E71">
            <v>46147</v>
          </cell>
          <cell r="F71" t="str">
            <v>Buy</v>
          </cell>
          <cell r="G71" t="b">
            <v>0</v>
          </cell>
          <cell r="H71" t="str">
            <v>BRL</v>
          </cell>
          <cell r="I71" t="str">
            <v>BRL</v>
          </cell>
          <cell r="J71">
            <v>19.5</v>
          </cell>
          <cell r="K71">
            <v>0.16764190032512041</v>
          </cell>
          <cell r="L71">
            <v>0.1165714285714286</v>
          </cell>
          <cell r="M71">
            <v>0.1392480732178307</v>
          </cell>
          <cell r="N71">
            <v>6615.2554663500086</v>
          </cell>
          <cell r="O71">
            <v>1115.1984663500109</v>
          </cell>
          <cell r="P71">
            <v>609.36200000000076</v>
          </cell>
          <cell r="Q71">
            <v>736.0282486300008</v>
          </cell>
          <cell r="R71">
            <v>85.831948659999995</v>
          </cell>
          <cell r="S71">
            <v>444.26928922000059</v>
          </cell>
          <cell r="T71">
            <v>752.35048700000004</v>
          </cell>
          <cell r="U71">
            <v>6602.9132527199999</v>
          </cell>
          <cell r="V71">
            <v>1639.9599961500001</v>
          </cell>
          <cell r="W71">
            <v>272.63299999999998</v>
          </cell>
          <cell r="X71">
            <v>4406.3082527200004</v>
          </cell>
          <cell r="Y71">
            <v>2196.605</v>
          </cell>
          <cell r="Z71">
            <v>2212.8878952800001</v>
          </cell>
          <cell r="AA71">
            <v>614.87289913000018</v>
          </cell>
          <cell r="AB71">
            <v>-593.67099999999994</v>
          </cell>
          <cell r="AC71">
            <v>0</v>
          </cell>
          <cell r="AD71">
            <v>0</v>
          </cell>
          <cell r="AE71">
            <v>-539.31399999999996</v>
          </cell>
          <cell r="AF71">
            <v>9218.6838026899404</v>
          </cell>
          <cell r="AG71">
            <v>1535.42840799999</v>
          </cell>
          <cell r="AH71">
            <v>931.06640799999468</v>
          </cell>
          <cell r="AI71">
            <v>1122.4757897099951</v>
          </cell>
          <cell r="AJ71">
            <v>1007.990769969991</v>
          </cell>
          <cell r="AK71">
            <v>586.49139370379453</v>
          </cell>
          <cell r="AL71">
            <v>752.35048700000004</v>
          </cell>
          <cell r="AM71">
            <v>8996.4989999999998</v>
          </cell>
          <cell r="AN71">
            <v>2699.5729999999999</v>
          </cell>
          <cell r="AO71">
            <v>407.47399999999999</v>
          </cell>
          <cell r="AP71">
            <v>6404.2340000000004</v>
          </cell>
          <cell r="AQ71">
            <v>2592.2649999999999</v>
          </cell>
          <cell r="AR71">
            <v>3577.35</v>
          </cell>
          <cell r="AS71">
            <v>947.67200000000048</v>
          </cell>
          <cell r="AT71">
            <v>-512.35799999999995</v>
          </cell>
          <cell r="AU71">
            <v>481.75465386160892</v>
          </cell>
          <cell r="AV71">
            <v>1767.720963090507</v>
          </cell>
          <cell r="AW71">
            <v>-1.4</v>
          </cell>
          <cell r="AX71">
            <v>10631.153849939959</v>
          </cell>
          <cell r="AY71">
            <v>1833.98584993996</v>
          </cell>
          <cell r="AZ71">
            <v>1138.2318499399589</v>
          </cell>
          <cell r="BA71">
            <v>1377.089366839959</v>
          </cell>
          <cell r="BB71">
            <v>1229.972846339959</v>
          </cell>
          <cell r="BC71">
            <v>730.246804069159</v>
          </cell>
          <cell r="BD71">
            <v>752.35048700000004</v>
          </cell>
          <cell r="BE71">
            <v>10019.062</v>
          </cell>
          <cell r="BF71">
            <v>2256.41</v>
          </cell>
          <cell r="BG71">
            <v>476.73399999999998</v>
          </cell>
          <cell r="BH71">
            <v>7030.7810000000009</v>
          </cell>
          <cell r="BI71">
            <v>2988.2809999999999</v>
          </cell>
          <cell r="BJ71">
            <v>3439.038</v>
          </cell>
          <cell r="BK71">
            <v>1485.203</v>
          </cell>
          <cell r="BL71">
            <v>-387.10700000000003</v>
          </cell>
          <cell r="BM71">
            <v>540.84152918814743</v>
          </cell>
          <cell r="BN71">
            <v>284.27899256199322</v>
          </cell>
          <cell r="BO71">
            <v>-176.14</v>
          </cell>
          <cell r="BP71">
            <v>14774.36899106995</v>
          </cell>
          <cell r="BQ71">
            <v>2234.5190447199489</v>
          </cell>
          <cell r="BR71">
            <v>1278.73603750898</v>
          </cell>
          <cell r="BS71">
            <v>1673.8518916689841</v>
          </cell>
          <cell r="BT71">
            <v>1577.0072472099521</v>
          </cell>
          <cell r="BU71">
            <v>783.33206293717831</v>
          </cell>
          <cell r="BV71">
            <v>752.35048700000004</v>
          </cell>
          <cell r="BW71">
            <v>14370.413</v>
          </cell>
          <cell r="BX71">
            <v>3026.5219999999999</v>
          </cell>
          <cell r="BY71">
            <v>738.09799999999996</v>
          </cell>
          <cell r="BZ71">
            <v>10880.064</v>
          </cell>
          <cell r="CA71">
            <v>3490.3490000000002</v>
          </cell>
          <cell r="CB71">
            <v>5584.0490000000009</v>
          </cell>
          <cell r="CC71">
            <v>2862.2380000000012</v>
          </cell>
          <cell r="CD71">
            <v>-1637.3579999999999</v>
          </cell>
          <cell r="CE71">
            <v>-60.019052408504358</v>
          </cell>
          <cell r="CF71">
            <v>1906.5136816353249</v>
          </cell>
          <cell r="CG71">
            <v>-228.40700000000001</v>
          </cell>
          <cell r="CH71">
            <v>17283.159646790009</v>
          </cell>
          <cell r="CI71">
            <v>2534.5273633701358</v>
          </cell>
          <cell r="CJ71">
            <v>1433.7738543601361</v>
          </cell>
          <cell r="CK71">
            <v>1853.380229350136</v>
          </cell>
          <cell r="CL71">
            <v>1751.533490860134</v>
          </cell>
          <cell r="CM71">
            <v>821.97255826973264</v>
          </cell>
          <cell r="CN71">
            <v>752.35048700000004</v>
          </cell>
          <cell r="CO71">
            <v>15621.24427458</v>
          </cell>
          <cell r="CP71">
            <v>3892.614</v>
          </cell>
          <cell r="CQ71">
            <v>801.80899999999997</v>
          </cell>
          <cell r="CR71">
            <v>11645.303274579999</v>
          </cell>
          <cell r="CS71">
            <v>3975.9409999999998</v>
          </cell>
          <cell r="CT71">
            <v>6449.7990000000009</v>
          </cell>
          <cell r="CU71">
            <v>2668.025000000001</v>
          </cell>
          <cell r="CV71">
            <v>-584.13300000000004</v>
          </cell>
          <cell r="CW71">
            <v>503.71954430488489</v>
          </cell>
          <cell r="CX71">
            <v>1103.222547113663</v>
          </cell>
          <cell r="CY71">
            <v>-228.19499999999999</v>
          </cell>
          <cell r="CZ71">
            <v>19158.985934550019</v>
          </cell>
          <cell r="DA71">
            <v>2936.5210226633062</v>
          </cell>
          <cell r="DB71">
            <v>1602.9676307895249</v>
          </cell>
          <cell r="DC71">
            <v>2020.460354862139</v>
          </cell>
          <cell r="DD71">
            <v>1922.6647379126821</v>
          </cell>
          <cell r="DE71">
            <v>877.1988638985797</v>
          </cell>
          <cell r="DF71">
            <v>752.35048700000004</v>
          </cell>
          <cell r="DG71">
            <v>16818.180642160991</v>
          </cell>
          <cell r="DH71">
            <v>4096.2239896159163</v>
          </cell>
          <cell r="DI71">
            <v>865.55774192078331</v>
          </cell>
          <cell r="DJ71">
            <v>12297.47486721218</v>
          </cell>
          <cell r="DK71">
            <v>4520.705774948814</v>
          </cell>
          <cell r="DL71">
            <v>6668.1364134371852</v>
          </cell>
          <cell r="DM71">
            <v>2706.283376825812</v>
          </cell>
          <cell r="DN71">
            <v>-667.61848752381798</v>
          </cell>
          <cell r="DO71">
            <v>783.99889985806203</v>
          </cell>
          <cell r="DP71">
            <v>703.84686646972955</v>
          </cell>
          <cell r="DQ71">
            <v>-465.88018329920823</v>
          </cell>
          <cell r="DR71">
            <v>21376.97574969272</v>
          </cell>
          <cell r="DS71">
            <v>3333.334801078181</v>
          </cell>
          <cell r="DT71">
            <v>1800.8869388305541</v>
          </cell>
          <cell r="DU71">
            <v>2221.627612134409</v>
          </cell>
          <cell r="DV71">
            <v>2157.7863108141869</v>
          </cell>
          <cell r="DW71">
            <v>1099.94737245131</v>
          </cell>
          <cell r="DX71">
            <v>752.35048700000004</v>
          </cell>
          <cell r="DY71">
            <v>18045.031506494921</v>
          </cell>
          <cell r="DZ71">
            <v>4735.0175154856051</v>
          </cell>
          <cell r="EA71">
            <v>867.82131676641677</v>
          </cell>
          <cell r="EB71">
            <v>13069.989029305339</v>
          </cell>
          <cell r="EC71">
            <v>4975.0424771895778</v>
          </cell>
          <cell r="ED71">
            <v>6838.3867247241014</v>
          </cell>
          <cell r="EE71">
            <v>2262.262373859106</v>
          </cell>
          <cell r="EF71">
            <v>-380.80211281141538</v>
          </cell>
          <cell r="EG71">
            <v>1114.785539279249</v>
          </cell>
          <cell r="EH71">
            <v>1118.761519290261</v>
          </cell>
          <cell r="EI71">
            <v>-492.19809409416058</v>
          </cell>
          <cell r="EJ71">
            <v>23087.133809668139</v>
          </cell>
          <cell r="EK71">
            <v>3659.30064051308</v>
          </cell>
          <cell r="EL71">
            <v>2033.5035805828441</v>
          </cell>
          <cell r="EM71">
            <v>2466.4858266757519</v>
          </cell>
          <cell r="EN71">
            <v>2514.7456252146071</v>
          </cell>
          <cell r="EO71">
            <v>1355.022889898858</v>
          </cell>
          <cell r="EP71">
            <v>752.35048700000004</v>
          </cell>
          <cell r="EQ71">
            <v>19215.90117295337</v>
          </cell>
          <cell r="ER71">
            <v>5374.0619382786899</v>
          </cell>
          <cell r="ES71">
            <v>884.37622137724532</v>
          </cell>
          <cell r="ET71">
            <v>13741.06638940857</v>
          </cell>
          <cell r="EU71">
            <v>5474.8347835447958</v>
          </cell>
          <cell r="EV71">
            <v>7044.8242199785036</v>
          </cell>
          <cell r="EW71">
            <v>1855.124686947958</v>
          </cell>
          <cell r="EX71">
            <v>-461.74267619336268</v>
          </cell>
          <cell r="EY71">
            <v>1256.709965840414</v>
          </cell>
          <cell r="EZ71">
            <v>1347.3041646790309</v>
          </cell>
          <cell r="FA71">
            <v>-662.51538284296316</v>
          </cell>
          <cell r="FB71">
            <v>24786.363362578599</v>
          </cell>
          <cell r="FC71">
            <v>3935.0087660178028</v>
          </cell>
          <cell r="FD71">
            <v>2221.084017957151</v>
          </cell>
          <cell r="FE71">
            <v>2667.9558336240439</v>
          </cell>
          <cell r="FF71">
            <v>2888.6546404098772</v>
          </cell>
          <cell r="FG71">
            <v>1587.750599379809</v>
          </cell>
          <cell r="FH71">
            <v>752.35048700000004</v>
          </cell>
          <cell r="FI71">
            <v>20400.33134025956</v>
          </cell>
          <cell r="FJ71">
            <v>6014.33650963125</v>
          </cell>
          <cell r="FK71">
            <v>905.74569851869808</v>
          </cell>
          <cell r="FL71">
            <v>14424.311198423709</v>
          </cell>
          <cell r="FM71">
            <v>5976.0201418358574</v>
          </cell>
          <cell r="FN71">
            <v>7266.4556624615661</v>
          </cell>
          <cell r="FO71">
            <v>1446.4393458688589</v>
          </cell>
          <cell r="FP71">
            <v>-495.72726725157207</v>
          </cell>
          <cell r="FQ71">
            <v>1338.849208038934</v>
          </cell>
          <cell r="FR71">
            <v>1524.329373449581</v>
          </cell>
          <cell r="FS71">
            <v>-817.72347931699619</v>
          </cell>
          <cell r="FT71">
            <v>26452.042419070451</v>
          </cell>
          <cell r="FU71">
            <v>4206.3415082172542</v>
          </cell>
          <cell r="FV71">
            <v>2414.5653903060211</v>
          </cell>
          <cell r="FW71">
            <v>2872.0425005730131</v>
          </cell>
          <cell r="FX71">
            <v>3236.8341497399151</v>
          </cell>
          <cell r="FY71">
            <v>1788.149406358652</v>
          </cell>
          <cell r="FZ71">
            <v>752.35048700000004</v>
          </cell>
          <cell r="GA71">
            <v>21371.198186149591</v>
          </cell>
          <cell r="GB71">
            <v>6428.6700995053543</v>
          </cell>
          <cell r="GC71">
            <v>931.44393715013734</v>
          </cell>
          <cell r="GD71">
            <v>15100.878466908871</v>
          </cell>
          <cell r="GE71">
            <v>6270.3197192407279</v>
          </cell>
          <cell r="GF71">
            <v>7502.9810547590441</v>
          </cell>
          <cell r="GG71">
            <v>1266.2600740158041</v>
          </cell>
          <cell r="GH71">
            <v>-529.04084838140909</v>
          </cell>
          <cell r="GI71">
            <v>1713.762768932427</v>
          </cell>
          <cell r="GJ71">
            <v>1835.62270691302</v>
          </cell>
          <cell r="GK71">
            <v>-1177.1983096194799</v>
          </cell>
          <cell r="GL71">
            <v>2081.6016043599898</v>
          </cell>
          <cell r="GM71">
            <v>314.2325326499863</v>
          </cell>
          <cell r="GN71">
            <v>169.76809712998619</v>
          </cell>
          <cell r="GO71">
            <v>215.22964829998611</v>
          </cell>
          <cell r="GP71">
            <v>196.0908986299809</v>
          </cell>
          <cell r="GQ71">
            <v>111.9638441799862</v>
          </cell>
          <cell r="GR71">
            <v>752.35048700000004</v>
          </cell>
          <cell r="GS71">
            <v>6758.8698091452843</v>
          </cell>
          <cell r="GT71">
            <v>1589.597861839999</v>
          </cell>
          <cell r="GU71">
            <v>270.92034542999983</v>
          </cell>
          <cell r="GV71">
            <v>4473.25121081</v>
          </cell>
          <cell r="GW71">
            <v>2285.618598349397</v>
          </cell>
          <cell r="GX71">
            <v>2187.5225785399998</v>
          </cell>
          <cell r="GY71">
            <v>649.53017652000017</v>
          </cell>
          <cell r="GZ71">
            <v>-46.661999999999999</v>
          </cell>
          <cell r="HC71">
            <v>0</v>
          </cell>
          <cell r="HD71">
            <v>2224.9236269400139</v>
          </cell>
          <cell r="HE71">
            <v>384.06209142002513</v>
          </cell>
          <cell r="HF71">
            <v>184.98255759002419</v>
          </cell>
          <cell r="HG71">
            <v>236.57121630002419</v>
          </cell>
          <cell r="HH71">
            <v>238.58883040002439</v>
          </cell>
          <cell r="HI71">
            <v>122.7278799910242</v>
          </cell>
          <cell r="HJ71">
            <v>752.35048700000004</v>
          </cell>
          <cell r="HK71">
            <v>7134.3440000000001</v>
          </cell>
          <cell r="HL71">
            <v>1418.643</v>
          </cell>
          <cell r="HM71">
            <v>317.54500000000002</v>
          </cell>
          <cell r="HN71">
            <v>4717.5240000000003</v>
          </cell>
          <cell r="HO71">
            <v>2416.8200000000002</v>
          </cell>
          <cell r="HP71">
            <v>2132.8760000000002</v>
          </cell>
          <cell r="HQ71">
            <v>777.89099999999962</v>
          </cell>
          <cell r="HR71">
            <v>-199.054</v>
          </cell>
          <cell r="HU71">
            <v>0</v>
          </cell>
          <cell r="HV71">
            <v>2426.5563875500011</v>
          </cell>
          <cell r="HW71">
            <v>441.85456092003409</v>
          </cell>
          <cell r="HX71">
            <v>242.51592177003309</v>
          </cell>
          <cell r="HY71">
            <v>297.46312550003319</v>
          </cell>
          <cell r="HZ71">
            <v>278.41368643003358</v>
          </cell>
          <cell r="IA71">
            <v>139.02193395483309</v>
          </cell>
          <cell r="IB71">
            <v>752.35048700000004</v>
          </cell>
          <cell r="IC71">
            <v>7497.7260000000006</v>
          </cell>
          <cell r="ID71">
            <v>1295.5899999999999</v>
          </cell>
          <cell r="IE71">
            <v>400.50799999999998</v>
          </cell>
          <cell r="IF71">
            <v>4985.0010000000002</v>
          </cell>
          <cell r="IG71">
            <v>2512.7249999999999</v>
          </cell>
          <cell r="IH71">
            <v>2133.0819999999999</v>
          </cell>
          <cell r="II71">
            <v>905.11499999999978</v>
          </cell>
          <cell r="IJ71">
            <v>-212.91</v>
          </cell>
          <cell r="IM71">
            <v>-1.4</v>
          </cell>
          <cell r="IN71">
            <v>2485.6021838399361</v>
          </cell>
          <cell r="IO71">
            <v>395.27922300994487</v>
          </cell>
          <cell r="IP71">
            <v>333.79983150995179</v>
          </cell>
          <cell r="IQ71">
            <v>373.21179960995181</v>
          </cell>
          <cell r="IR71">
            <v>294.89735450995181</v>
          </cell>
          <cell r="IS71">
            <v>212.77773557795169</v>
          </cell>
          <cell r="IT71">
            <v>752.35048700000004</v>
          </cell>
          <cell r="IU71">
            <v>8996.4989999999998</v>
          </cell>
          <cell r="IV71">
            <v>2699.5729999999999</v>
          </cell>
          <cell r="IW71">
            <v>407.47399999999999</v>
          </cell>
          <cell r="IX71">
            <v>6404.2340000000004</v>
          </cell>
          <cell r="IY71">
            <v>2592.2649999999999</v>
          </cell>
          <cell r="IZ71">
            <v>3577.35</v>
          </cell>
          <cell r="JA71">
            <v>947.67200000000048</v>
          </cell>
          <cell r="JB71">
            <v>-53.731999999999999</v>
          </cell>
          <cell r="JE71">
            <v>0</v>
          </cell>
          <cell r="JF71">
            <v>2527.6254354499938</v>
          </cell>
          <cell r="JG71">
            <v>452.00943544999342</v>
          </cell>
          <cell r="JH71">
            <v>258.16303914999281</v>
          </cell>
          <cell r="JI71">
            <v>308.0470809099927</v>
          </cell>
          <cell r="JJ71">
            <v>294.3191623199927</v>
          </cell>
          <cell r="JK71">
            <v>138.33401926659269</v>
          </cell>
          <cell r="JL71">
            <v>752.35048700000004</v>
          </cell>
          <cell r="JM71">
            <v>9337.8919999999998</v>
          </cell>
          <cell r="JN71">
            <v>2883.415</v>
          </cell>
          <cell r="JO71">
            <v>430.73</v>
          </cell>
          <cell r="JP71">
            <v>6599.098</v>
          </cell>
          <cell r="JQ71">
            <v>2738.7939999999999</v>
          </cell>
          <cell r="JR71">
            <v>3585.6950000000002</v>
          </cell>
          <cell r="JS71">
            <v>767.30799999999999</v>
          </cell>
          <cell r="JT71">
            <v>-31.446999999999999</v>
          </cell>
          <cell r="JW71">
            <v>0</v>
          </cell>
          <cell r="JX71">
            <v>2610.0264268199762</v>
          </cell>
          <cell r="JY71">
            <v>483.32117842996331</v>
          </cell>
          <cell r="JZ71">
            <v>250.91216929996321</v>
          </cell>
          <cell r="KA71">
            <v>306.19100747996322</v>
          </cell>
          <cell r="KB71">
            <v>307.31760027996381</v>
          </cell>
          <cell r="KC71">
            <v>149.32730091456369</v>
          </cell>
          <cell r="KD71">
            <v>752.35048700000004</v>
          </cell>
          <cell r="KE71">
            <v>9338.152</v>
          </cell>
          <cell r="KF71">
            <v>2598.3240000000001</v>
          </cell>
          <cell r="KG71">
            <v>438.77100000000002</v>
          </cell>
          <cell r="KH71">
            <v>6523.5870000000004</v>
          </cell>
          <cell r="KI71">
            <v>2814.5650000000001</v>
          </cell>
          <cell r="KJ71">
            <v>3485.915</v>
          </cell>
          <cell r="KK71">
            <v>947.05099999999948</v>
          </cell>
          <cell r="KL71">
            <v>-72.199000000000012</v>
          </cell>
          <cell r="KO71">
            <v>-175.11799999999999</v>
          </cell>
          <cell r="KP71">
            <v>2628.7189199200011</v>
          </cell>
          <cell r="KQ71">
            <v>477.7391683099836</v>
          </cell>
          <cell r="KR71">
            <v>259.10957373998332</v>
          </cell>
          <cell r="KS71">
            <v>319.17553813998342</v>
          </cell>
          <cell r="KT71">
            <v>307.10256928998342</v>
          </cell>
          <cell r="KU71">
            <v>165.50520465918331</v>
          </cell>
          <cell r="KV71">
            <v>752.35048700000004</v>
          </cell>
          <cell r="KW71">
            <v>9670.7129999999997</v>
          </cell>
          <cell r="KX71">
            <v>2598.0720000000001</v>
          </cell>
          <cell r="KY71">
            <v>459.89499999999998</v>
          </cell>
          <cell r="KZ71">
            <v>6716.4009999999998</v>
          </cell>
          <cell r="LA71">
            <v>2954.3119999999999</v>
          </cell>
          <cell r="LB71">
            <v>3423.2429999999999</v>
          </cell>
          <cell r="LC71">
            <v>984.96</v>
          </cell>
          <cell r="LD71">
            <v>-120.154</v>
          </cell>
          <cell r="LG71">
            <v>-0.79400000000000004</v>
          </cell>
          <cell r="LH71">
            <v>2864.7830677499892</v>
          </cell>
          <cell r="LI71">
            <v>420.91606775001952</v>
          </cell>
          <cell r="LJ71">
            <v>370.04706775001961</v>
          </cell>
          <cell r="LK71">
            <v>443.67574031001959</v>
          </cell>
          <cell r="LL71">
            <v>321.23351445001907</v>
          </cell>
          <cell r="LM71">
            <v>277.08027922881922</v>
          </cell>
          <cell r="LN71">
            <v>752.35048700000004</v>
          </cell>
          <cell r="LO71">
            <v>10019.062</v>
          </cell>
          <cell r="LP71">
            <v>2256.41</v>
          </cell>
          <cell r="LQ71">
            <v>476.73399999999998</v>
          </cell>
          <cell r="LR71">
            <v>7030.7810000000009</v>
          </cell>
          <cell r="LS71">
            <v>2988.2809999999999</v>
          </cell>
          <cell r="LT71">
            <v>3439.038</v>
          </cell>
          <cell r="LU71">
            <v>1485.203</v>
          </cell>
          <cell r="LV71">
            <v>-163.30699999999999</v>
          </cell>
          <cell r="LY71">
            <v>-0.22800000000000001</v>
          </cell>
          <cell r="LZ71">
            <v>3072.0299029099961</v>
          </cell>
          <cell r="MA71">
            <v>539.75381157999482</v>
          </cell>
          <cell r="MB71">
            <v>264.12381157999482</v>
          </cell>
          <cell r="MC71">
            <v>349.69375097999477</v>
          </cell>
          <cell r="MD71">
            <v>352.4548654299943</v>
          </cell>
          <cell r="ME71">
            <v>168.34282277199429</v>
          </cell>
          <cell r="MF71">
            <v>752.35048700000004</v>
          </cell>
          <cell r="MG71">
            <v>10526.094999999999</v>
          </cell>
          <cell r="MH71">
            <v>1975.154</v>
          </cell>
          <cell r="MI71">
            <v>583.05100000000004</v>
          </cell>
          <cell r="MJ71">
            <v>7352.7510000000002</v>
          </cell>
          <cell r="MK71">
            <v>3173.3440000000001</v>
          </cell>
          <cell r="ML71">
            <v>3514.3220000000001</v>
          </cell>
          <cell r="MM71">
            <v>1840.046</v>
          </cell>
          <cell r="MN71">
            <v>-185.154</v>
          </cell>
          <cell r="MQ71">
            <v>-0.40200000000000002</v>
          </cell>
          <cell r="MR71">
            <v>3492.9078997299762</v>
          </cell>
          <cell r="MS71">
            <v>573.34199105997777</v>
          </cell>
          <cell r="MT71">
            <v>269.65699105997783</v>
          </cell>
          <cell r="MU71">
            <v>357.65427228997783</v>
          </cell>
          <cell r="MV71">
            <v>369.71205791997778</v>
          </cell>
          <cell r="MW71">
            <v>166.1527805251778</v>
          </cell>
          <cell r="MX71">
            <v>752.35048700000004</v>
          </cell>
          <cell r="MY71">
            <v>13589.906999999999</v>
          </cell>
          <cell r="MZ71">
            <v>2397.5700000000002</v>
          </cell>
          <cell r="NA71">
            <v>688.82100000000003</v>
          </cell>
          <cell r="NB71">
            <v>10302.206</v>
          </cell>
          <cell r="NC71">
            <v>3287.701</v>
          </cell>
          <cell r="ND71">
            <v>5187.4570000000003</v>
          </cell>
          <cell r="NE71">
            <v>3099.8829999999998</v>
          </cell>
          <cell r="NF71">
            <v>-1320.7550000000001</v>
          </cell>
          <cell r="NI71">
            <v>-224.185</v>
          </cell>
          <cell r="NJ71">
            <v>4112.743285579988</v>
          </cell>
          <cell r="NK71">
            <v>641.87254207900651</v>
          </cell>
          <cell r="NL71">
            <v>331.46299999999962</v>
          </cell>
          <cell r="NM71">
            <v>439.98238050999561</v>
          </cell>
          <cell r="NN71">
            <v>444.46266761096427</v>
          </cell>
          <cell r="NO71">
            <v>177.77448669619949</v>
          </cell>
          <cell r="NP71">
            <v>752.35048700000004</v>
          </cell>
          <cell r="NQ71">
            <v>14476.618</v>
          </cell>
          <cell r="NR71">
            <v>3203.92</v>
          </cell>
          <cell r="NS71">
            <v>727.84699999999998</v>
          </cell>
          <cell r="NT71">
            <v>11030.078</v>
          </cell>
          <cell r="NU71">
            <v>3446.54</v>
          </cell>
          <cell r="NV71">
            <v>5630.6039999999994</v>
          </cell>
          <cell r="NW71">
            <v>2725.8829999999989</v>
          </cell>
          <cell r="NX71">
            <v>-66.206999999999994</v>
          </cell>
          <cell r="OA71">
            <v>-0.45500000000000002</v>
          </cell>
          <cell r="OB71">
            <v>4096.6879028499879</v>
          </cell>
          <cell r="OC71">
            <v>479.55070000096981</v>
          </cell>
          <cell r="OD71">
            <v>413.4922348690078</v>
          </cell>
          <cell r="OE71">
            <v>526.52148788901536</v>
          </cell>
          <cell r="OF71">
            <v>410.37765624901539</v>
          </cell>
          <cell r="OG71">
            <v>271.0619729438078</v>
          </cell>
          <cell r="OH71">
            <v>752.35048700000004</v>
          </cell>
          <cell r="OI71">
            <v>14370.413</v>
          </cell>
          <cell r="OJ71">
            <v>3026.5219999999999</v>
          </cell>
          <cell r="OK71">
            <v>738.09799999999996</v>
          </cell>
          <cell r="OL71">
            <v>10880.064</v>
          </cell>
          <cell r="OM71">
            <v>3490.3490000000002</v>
          </cell>
          <cell r="ON71">
            <v>5584.0490000000009</v>
          </cell>
          <cell r="OO71">
            <v>2862.2380000000012</v>
          </cell>
          <cell r="OP71">
            <v>-65.242000000000004</v>
          </cell>
          <cell r="OS71">
            <v>-3.3650000000000002</v>
          </cell>
          <cell r="OT71">
            <v>4104.0870000000004</v>
          </cell>
          <cell r="OU71">
            <v>658.53262538000081</v>
          </cell>
          <cell r="OV71">
            <v>319.16638594000091</v>
          </cell>
          <cell r="OW71">
            <v>428.06936027000103</v>
          </cell>
          <cell r="OX71">
            <v>422.16004682000101</v>
          </cell>
          <cell r="OY71">
            <v>180.23469038920089</v>
          </cell>
          <cell r="OZ71">
            <v>752.35048700000004</v>
          </cell>
          <cell r="PA71">
            <v>14482.16185029</v>
          </cell>
          <cell r="PB71">
            <v>3087.585</v>
          </cell>
          <cell r="PC71">
            <v>757.81100000000004</v>
          </cell>
          <cell r="PD71">
            <v>10796.77885029</v>
          </cell>
          <cell r="PE71">
            <v>3685.3829999999998</v>
          </cell>
          <cell r="PF71">
            <v>5494.2150000000011</v>
          </cell>
          <cell r="PG71">
            <v>2707.1710000000012</v>
          </cell>
          <cell r="PH71">
            <v>-56.311999999999998</v>
          </cell>
          <cell r="PK71">
            <v>-3.97</v>
          </cell>
          <cell r="PL71">
            <v>4298.3723964899273</v>
          </cell>
          <cell r="PM71">
            <v>647.16377110992744</v>
          </cell>
          <cell r="PN71">
            <v>316.91977653992728</v>
          </cell>
          <cell r="PO71">
            <v>425.90590960992728</v>
          </cell>
          <cell r="PP71">
            <v>426.00734327992728</v>
          </cell>
          <cell r="PQ71">
            <v>155.8703069013273</v>
          </cell>
          <cell r="PR71">
            <v>752.35048700000004</v>
          </cell>
          <cell r="PS71">
            <v>14217.07164821</v>
          </cell>
          <cell r="PT71">
            <v>2699.3159999999998</v>
          </cell>
          <cell r="PU71">
            <v>773.18299999999999</v>
          </cell>
          <cell r="PV71">
            <v>10463.185648209999</v>
          </cell>
          <cell r="PW71">
            <v>3753.886</v>
          </cell>
          <cell r="PX71">
            <v>5207.0969999999998</v>
          </cell>
          <cell r="PY71">
            <v>2744.9459999999999</v>
          </cell>
          <cell r="PZ71">
            <v>-326.04500000000002</v>
          </cell>
          <cell r="QC71">
            <v>-223.28700000000001</v>
          </cell>
          <cell r="QD71">
            <v>4462.3238121800323</v>
          </cell>
          <cell r="QE71">
            <v>696.05181218003054</v>
          </cell>
          <cell r="QF71">
            <v>358.9995596200306</v>
          </cell>
          <cell r="QG71">
            <v>460.36338079003059</v>
          </cell>
          <cell r="QH71">
            <v>463.03989894003053</v>
          </cell>
          <cell r="QI71">
            <v>188.26785398043049</v>
          </cell>
          <cell r="QJ71">
            <v>752.35048700000004</v>
          </cell>
          <cell r="QK71">
            <v>14372.18468276</v>
          </cell>
          <cell r="QL71">
            <v>2777.1460000000002</v>
          </cell>
          <cell r="QM71">
            <v>786.649</v>
          </cell>
          <cell r="QN71">
            <v>10458.591682759999</v>
          </cell>
          <cell r="QO71">
            <v>3913.5929999999998</v>
          </cell>
          <cell r="QP71">
            <v>5131.9930000000013</v>
          </cell>
          <cell r="QQ71">
            <v>2451.1800000000012</v>
          </cell>
          <cell r="QR71">
            <v>-77.073999999999998</v>
          </cell>
          <cell r="QU71">
            <v>-0.441</v>
          </cell>
          <cell r="QV71">
            <v>4418.3764381200472</v>
          </cell>
          <cell r="QW71">
            <v>532.77915470017479</v>
          </cell>
          <cell r="QX71">
            <v>438.68813226017483</v>
          </cell>
          <cell r="QY71">
            <v>539.04157868017478</v>
          </cell>
          <cell r="QZ71">
            <v>440.32620182017467</v>
          </cell>
          <cell r="RA71">
            <v>297.59970699877482</v>
          </cell>
          <cell r="RB71">
            <v>752.35048700000004</v>
          </cell>
          <cell r="RC71">
            <v>15621.24427458</v>
          </cell>
          <cell r="RD71">
            <v>3892.614</v>
          </cell>
          <cell r="RE71">
            <v>801.80899999999997</v>
          </cell>
          <cell r="RF71">
            <v>11645.303274579999</v>
          </cell>
          <cell r="RG71">
            <v>3975.9409999999998</v>
          </cell>
          <cell r="RH71">
            <v>6449.7990000000009</v>
          </cell>
          <cell r="RI71">
            <v>2668.025000000001</v>
          </cell>
          <cell r="RJ71">
            <v>-124.702</v>
          </cell>
          <cell r="RM71">
            <v>-0.497</v>
          </cell>
          <cell r="RN71">
            <v>4483.8841257400036</v>
          </cell>
          <cell r="RO71">
            <v>707.71412574000487</v>
          </cell>
          <cell r="RP71">
            <v>338.21488233000503</v>
          </cell>
          <cell r="RQ71">
            <v>439.62554260000178</v>
          </cell>
          <cell r="RR71">
            <v>448.47613529000182</v>
          </cell>
          <cell r="RS71">
            <v>158.0136253724049</v>
          </cell>
          <cell r="RT71">
            <v>752.35048700000004</v>
          </cell>
          <cell r="RU71">
            <v>15631.414000000001</v>
          </cell>
          <cell r="RV71">
            <v>3766.0230000000001</v>
          </cell>
          <cell r="RW71">
            <v>807.44200000000001</v>
          </cell>
          <cell r="RX71">
            <v>11480.666999999999</v>
          </cell>
          <cell r="RY71">
            <v>4150.7470000000003</v>
          </cell>
          <cell r="RZ71">
            <v>6397.7159999999994</v>
          </cell>
          <cell r="SA71">
            <v>2753.121999999998</v>
          </cell>
          <cell r="SB71">
            <v>-62.764000000000003</v>
          </cell>
          <cell r="SE71">
            <v>-219.24100000000001</v>
          </cell>
          <cell r="SF71">
            <v>4622.8428086433314</v>
          </cell>
          <cell r="SG71">
            <v>732.21660603226337</v>
          </cell>
          <cell r="SH71">
            <v>354.70900422457117</v>
          </cell>
          <cell r="SI71">
            <v>456.16484393718719</v>
          </cell>
          <cell r="SJ71">
            <v>456.27393451116711</v>
          </cell>
          <cell r="SK71">
            <v>177.36303797526131</v>
          </cell>
          <cell r="SL71">
            <v>752.35048700000004</v>
          </cell>
          <cell r="SM71">
            <v>15906.84839968475</v>
          </cell>
          <cell r="SN71">
            <v>3969.289972871753</v>
          </cell>
          <cell r="SO71">
            <v>803.83736235964921</v>
          </cell>
          <cell r="SP71">
            <v>11669.44062076202</v>
          </cell>
          <cell r="SQ71">
            <v>4237.4077789227395</v>
          </cell>
          <cell r="SR71">
            <v>6428.8675766592432</v>
          </cell>
          <cell r="SS71">
            <v>2582.790984727415</v>
          </cell>
          <cell r="ST71">
            <v>-69.677324637931235</v>
          </cell>
          <cell r="SW71">
            <v>-57.773852615158667</v>
          </cell>
          <cell r="SX71">
            <v>4988.9990729249294</v>
          </cell>
          <cell r="SY71">
            <v>807.06123732611195</v>
          </cell>
          <cell r="SZ71">
            <v>394.00506018149702</v>
          </cell>
          <cell r="TA71">
            <v>507.07532865992772</v>
          </cell>
          <cell r="TB71">
            <v>510.06774855840462</v>
          </cell>
          <cell r="TC71">
            <v>210.52609438812601</v>
          </cell>
          <cell r="TD71">
            <v>752.35048700000004</v>
          </cell>
          <cell r="TE71">
            <v>16485.420566626301</v>
          </cell>
          <cell r="TF71">
            <v>3962.0884071598239</v>
          </cell>
          <cell r="TG71">
            <v>843.983815042797</v>
          </cell>
          <cell r="TH71">
            <v>12143.71591540278</v>
          </cell>
          <cell r="TI71">
            <v>4341.7046512235183</v>
          </cell>
          <cell r="TJ71">
            <v>6574.5654361906891</v>
          </cell>
          <cell r="TK71">
            <v>2745.8928376217741</v>
          </cell>
          <cell r="TL71">
            <v>-325.88517649271148</v>
          </cell>
          <cell r="TO71">
            <v>-69.531248200519556</v>
          </cell>
          <cell r="TP71">
            <v>5063.259927241751</v>
          </cell>
          <cell r="TQ71">
            <v>689.52905356492556</v>
          </cell>
          <cell r="TR71">
            <v>516.03868405345133</v>
          </cell>
          <cell r="TS71">
            <v>617.59463966502176</v>
          </cell>
          <cell r="TT71">
            <v>507.84691955310882</v>
          </cell>
          <cell r="TU71">
            <v>331.29610616278688</v>
          </cell>
          <cell r="TV71">
            <v>752.35048700000004</v>
          </cell>
          <cell r="TW71">
            <v>16818.180642160991</v>
          </cell>
          <cell r="TX71">
            <v>4096.2239896159163</v>
          </cell>
          <cell r="TY71">
            <v>865.55774192078331</v>
          </cell>
          <cell r="TZ71">
            <v>12297.47486721218</v>
          </cell>
          <cell r="UA71">
            <v>4520.705774948814</v>
          </cell>
          <cell r="UB71">
            <v>6668.1364134371861</v>
          </cell>
          <cell r="UC71">
            <v>2706.283376825812</v>
          </cell>
          <cell r="UD71">
            <v>-209.29198639317519</v>
          </cell>
          <cell r="UG71">
            <v>-119.3340824835299</v>
          </cell>
          <cell r="UH71">
            <v>28060.383328219272</v>
          </cell>
          <cell r="UI71">
            <v>4468.0893209043752</v>
          </cell>
          <cell r="UJ71">
            <v>2608.1809287800038</v>
          </cell>
          <cell r="UK71">
            <v>3076.5878822841869</v>
          </cell>
          <cell r="UL71">
            <v>3522.9253001085472</v>
          </cell>
          <cell r="UM71">
            <v>1963.829897958248</v>
          </cell>
          <cell r="UN71">
            <v>752.35048700000004</v>
          </cell>
          <cell r="UO71">
            <v>22284.343510499421</v>
          </cell>
          <cell r="UP71">
            <v>6778.233444663204</v>
          </cell>
          <cell r="UQ71">
            <v>960.93703502130791</v>
          </cell>
          <cell r="UR71">
            <v>15772.661175153349</v>
          </cell>
          <cell r="US71">
            <v>6511.6823353460804</v>
          </cell>
          <cell r="UT71">
            <v>7753.8876981696794</v>
          </cell>
          <cell r="UU71">
            <v>1161.20186288951</v>
          </cell>
          <cell r="UV71">
            <v>-561.20766656438548</v>
          </cell>
          <cell r="UW71">
            <v>1864.590206380245</v>
          </cell>
          <cell r="UX71">
            <v>1998.803811457539</v>
          </cell>
          <cell r="UY71">
            <v>-1367.7214912636571</v>
          </cell>
          <cell r="ASH71">
            <v>4942.1863425399388</v>
          </cell>
          <cell r="ASI71">
            <v>941.18434253993837</v>
          </cell>
          <cell r="ASJ71">
            <v>464.83134253993842</v>
          </cell>
          <cell r="ASK71">
            <v>566.10043530993846</v>
          </cell>
          <cell r="ASL71">
            <v>109.37323221</v>
          </cell>
          <cell r="ASM71">
            <v>319.12526376813838</v>
          </cell>
          <cell r="ASN71">
            <v>752.35048700000004</v>
          </cell>
          <cell r="ASO71">
            <v>4482.3670000000002</v>
          </cell>
          <cell r="ASP71">
            <v>833.96899999999994</v>
          </cell>
          <cell r="ASQ71">
            <v>213.38800000000001</v>
          </cell>
          <cell r="ASR71">
            <v>3743.66</v>
          </cell>
          <cell r="ASS71">
            <v>738.70699999999999</v>
          </cell>
          <cell r="AST71">
            <v>1871.1420000000001</v>
          </cell>
          <cell r="ASU71">
            <v>1084.3150000000001</v>
          </cell>
          <cell r="ASV71">
            <v>-254.23</v>
          </cell>
          <cell r="ASW71">
            <v>0</v>
          </cell>
          <cell r="ASX71">
            <v>0</v>
          </cell>
          <cell r="ASY71">
            <v>-74.385000000000005</v>
          </cell>
          <cell r="ASZ71">
            <v>1201.5740000000001</v>
          </cell>
          <cell r="ATA71">
            <v>178.08399999999989</v>
          </cell>
          <cell r="ATB71">
            <v>78.590956646689932</v>
          </cell>
          <cell r="ATC71">
            <v>100.9043787091868</v>
          </cell>
          <cell r="ATD71">
            <v>100.9043787091868</v>
          </cell>
          <cell r="ATE71">
            <v>48.035864499614043</v>
          </cell>
          <cell r="ATF71">
            <v>752.35048700000004</v>
          </cell>
          <cell r="ATG71">
            <v>3529.319</v>
          </cell>
          <cell r="ATH71">
            <v>657.005</v>
          </cell>
          <cell r="ATI71">
            <v>144.89599999999999</v>
          </cell>
          <cell r="ATJ71">
            <v>2625.6790000000001</v>
          </cell>
          <cell r="ATK71">
            <v>903.64</v>
          </cell>
          <cell r="ATL71">
            <v>1527.9159999999999</v>
          </cell>
          <cell r="ATM71">
            <v>912.27800000000036</v>
          </cell>
          <cell r="ATN71">
            <v>0</v>
          </cell>
          <cell r="ATO71">
            <v>0</v>
          </cell>
          <cell r="ATP71">
            <v>1122.9373175399901</v>
          </cell>
          <cell r="ATQ71">
            <v>207.08331753998991</v>
          </cell>
          <cell r="ATR71">
            <v>119.44031753998991</v>
          </cell>
          <cell r="ATS71">
            <v>141.8973175399899</v>
          </cell>
          <cell r="ATT71">
            <v>141.8973175399899</v>
          </cell>
          <cell r="ATU71">
            <v>78.043737539989934</v>
          </cell>
          <cell r="ATV71">
            <v>752.35048700000004</v>
          </cell>
          <cell r="ATW71">
            <v>3904.2460000000001</v>
          </cell>
          <cell r="ATX71">
            <v>927.0630000000001</v>
          </cell>
          <cell r="ATY71">
            <v>147.27000000000001</v>
          </cell>
          <cell r="ATZ71">
            <v>2921.6010000000001</v>
          </cell>
          <cell r="AUA71">
            <v>982.64499999999998</v>
          </cell>
          <cell r="AUB71">
            <v>1596.4179999999999</v>
          </cell>
          <cell r="AUC71">
            <v>709.89400000000001</v>
          </cell>
          <cell r="AUD71">
            <v>-22.445</v>
          </cell>
          <cell r="AUE71">
            <v>-22.975999999999999</v>
          </cell>
          <cell r="AUF71">
            <v>1137.9036805799699</v>
          </cell>
          <cell r="AUG71">
            <v>210.07768057996961</v>
          </cell>
          <cell r="AUH71">
            <v>108.31172393327969</v>
          </cell>
          <cell r="AUI71">
            <v>134.1002670273983</v>
          </cell>
          <cell r="AUJ71">
            <v>134.1002670273983</v>
          </cell>
          <cell r="AUK71">
            <v>76.601395644814161</v>
          </cell>
          <cell r="AUL71">
            <v>752.35048700000004</v>
          </cell>
          <cell r="AUM71">
            <v>3837.982</v>
          </cell>
          <cell r="AUN71">
            <v>888.93200000000002</v>
          </cell>
          <cell r="AUO71">
            <v>150.50700000000001</v>
          </cell>
          <cell r="AUP71">
            <v>2792.4920000000002</v>
          </cell>
          <cell r="AUQ71">
            <v>1045.49</v>
          </cell>
          <cell r="AUR71">
            <v>1547.489</v>
          </cell>
          <cell r="AUS71">
            <v>693.35599999999999</v>
          </cell>
          <cell r="AUT71">
            <v>-25.111999999999998</v>
          </cell>
          <cell r="AUU71">
            <v>-23.995000000000001</v>
          </cell>
          <cell r="AUV71">
            <v>1479.771344419979</v>
          </cell>
          <cell r="AUW71">
            <v>345.93934441997908</v>
          </cell>
          <cell r="AUX71">
            <v>158.48834441997909</v>
          </cell>
          <cell r="AUY71">
            <v>189.19847203336349</v>
          </cell>
          <cell r="AUZ71">
            <v>189.19847203336349</v>
          </cell>
          <cell r="AVA71">
            <v>116.44426608372051</v>
          </cell>
          <cell r="AVB71">
            <v>752.35048700000004</v>
          </cell>
          <cell r="AVC71">
            <v>4482.3670000000002</v>
          </cell>
          <cell r="AVD71">
            <v>833.96899999999994</v>
          </cell>
          <cell r="AVE71">
            <v>213.38800000000001</v>
          </cell>
          <cell r="AVF71">
            <v>3743.66</v>
          </cell>
          <cell r="AVG71">
            <v>738.70699999999999</v>
          </cell>
          <cell r="AVH71">
            <v>1871.1420000000001</v>
          </cell>
          <cell r="AVI71">
            <v>1084.3150000000001</v>
          </cell>
          <cell r="AVJ71">
            <v>-125.35899999999999</v>
          </cell>
          <cell r="AVK71">
            <v>-27.414000000000001</v>
          </cell>
          <cell r="AVL71">
            <v>1492.9259999999999</v>
          </cell>
          <cell r="AVM71">
            <v>245.307667070012</v>
          </cell>
          <cell r="AVN71">
            <v>112.1380004636903</v>
          </cell>
          <cell r="AVO71">
            <v>140.80686926369029</v>
          </cell>
          <cell r="AVP71">
            <v>140.80686926369029</v>
          </cell>
          <cell r="AVQ71">
            <v>86.610081808890314</v>
          </cell>
          <cell r="AVR71">
            <v>752.35048700000004</v>
          </cell>
          <cell r="AVS71">
            <v>766.73300000000006</v>
          </cell>
          <cell r="AVT71">
            <v>226.55699999999999</v>
          </cell>
          <cell r="AVU71">
            <v>3625.6779999999999</v>
          </cell>
          <cell r="AVV71">
            <v>883.16800000000001</v>
          </cell>
          <cell r="AVW71">
            <v>1776.9929999999999</v>
          </cell>
          <cell r="AVX71">
            <v>1069.5419999999999</v>
          </cell>
          <cell r="AVY71">
            <v>-96.24799999999999</v>
          </cell>
          <cell r="AVZ71">
            <v>-53.603000000000002</v>
          </cell>
          <cell r="AWA71">
            <v>1538.259201359989</v>
          </cell>
          <cell r="AWB71">
            <v>265.43352232996989</v>
          </cell>
          <cell r="AWC71">
            <v>133.18499511619879</v>
          </cell>
          <cell r="AWD71">
            <v>160.54499169619871</v>
          </cell>
          <cell r="AWE71">
            <v>160.54499169619871</v>
          </cell>
          <cell r="AWF71">
            <v>90.060895839598757</v>
          </cell>
          <cell r="AWG71">
            <v>752.35048700000004</v>
          </cell>
          <cell r="AWH71">
            <v>5148.6819999999998</v>
          </cell>
          <cell r="AWI71">
            <v>1411.4059999999999</v>
          </cell>
          <cell r="AWJ71">
            <v>229.56100000000001</v>
          </cell>
          <cell r="AWK71">
            <v>3142.04</v>
          </cell>
          <cell r="AWL71">
            <v>2006.6420000000001</v>
          </cell>
          <cell r="AWM71">
            <v>1614.75</v>
          </cell>
          <cell r="AWN71">
            <v>243.59100000000009</v>
          </cell>
          <cell r="AWO71">
            <v>-64.679000000000002</v>
          </cell>
          <cell r="AWP71">
            <v>-353.54300000000001</v>
          </cell>
          <cell r="AWQ71">
            <v>1658.90830985001</v>
          </cell>
          <cell r="AWR71">
            <v>280.88444013000799</v>
          </cell>
          <cell r="AWS71">
            <v>158.54023538000871</v>
          </cell>
          <cell r="AWT71">
            <v>191.7346585600086</v>
          </cell>
          <cell r="AWU71">
            <v>191.7346585600086</v>
          </cell>
          <cell r="AWV71">
            <v>110.7285016524086</v>
          </cell>
          <cell r="AWW71">
            <v>752.35048700000004</v>
          </cell>
          <cell r="AWX71">
            <v>5554.1180000000004</v>
          </cell>
          <cell r="AWY71">
            <v>1359.921</v>
          </cell>
          <cell r="AWZ71">
            <v>257.18900000000002</v>
          </cell>
          <cell r="AXA71">
            <v>3385.7489999999998</v>
          </cell>
          <cell r="AXB71">
            <v>2168.3690000000001</v>
          </cell>
          <cell r="AXC71">
            <v>1506.94544077</v>
          </cell>
          <cell r="AXD71">
            <v>191.8954407700005</v>
          </cell>
          <cell r="AXE71">
            <v>-223.483</v>
          </cell>
          <cell r="AXF71">
            <v>-7.1689999999999996</v>
          </cell>
          <cell r="AXG71">
            <v>1925.161955140009</v>
          </cell>
          <cell r="AXH71">
            <v>323.57283682001997</v>
          </cell>
          <cell r="AXI71">
            <v>205.49876904010239</v>
          </cell>
          <cell r="AXJ71">
            <v>242.94172911010239</v>
          </cell>
          <cell r="AXK71">
            <v>242.94172911010239</v>
          </cell>
          <cell r="AXL71">
            <v>156.86980991910229</v>
          </cell>
          <cell r="AXM71">
            <v>752.35048700000004</v>
          </cell>
          <cell r="AXN71">
            <v>6602.9132527199999</v>
          </cell>
          <cell r="AXO71">
            <v>1639.9599961500001</v>
          </cell>
          <cell r="AXP71">
            <v>272.63299999999998</v>
          </cell>
          <cell r="AXQ71">
            <v>4406.3082527200004</v>
          </cell>
          <cell r="AXR71">
            <v>2196.605</v>
          </cell>
          <cell r="AXS71">
            <v>2212.8878952800001</v>
          </cell>
          <cell r="AXT71">
            <v>614.87289913000018</v>
          </cell>
          <cell r="AXU71">
            <v>-209.261</v>
          </cell>
          <cell r="AXV71">
            <v>-124.999</v>
          </cell>
          <cell r="BBM71">
            <v>12135.413355000001</v>
          </cell>
          <cell r="BBN71">
            <v>16.13</v>
          </cell>
          <cell r="BBO71">
            <v>0.20892746435213899</v>
          </cell>
          <cell r="BBP71">
            <v>1.165944435546806</v>
          </cell>
          <cell r="BBQ71">
            <v>13.83427846801575</v>
          </cell>
          <cell r="BBR71">
            <v>7.7193368345323288</v>
          </cell>
          <cell r="BBS71">
            <v>1.407569049070851</v>
          </cell>
          <cell r="BBT71">
            <v>2.6844068070626439</v>
          </cell>
          <cell r="BBU71">
            <v>0.19404024671535089</v>
          </cell>
          <cell r="BBV71">
            <v>3.8390137168855268E-2</v>
          </cell>
          <cell r="BBW71">
            <v>1.462014568286323</v>
          </cell>
          <cell r="BBX71">
            <v>11.03272180009429</v>
          </cell>
          <cell r="BBY71">
            <v>6.6724288946974104</v>
          </cell>
          <cell r="BBZ71">
            <v>1.048418169362423</v>
          </cell>
          <cell r="BCA71">
            <v>2.4392582396312208</v>
          </cell>
          <cell r="BCB71">
            <v>0.22109306151546171</v>
          </cell>
          <cell r="BCC71">
            <v>4.0558823972103628E-2</v>
          </cell>
          <cell r="BCD71">
            <v>1.8010527185301839</v>
          </cell>
          <cell r="BCE71">
            <v>8.9558733254357161</v>
          </cell>
          <cell r="BCF71">
            <v>5.5634008870197409</v>
          </cell>
          <cell r="BCG71">
            <v>0.73769874310434191</v>
          </cell>
          <cell r="BCH71">
            <v>2.2165807434909799</v>
          </cell>
          <cell r="BCI71">
            <v>0.24750023397446169</v>
          </cell>
          <cell r="BCJ71">
            <v>5.4593557175371808E-2</v>
          </cell>
          <cell r="BCK71">
            <v>2.1103868832609778</v>
          </cell>
          <cell r="BCL71">
            <v>7.643148338120743</v>
          </cell>
          <cell r="BCM71">
            <v>4.7017917998469017</v>
          </cell>
          <cell r="BCN71">
            <v>0.50073114509238148</v>
          </cell>
          <cell r="BCO71">
            <v>2.0306848148058538</v>
          </cell>
          <cell r="BCP71">
            <v>0.26568695581605678</v>
          </cell>
          <cell r="BCQ71">
            <v>6.7383240718378992E-2</v>
          </cell>
          <cell r="BCR71">
            <v>2.376750513565697</v>
          </cell>
          <cell r="BCS71">
            <v>6.7865768441085068</v>
          </cell>
          <cell r="BCT71">
            <v>4.1403645689083746</v>
          </cell>
          <cell r="BCU71">
            <v>0.39120326079034667</v>
          </cell>
          <cell r="BCV71">
            <v>1.935373935999148</v>
          </cell>
          <cell r="BCW71">
            <v>0.2851767511745284</v>
          </cell>
          <cell r="BCX71">
            <v>9.7005209067267104E-2</v>
          </cell>
        </row>
        <row r="72">
          <cell r="A72" t="str">
            <v>GMAT3</v>
          </cell>
          <cell r="B72" t="str">
            <v>Grupo Mateus</v>
          </cell>
          <cell r="C72" t="str">
            <v>Retail</v>
          </cell>
          <cell r="D72" t="str">
            <v>Pedro Caravina</v>
          </cell>
          <cell r="E72">
            <v>46054</v>
          </cell>
          <cell r="F72" t="str">
            <v>Neutral</v>
          </cell>
          <cell r="G72" t="b">
            <v>0</v>
          </cell>
          <cell r="H72" t="str">
            <v>BRL</v>
          </cell>
          <cell r="I72" t="str">
            <v>BRL</v>
          </cell>
          <cell r="J72">
            <v>5</v>
          </cell>
          <cell r="K72">
            <v>0.149755</v>
          </cell>
          <cell r="L72">
            <v>6.2699999999999978E-2</v>
          </cell>
          <cell r="M72">
            <v>0.14104949999999999</v>
          </cell>
          <cell r="AF72">
            <v>21768.47649956555</v>
          </cell>
          <cell r="AG72">
            <v>4799.0419884000003</v>
          </cell>
          <cell r="AH72">
            <v>1290.287022848938</v>
          </cell>
          <cell r="AI72">
            <v>1619.4540228489379</v>
          </cell>
          <cell r="AJ72">
            <v>1359.9601454799999</v>
          </cell>
          <cell r="AK72">
            <v>1094.5990228489379</v>
          </cell>
          <cell r="AL72">
            <v>2202.9764829999999</v>
          </cell>
          <cell r="AM72">
            <v>13263.93794475</v>
          </cell>
          <cell r="AN72">
            <v>1795.6469999999999</v>
          </cell>
          <cell r="AO72">
            <v>2960.1849999999999</v>
          </cell>
          <cell r="AP72">
            <v>13263.93794475</v>
          </cell>
          <cell r="AQ72">
            <v>7541.9849999999997</v>
          </cell>
          <cell r="AR72">
            <v>1831.0530000000001</v>
          </cell>
          <cell r="AS72">
            <v>35.405999999999949</v>
          </cell>
          <cell r="AT72">
            <v>868.37143607000064</v>
          </cell>
          <cell r="AU72">
            <v>200.85349341526231</v>
          </cell>
          <cell r="AV72">
            <v>633.7024934152621</v>
          </cell>
          <cell r="AW72">
            <v>0</v>
          </cell>
          <cell r="AX72">
            <v>26773.585714343211</v>
          </cell>
          <cell r="AY72">
            <v>5990.8359999999993</v>
          </cell>
          <cell r="AZ72">
            <v>1682.612162469999</v>
          </cell>
          <cell r="BA72">
            <v>2036.0041624699991</v>
          </cell>
          <cell r="BB72">
            <v>1651.06066758</v>
          </cell>
          <cell r="BC72">
            <v>1234.639604629999</v>
          </cell>
          <cell r="BD72">
            <v>2202.9764829999999</v>
          </cell>
          <cell r="BE72">
            <v>16357.296</v>
          </cell>
          <cell r="BF72">
            <v>1289.1379999999999</v>
          </cell>
          <cell r="BG72">
            <v>3730.5149999999999</v>
          </cell>
          <cell r="BH72">
            <v>16357.296</v>
          </cell>
          <cell r="BI72">
            <v>8773.5130000000008</v>
          </cell>
          <cell r="BJ72">
            <v>1779.384</v>
          </cell>
          <cell r="BK72">
            <v>490.24600000000009</v>
          </cell>
          <cell r="BL72">
            <v>1212.624362</v>
          </cell>
          <cell r="BM72">
            <v>-596.37983919779845</v>
          </cell>
          <cell r="BN72">
            <v>-1126.380397037798</v>
          </cell>
          <cell r="BO72">
            <v>0</v>
          </cell>
          <cell r="BP72">
            <v>32085.429352271109</v>
          </cell>
          <cell r="BQ72">
            <v>7260.0743522711064</v>
          </cell>
          <cell r="BR72">
            <v>2090.816230841107</v>
          </cell>
          <cell r="BS72">
            <v>2467.5622308411071</v>
          </cell>
          <cell r="BT72">
            <v>2123.6669999999999</v>
          </cell>
          <cell r="BU72">
            <v>1334.896070931107</v>
          </cell>
          <cell r="BV72">
            <v>2202.9764829999999</v>
          </cell>
          <cell r="BW72">
            <v>18959.322</v>
          </cell>
          <cell r="BX72">
            <v>1664.1669999999999</v>
          </cell>
          <cell r="BY72">
            <v>4382.4269999999997</v>
          </cell>
          <cell r="BZ72">
            <v>18959.322</v>
          </cell>
          <cell r="CA72">
            <v>9963.4480000000003</v>
          </cell>
          <cell r="CB72">
            <v>2273.8580000000002</v>
          </cell>
          <cell r="CC72">
            <v>609.69100000000026</v>
          </cell>
          <cell r="CD72">
            <v>1268.652</v>
          </cell>
          <cell r="CE72">
            <v>-262.76461717678239</v>
          </cell>
          <cell r="CF72">
            <v>-407.34235708678221</v>
          </cell>
          <cell r="CG72">
            <v>0</v>
          </cell>
          <cell r="CH72">
            <v>38424.402069000032</v>
          </cell>
          <cell r="CI72">
            <v>8607.2001889999992</v>
          </cell>
          <cell r="CJ72">
            <v>2374.0809999999992</v>
          </cell>
          <cell r="CK72">
            <v>2913.6769999999992</v>
          </cell>
          <cell r="CL72">
            <v>2328.415</v>
          </cell>
          <cell r="CM72">
            <v>1970.3849999999991</v>
          </cell>
          <cell r="CN72">
            <v>2244.8248870000002</v>
          </cell>
          <cell r="CO72">
            <v>24352.013999999999</v>
          </cell>
          <cell r="CP72">
            <v>1801.712</v>
          </cell>
          <cell r="CQ72">
            <v>5747.5969999999998</v>
          </cell>
          <cell r="CR72">
            <v>24352.013999999999</v>
          </cell>
          <cell r="CS72">
            <v>11467.816000000001</v>
          </cell>
          <cell r="CT72">
            <v>2861.105</v>
          </cell>
          <cell r="CU72">
            <v>1059.393</v>
          </cell>
          <cell r="CV72">
            <v>1173.2476999999999</v>
          </cell>
          <cell r="CW72">
            <v>3556.9553454006</v>
          </cell>
          <cell r="CX72">
            <v>3273.0403454005991</v>
          </cell>
          <cell r="CY72">
            <v>559.90499999999997</v>
          </cell>
          <cell r="CZ72">
            <v>39940.068689802843</v>
          </cell>
          <cell r="DA72">
            <v>9322.4082208382533</v>
          </cell>
          <cell r="DB72">
            <v>2031.206494216565</v>
          </cell>
          <cell r="DC72">
            <v>2735.5523110950562</v>
          </cell>
          <cell r="DD72">
            <v>2113.114355320532</v>
          </cell>
          <cell r="DE72">
            <v>1024.9803483867479</v>
          </cell>
          <cell r="DF72">
            <v>2300.0476210000002</v>
          </cell>
          <cell r="DG72">
            <v>25802.572641231749</v>
          </cell>
          <cell r="DH72">
            <v>2209.7156822530751</v>
          </cell>
          <cell r="DI72">
            <v>5905.9593967998753</v>
          </cell>
          <cell r="DJ72">
            <v>25802.57264123176</v>
          </cell>
          <cell r="DK72">
            <v>12936.92734838674</v>
          </cell>
          <cell r="DL72">
            <v>2724.3760000000002</v>
          </cell>
          <cell r="DM72">
            <v>514.66031774692556</v>
          </cell>
          <cell r="DN72">
            <v>789.50390490774976</v>
          </cell>
          <cell r="DO72">
            <v>1271.394267192901</v>
          </cell>
          <cell r="DP72">
            <v>227.065088240254</v>
          </cell>
          <cell r="DQ72">
            <v>0</v>
          </cell>
          <cell r="DR72">
            <v>42617.560594038223</v>
          </cell>
          <cell r="DS72">
            <v>10009.34052387918</v>
          </cell>
          <cell r="DT72">
            <v>2300.1164230631261</v>
          </cell>
          <cell r="DU72">
            <v>3051.6799910456771</v>
          </cell>
          <cell r="DV72">
            <v>2389.9460403809571</v>
          </cell>
          <cell r="DW72">
            <v>1356.3967878322219</v>
          </cell>
          <cell r="DX72">
            <v>2300.0476210000002</v>
          </cell>
          <cell r="DY72">
            <v>27344.79858910937</v>
          </cell>
          <cell r="DZ72">
            <v>2558.078933942063</v>
          </cell>
          <cell r="EA72">
            <v>6316.8185386477526</v>
          </cell>
          <cell r="EB72">
            <v>27344.79858910937</v>
          </cell>
          <cell r="EC72">
            <v>13913.80492641355</v>
          </cell>
          <cell r="ED72">
            <v>2724.3760000000002</v>
          </cell>
          <cell r="EE72">
            <v>166.2970660579372</v>
          </cell>
          <cell r="EF72">
            <v>857.51640105981232</v>
          </cell>
          <cell r="EG72">
            <v>1212.946277232041</v>
          </cell>
          <cell r="EH72">
            <v>381.97992144410563</v>
          </cell>
          <cell r="EI72">
            <v>379.5192098054157</v>
          </cell>
          <cell r="EJ72">
            <v>45871.877706596293</v>
          </cell>
          <cell r="EK72">
            <v>10811.80663969653</v>
          </cell>
          <cell r="EL72">
            <v>2509.450812128212</v>
          </cell>
          <cell r="EM72">
            <v>3318.4044828376418</v>
          </cell>
          <cell r="EN72">
            <v>2603.1287166760471</v>
          </cell>
          <cell r="EO72">
            <v>1522.3943362293639</v>
          </cell>
          <cell r="EP72">
            <v>2300.0476210000002</v>
          </cell>
          <cell r="EQ72">
            <v>29075.1318414464</v>
          </cell>
          <cell r="ER72">
            <v>2904.209876403665</v>
          </cell>
          <cell r="ES72">
            <v>6778.1990552149027</v>
          </cell>
          <cell r="ET72">
            <v>29075.1318414464</v>
          </cell>
          <cell r="EU72">
            <v>15022.139878641759</v>
          </cell>
          <cell r="EV72">
            <v>2724.3760000000002</v>
          </cell>
          <cell r="EW72">
            <v>-179.83387640366439</v>
          </cell>
          <cell r="EX72">
            <v>953.18598862822557</v>
          </cell>
          <cell r="EY72">
            <v>1213.5500333805139</v>
          </cell>
          <cell r="EZ72">
            <v>412.15506684429721</v>
          </cell>
          <cell r="FA72">
            <v>414.05938400115502</v>
          </cell>
          <cell r="FB72">
            <v>49317.222496513969</v>
          </cell>
          <cell r="FC72">
            <v>11662.17730748294</v>
          </cell>
          <cell r="FD72">
            <v>2731.57433645114</v>
          </cell>
          <cell r="FE72">
            <v>3601.2868959178691</v>
          </cell>
          <cell r="FF72">
            <v>2829.2616385702081</v>
          </cell>
          <cell r="FG72">
            <v>1651.694245793507</v>
          </cell>
          <cell r="FH72">
            <v>2300.0476210000002</v>
          </cell>
          <cell r="FI72">
            <v>30901.661402773399</v>
          </cell>
          <cell r="FJ72">
            <v>3294.545413180826</v>
          </cell>
          <cell r="FK72">
            <v>7246.8913393400526</v>
          </cell>
          <cell r="FL72">
            <v>30901.661402773399</v>
          </cell>
          <cell r="FM72">
            <v>16223.12435892083</v>
          </cell>
          <cell r="FN72">
            <v>2724.3760000000002</v>
          </cell>
          <cell r="FO72">
            <v>-570.16941318082536</v>
          </cell>
          <cell r="FP72">
            <v>1009.029537882171</v>
          </cell>
          <cell r="FQ72">
            <v>1260.47071214007</v>
          </cell>
          <cell r="FR72">
            <v>418.32370593092259</v>
          </cell>
          <cell r="FS72">
            <v>450.70976551443812</v>
          </cell>
          <cell r="FT72">
            <v>52964.806637396301</v>
          </cell>
          <cell r="FU72">
            <v>12563.280495356281</v>
          </cell>
          <cell r="FV72">
            <v>2967.436794966145</v>
          </cell>
          <cell r="FW72">
            <v>3901.4747478440959</v>
          </cell>
          <cell r="FX72">
            <v>3069.304362917394</v>
          </cell>
          <cell r="FY72">
            <v>1789.4498451652919</v>
          </cell>
          <cell r="FZ72">
            <v>2300.0476210000002</v>
          </cell>
          <cell r="GA72">
            <v>32826.521058423808</v>
          </cell>
          <cell r="GB72">
            <v>3729.2239140487391</v>
          </cell>
          <cell r="GC72">
            <v>7722.2713472228961</v>
          </cell>
          <cell r="GD72">
            <v>32826.521058423823</v>
          </cell>
          <cell r="GE72">
            <v>17522.94713291671</v>
          </cell>
          <cell r="GF72">
            <v>2724.3760000000002</v>
          </cell>
          <cell r="GG72">
            <v>-1004.847914048739</v>
          </cell>
          <cell r="GH72">
            <v>1067.81554798973</v>
          </cell>
          <cell r="GI72">
            <v>1309.076875938094</v>
          </cell>
          <cell r="GJ72">
            <v>423.78571357523401</v>
          </cell>
          <cell r="GK72">
            <v>489.6270711694138</v>
          </cell>
          <cell r="GL72">
            <v>4578.77953623342</v>
          </cell>
          <cell r="GM72">
            <v>1022.3109884</v>
          </cell>
          <cell r="GN72">
            <v>214.16554873999979</v>
          </cell>
          <cell r="GO72">
            <v>302.00323555999989</v>
          </cell>
          <cell r="GP72">
            <v>262.35559731000018</v>
          </cell>
          <cell r="GQ72">
            <v>199.21222093999981</v>
          </cell>
          <cell r="GR72">
            <v>2202.9764829999999</v>
          </cell>
          <cell r="GS72">
            <v>10460.07</v>
          </cell>
          <cell r="GT72">
            <v>618.57000000000005</v>
          </cell>
          <cell r="GU72">
            <v>2857.8820000000001</v>
          </cell>
          <cell r="GV72">
            <v>10460.07</v>
          </cell>
          <cell r="GW72">
            <v>6675.795000000001</v>
          </cell>
          <cell r="GX72">
            <v>1046.0440000000001</v>
          </cell>
          <cell r="GY72">
            <v>427.47399999999982</v>
          </cell>
          <cell r="GZ72">
            <v>324.13500000000022</v>
          </cell>
          <cell r="HC72">
            <v>0</v>
          </cell>
          <cell r="HD72">
            <v>5201.9889999999996</v>
          </cell>
          <cell r="HE72">
            <v>1174.001</v>
          </cell>
          <cell r="HF72">
            <v>300.1725967399999</v>
          </cell>
          <cell r="HG72">
            <v>409.7867178599999</v>
          </cell>
          <cell r="HH72">
            <v>357.31454817000002</v>
          </cell>
          <cell r="HI72">
            <v>264.12048315999988</v>
          </cell>
          <cell r="HJ72">
            <v>2202.9764829999999</v>
          </cell>
          <cell r="HK72">
            <v>11434.974449040001</v>
          </cell>
          <cell r="HL72">
            <v>889.89300000000003</v>
          </cell>
          <cell r="HM72">
            <v>2953.797</v>
          </cell>
          <cell r="HN72">
            <v>11434.974449040001</v>
          </cell>
          <cell r="HO72">
            <v>6940.3469999999998</v>
          </cell>
          <cell r="HP72">
            <v>1063.809</v>
          </cell>
          <cell r="HQ72">
            <v>173.91599999999991</v>
          </cell>
          <cell r="HR72">
            <v>228.55099999999999</v>
          </cell>
          <cell r="HU72">
            <v>0</v>
          </cell>
          <cell r="HV72">
            <v>5923.1310000000003</v>
          </cell>
          <cell r="HW72">
            <v>1314.222</v>
          </cell>
          <cell r="HX72">
            <v>348.26499999999987</v>
          </cell>
          <cell r="HY72">
            <v>463.75599999999991</v>
          </cell>
          <cell r="HZ72">
            <v>422.88799999999998</v>
          </cell>
          <cell r="IA72">
            <v>282.21499999999992</v>
          </cell>
          <cell r="IB72">
            <v>2202.9764829999999</v>
          </cell>
          <cell r="IC72">
            <v>12387.778937999999</v>
          </cell>
          <cell r="ID72">
            <v>694.79200000000003</v>
          </cell>
          <cell r="IE72">
            <v>3018.884</v>
          </cell>
          <cell r="IF72">
            <v>12387.778937999999</v>
          </cell>
          <cell r="IG72">
            <v>7231.27</v>
          </cell>
          <cell r="IH72">
            <v>1832.3630000000001</v>
          </cell>
          <cell r="II72">
            <v>1137.5709999999999</v>
          </cell>
          <cell r="IJ72">
            <v>173.34700000000001</v>
          </cell>
          <cell r="IM72">
            <v>0</v>
          </cell>
          <cell r="IN72">
            <v>6064.5769633321324</v>
          </cell>
          <cell r="IO72">
            <v>1288.508</v>
          </cell>
          <cell r="IP72">
            <v>398.0619999999999</v>
          </cell>
          <cell r="IQ72">
            <v>414.28619205999979</v>
          </cell>
          <cell r="IR72">
            <v>317.40199999999999</v>
          </cell>
          <cell r="IS72">
            <v>319.42899999999992</v>
          </cell>
          <cell r="IT72">
            <v>2202.9764829999999</v>
          </cell>
          <cell r="IU72">
            <v>13263.93794475</v>
          </cell>
          <cell r="IV72">
            <v>1795.6469999999999</v>
          </cell>
          <cell r="IW72">
            <v>2960.1849999999999</v>
          </cell>
          <cell r="IX72">
            <v>13263.93794475</v>
          </cell>
          <cell r="IY72">
            <v>7541.9849999999997</v>
          </cell>
          <cell r="IZ72">
            <v>1831.0530000000001</v>
          </cell>
          <cell r="JA72">
            <v>35.405999999999949</v>
          </cell>
          <cell r="JB72">
            <v>142.33843607000051</v>
          </cell>
          <cell r="JE72">
            <v>0</v>
          </cell>
          <cell r="JF72">
            <v>5867.8797143432093</v>
          </cell>
          <cell r="JG72">
            <v>1293.374</v>
          </cell>
          <cell r="JH72">
            <v>312.99066757999981</v>
          </cell>
          <cell r="JI72">
            <v>408.51166757999982</v>
          </cell>
          <cell r="JJ72">
            <v>342.24266757999987</v>
          </cell>
          <cell r="JK72">
            <v>273.56766757999981</v>
          </cell>
          <cell r="JL72">
            <v>2202.9764829999999</v>
          </cell>
          <cell r="JM72">
            <v>13726.170221890001</v>
          </cell>
          <cell r="JN72">
            <v>1671.461</v>
          </cell>
          <cell r="JO72">
            <v>3105.7710000000002</v>
          </cell>
          <cell r="JP72">
            <v>13726.170221890001</v>
          </cell>
          <cell r="JQ72">
            <v>7781.5970000000007</v>
          </cell>
          <cell r="JR72">
            <v>1808.374</v>
          </cell>
          <cell r="JS72">
            <v>136.91300000000021</v>
          </cell>
          <cell r="JT72">
            <v>234.333</v>
          </cell>
          <cell r="JW72">
            <v>0</v>
          </cell>
          <cell r="JX72">
            <v>6429.4719999999998</v>
          </cell>
          <cell r="JY72">
            <v>1444.434</v>
          </cell>
          <cell r="JZ72">
            <v>413.57999999999993</v>
          </cell>
          <cell r="KA72">
            <v>508.20499999999993</v>
          </cell>
          <cell r="KB72">
            <v>410.036</v>
          </cell>
          <cell r="KC72">
            <v>331.72644215999992</v>
          </cell>
          <cell r="KD72">
            <v>2202.9764829999999</v>
          </cell>
          <cell r="KE72">
            <v>14378.138999999999</v>
          </cell>
          <cell r="KF72">
            <v>1355.789</v>
          </cell>
          <cell r="KG72">
            <v>3276.7849999999999</v>
          </cell>
          <cell r="KH72">
            <v>14378.138999999999</v>
          </cell>
          <cell r="KI72">
            <v>8076.0039999999999</v>
          </cell>
          <cell r="KJ72">
            <v>1798.296</v>
          </cell>
          <cell r="KK72">
            <v>442.50700000000012</v>
          </cell>
          <cell r="KL72">
            <v>269.637362</v>
          </cell>
          <cell r="KO72">
            <v>0</v>
          </cell>
          <cell r="KP72">
            <v>6934.9290000000001</v>
          </cell>
          <cell r="KQ72">
            <v>1560.7260000000001</v>
          </cell>
          <cell r="KR72">
            <v>414.02800000000002</v>
          </cell>
          <cell r="KS72">
            <v>512.55600000000004</v>
          </cell>
          <cell r="KT72">
            <v>428.48599999999999</v>
          </cell>
          <cell r="KU72">
            <v>359.13299999999998</v>
          </cell>
          <cell r="KV72">
            <v>2202.9764829999999</v>
          </cell>
          <cell r="KW72">
            <v>15056.338</v>
          </cell>
          <cell r="KX72">
            <v>1116.8130000000001</v>
          </cell>
          <cell r="KY72">
            <v>3504.174</v>
          </cell>
          <cell r="KZ72">
            <v>15056.338</v>
          </cell>
          <cell r="LA72">
            <v>8385.4110000000001</v>
          </cell>
          <cell r="LB72">
            <v>1778.653</v>
          </cell>
          <cell r="LC72">
            <v>661.84000000000015</v>
          </cell>
          <cell r="LD72">
            <v>377.005</v>
          </cell>
          <cell r="LG72">
            <v>0</v>
          </cell>
          <cell r="LH72">
            <v>7541.3050000000003</v>
          </cell>
          <cell r="LI72">
            <v>1692.3019999999999</v>
          </cell>
          <cell r="LJ72">
            <v>542.01349488999995</v>
          </cell>
          <cell r="LK72">
            <v>606.73149488999991</v>
          </cell>
          <cell r="LL72">
            <v>470.29599999999999</v>
          </cell>
          <cell r="LM72">
            <v>439.20049489000002</v>
          </cell>
          <cell r="LN72">
            <v>2202.9764829999999</v>
          </cell>
          <cell r="LO72">
            <v>16357.296</v>
          </cell>
          <cell r="LP72">
            <v>1289.1379999999999</v>
          </cell>
          <cell r="LQ72">
            <v>3730.5149999999999</v>
          </cell>
          <cell r="LR72">
            <v>16357.296</v>
          </cell>
          <cell r="LS72">
            <v>8773.5130000000008</v>
          </cell>
          <cell r="LT72">
            <v>1779.384</v>
          </cell>
          <cell r="LU72">
            <v>490.24600000000009</v>
          </cell>
          <cell r="LV72">
            <v>331.649</v>
          </cell>
          <cell r="LY72">
            <v>0</v>
          </cell>
          <cell r="LZ72">
            <v>7382.4709999999995</v>
          </cell>
          <cell r="MA72">
            <v>1649.7550000000001</v>
          </cell>
          <cell r="MB72">
            <v>405.45237856999961</v>
          </cell>
          <cell r="MC72">
            <v>510.02337856999958</v>
          </cell>
          <cell r="MD72">
            <v>414.697</v>
          </cell>
          <cell r="ME72">
            <v>240.3783785699996</v>
          </cell>
          <cell r="MF72">
            <v>2202.9764829999999</v>
          </cell>
          <cell r="MG72">
            <v>16519.333999999999</v>
          </cell>
          <cell r="MH72">
            <v>1341.0309999999999</v>
          </cell>
          <cell r="MI72">
            <v>3996.864</v>
          </cell>
          <cell r="MJ72">
            <v>16519.333999999999</v>
          </cell>
          <cell r="MK72">
            <v>8917.6039999999994</v>
          </cell>
          <cell r="ML72">
            <v>1814.1849999999999</v>
          </cell>
          <cell r="MM72">
            <v>473.15400000000022</v>
          </cell>
          <cell r="MN72">
            <v>345.58600000000001</v>
          </cell>
          <cell r="MQ72">
            <v>0</v>
          </cell>
          <cell r="MR72">
            <v>7638.9243522711104</v>
          </cell>
          <cell r="MS72">
            <v>1712.4643522711069</v>
          </cell>
          <cell r="MT72">
            <v>457.40335227110722</v>
          </cell>
          <cell r="MU72">
            <v>542.71235227110719</v>
          </cell>
          <cell r="MV72">
            <v>477.63099999999997</v>
          </cell>
          <cell r="MW72">
            <v>327.34421227110721</v>
          </cell>
          <cell r="MX72">
            <v>2202.9764829999999</v>
          </cell>
          <cell r="MY72">
            <v>17131.008000000002</v>
          </cell>
          <cell r="MZ72">
            <v>1240.114</v>
          </cell>
          <cell r="NA72">
            <v>4215.5290000000005</v>
          </cell>
          <cell r="NB72">
            <v>17131.008000000002</v>
          </cell>
          <cell r="NC72">
            <v>9100.8340000000007</v>
          </cell>
          <cell r="ND72">
            <v>1824.23</v>
          </cell>
          <cell r="NE72">
            <v>584.11599999999999</v>
          </cell>
          <cell r="NF72">
            <v>313.99900000000002</v>
          </cell>
          <cell r="NI72">
            <v>0</v>
          </cell>
          <cell r="NJ72">
            <v>8337.0570000000007</v>
          </cell>
          <cell r="NK72">
            <v>1893.923</v>
          </cell>
          <cell r="NL72">
            <v>588.98700000000008</v>
          </cell>
          <cell r="NM72">
            <v>684.48100000000011</v>
          </cell>
          <cell r="NN72">
            <v>585.16</v>
          </cell>
          <cell r="NO72">
            <v>379.17032000000012</v>
          </cell>
          <cell r="NP72">
            <v>2202.9764829999999</v>
          </cell>
          <cell r="NQ72">
            <v>17900.654999999999</v>
          </cell>
          <cell r="NR72">
            <v>698.68700000000001</v>
          </cell>
          <cell r="NS72">
            <v>4375.4359999999997</v>
          </cell>
          <cell r="NT72">
            <v>17900.654999999999</v>
          </cell>
          <cell r="NU72">
            <v>9396.7160000000003</v>
          </cell>
          <cell r="NV72">
            <v>1808.3030000000001</v>
          </cell>
          <cell r="NW72">
            <v>1109.616</v>
          </cell>
          <cell r="NX72">
            <v>244.50200000000001</v>
          </cell>
          <cell r="OA72">
            <v>0</v>
          </cell>
          <cell r="OB72">
            <v>8726.9770000000008</v>
          </cell>
          <cell r="OC72">
            <v>2003.932</v>
          </cell>
          <cell r="OD72">
            <v>638.97350000000029</v>
          </cell>
          <cell r="OE72">
            <v>730.34550000000036</v>
          </cell>
          <cell r="OF72">
            <v>646.17899999999997</v>
          </cell>
          <cell r="OG72">
            <v>388.00316009000028</v>
          </cell>
          <cell r="OH72">
            <v>2202.9764829999999</v>
          </cell>
          <cell r="OI72">
            <v>18959.322</v>
          </cell>
          <cell r="OJ72">
            <v>1664.1669999999999</v>
          </cell>
          <cell r="OK72">
            <v>4382.4269999999997</v>
          </cell>
          <cell r="OL72">
            <v>18959.322</v>
          </cell>
          <cell r="OM72">
            <v>9963.4480000000003</v>
          </cell>
          <cell r="ON72">
            <v>2273.8580000000002</v>
          </cell>
          <cell r="OO72">
            <v>609.69100000000026</v>
          </cell>
          <cell r="OP72">
            <v>364.565</v>
          </cell>
          <cell r="OS72">
            <v>0</v>
          </cell>
          <cell r="OT72">
            <v>8331.3050000000003</v>
          </cell>
          <cell r="OU72">
            <v>1916.6559999999999</v>
          </cell>
          <cell r="OV72">
            <v>544.65100000000007</v>
          </cell>
          <cell r="OW72">
            <v>649.94500000000005</v>
          </cell>
          <cell r="OX72">
            <v>534.05999999999995</v>
          </cell>
          <cell r="OY72">
            <v>318.56900000000007</v>
          </cell>
          <cell r="OZ72">
            <v>2202.9764829999999</v>
          </cell>
          <cell r="PA72">
            <v>20115.82</v>
          </cell>
          <cell r="PB72">
            <v>1520.5509999999999</v>
          </cell>
          <cell r="PC72">
            <v>4531.5169999999998</v>
          </cell>
          <cell r="PD72">
            <v>20115.82</v>
          </cell>
          <cell r="PE72">
            <v>10129.74</v>
          </cell>
          <cell r="PF72">
            <v>2135.0749999999998</v>
          </cell>
          <cell r="PG72">
            <v>614.52399999999989</v>
          </cell>
          <cell r="PH72">
            <v>248.59700000000001</v>
          </cell>
          <cell r="PK72">
            <v>135</v>
          </cell>
          <cell r="PL72">
            <v>8779.636433216232</v>
          </cell>
          <cell r="PM72">
            <v>2023.0650000000001</v>
          </cell>
          <cell r="PN72">
            <v>704.91800000000012</v>
          </cell>
          <cell r="PO72">
            <v>818.01100000000008</v>
          </cell>
          <cell r="PP72">
            <v>570.9</v>
          </cell>
          <cell r="PQ72">
            <v>462.29200000000009</v>
          </cell>
          <cell r="PR72">
            <v>2202.9764829999999</v>
          </cell>
          <cell r="PS72">
            <v>20393.54510598</v>
          </cell>
          <cell r="PT72">
            <v>1027.777</v>
          </cell>
          <cell r="PU72">
            <v>4792.4949999999999</v>
          </cell>
          <cell r="PV72">
            <v>20393.54510598</v>
          </cell>
          <cell r="PW72">
            <v>10339.247105979999</v>
          </cell>
          <cell r="PX72">
            <v>2115.518</v>
          </cell>
          <cell r="PY72">
            <v>1087.741</v>
          </cell>
          <cell r="PZ72">
            <v>255.59469999999999</v>
          </cell>
          <cell r="QC72">
            <v>150.69999999999999</v>
          </cell>
          <cell r="QD72">
            <v>10763.538</v>
          </cell>
          <cell r="QE72">
            <v>2292.7739999999999</v>
          </cell>
          <cell r="QF72">
            <v>671.05699999999979</v>
          </cell>
          <cell r="QG72">
            <v>833.22299999999973</v>
          </cell>
          <cell r="QH72">
            <v>715.13499999999999</v>
          </cell>
          <cell r="QI72">
            <v>846.57299999999987</v>
          </cell>
          <cell r="QJ72">
            <v>2202.9764829999999</v>
          </cell>
          <cell r="QK72">
            <v>23696.093000000001</v>
          </cell>
          <cell r="QL72">
            <v>1182.893</v>
          </cell>
          <cell r="QM72">
            <v>5488.7020000000002</v>
          </cell>
          <cell r="QN72">
            <v>23696.093000000001</v>
          </cell>
          <cell r="QO72">
            <v>11251.397999999999</v>
          </cell>
          <cell r="QP72">
            <v>2621.4009999999998</v>
          </cell>
          <cell r="QQ72">
            <v>1438.508</v>
          </cell>
          <cell r="QR72">
            <v>312.911</v>
          </cell>
          <cell r="QU72">
            <v>162.91999999999999</v>
          </cell>
          <cell r="QV72">
            <v>10549.9226357838</v>
          </cell>
          <cell r="QW72">
            <v>2374.7051889999998</v>
          </cell>
          <cell r="QX72">
            <v>453.45499999999947</v>
          </cell>
          <cell r="QY72">
            <v>612.49799999999948</v>
          </cell>
          <cell r="QZ72">
            <v>508.32</v>
          </cell>
          <cell r="RA72">
            <v>342.95099999999951</v>
          </cell>
          <cell r="RB72">
            <v>2244.8248870000002</v>
          </cell>
          <cell r="RC72">
            <v>24352.013999999999</v>
          </cell>
          <cell r="RD72">
            <v>1801.712</v>
          </cell>
          <cell r="RE72">
            <v>5747.5969999999998</v>
          </cell>
          <cell r="RF72">
            <v>24352.013999999999</v>
          </cell>
          <cell r="RG72">
            <v>11467.816000000001</v>
          </cell>
          <cell r="RH72">
            <v>2861.105</v>
          </cell>
          <cell r="RI72">
            <v>1059.393</v>
          </cell>
          <cell r="RJ72">
            <v>356.14499999999992</v>
          </cell>
          <cell r="RM72">
            <v>111.285</v>
          </cell>
          <cell r="RN72">
            <v>9402</v>
          </cell>
          <cell r="RO72">
            <v>2150.5120000000002</v>
          </cell>
          <cell r="RP72">
            <v>384.59400000000011</v>
          </cell>
          <cell r="RQ72">
            <v>543.0440000000001</v>
          </cell>
          <cell r="RR72">
            <v>399.84</v>
          </cell>
          <cell r="RS72">
            <v>190.922</v>
          </cell>
          <cell r="RT72">
            <v>2300.0476210000002</v>
          </cell>
          <cell r="RU72">
            <v>24737.404999999999</v>
          </cell>
          <cell r="RV72">
            <v>1984.2380000000001</v>
          </cell>
          <cell r="RW72">
            <v>5777.7569999999996</v>
          </cell>
          <cell r="RX72">
            <v>24737.404999999999</v>
          </cell>
          <cell r="RY72">
            <v>11997.572</v>
          </cell>
          <cell r="RZ72">
            <v>2720.1210000000001</v>
          </cell>
          <cell r="SA72">
            <v>735.88300000000004</v>
          </cell>
          <cell r="SB72">
            <v>219.60900000000001</v>
          </cell>
          <cell r="SE72">
            <v>0</v>
          </cell>
          <cell r="SF72">
            <v>9852.4609999999993</v>
          </cell>
          <cell r="SG72">
            <v>2311.1950000000002</v>
          </cell>
          <cell r="SH72">
            <v>503.91700000000009</v>
          </cell>
          <cell r="SI72">
            <v>681.60900000000015</v>
          </cell>
          <cell r="SJ72">
            <v>523.50199999999995</v>
          </cell>
          <cell r="SK72">
            <v>242.3720000000001</v>
          </cell>
          <cell r="SL72">
            <v>2300.0476210000002</v>
          </cell>
          <cell r="SM72">
            <v>25153.121999999999</v>
          </cell>
          <cell r="SN72">
            <v>1631.59</v>
          </cell>
          <cell r="SO72">
            <v>5706.3180000000002</v>
          </cell>
          <cell r="SP72">
            <v>25153.121999999999</v>
          </cell>
          <cell r="SQ72">
            <v>12345.241</v>
          </cell>
          <cell r="SR72">
            <v>2724.3760000000002</v>
          </cell>
          <cell r="SS72">
            <v>1092.7860000000001</v>
          </cell>
          <cell r="ST72">
            <v>162.22300000000001</v>
          </cell>
          <cell r="SW72">
            <v>0</v>
          </cell>
          <cell r="SX72">
            <v>10287.303000882819</v>
          </cell>
          <cell r="SY72">
            <v>2416.387986103281</v>
          </cell>
          <cell r="SZ72">
            <v>616.63881845818582</v>
          </cell>
          <cell r="TA72">
            <v>799.7528118739001</v>
          </cell>
          <cell r="TB72">
            <v>640.25845083041213</v>
          </cell>
          <cell r="TC72">
            <v>318.03131878402041</v>
          </cell>
          <cell r="TD72">
            <v>2300.0476210000002</v>
          </cell>
          <cell r="TE72">
            <v>25445.707163071431</v>
          </cell>
          <cell r="TF72">
            <v>2174.1160776772331</v>
          </cell>
          <cell r="TG72">
            <v>5725.5810759439109</v>
          </cell>
          <cell r="TH72">
            <v>25445.707163071431</v>
          </cell>
          <cell r="TI72">
            <v>12663.27231878402</v>
          </cell>
          <cell r="TJ72">
            <v>2724.3760000000002</v>
          </cell>
          <cell r="TK72">
            <v>550.25992232276712</v>
          </cell>
          <cell r="TL72">
            <v>122.49857635293139</v>
          </cell>
          <cell r="TO72">
            <v>0</v>
          </cell>
          <cell r="TP72">
            <v>10398.30468892001</v>
          </cell>
          <cell r="TQ72">
            <v>2444.3132347349679</v>
          </cell>
          <cell r="TR72">
            <v>526.05667575837538</v>
          </cell>
          <cell r="TS72">
            <v>711.14649922115154</v>
          </cell>
          <cell r="TT72">
            <v>549.51390449012047</v>
          </cell>
          <cell r="TU72">
            <v>273.65502960272357</v>
          </cell>
          <cell r="TV72">
            <v>2300.0476210000002</v>
          </cell>
          <cell r="TW72">
            <v>25802.572641231749</v>
          </cell>
          <cell r="TX72">
            <v>2209.7156822530751</v>
          </cell>
          <cell r="TY72">
            <v>5905.9593967998753</v>
          </cell>
          <cell r="TZ72">
            <v>25802.57264123176</v>
          </cell>
          <cell r="UA72">
            <v>12936.92734838674</v>
          </cell>
          <cell r="UB72">
            <v>2724.3760000000002</v>
          </cell>
          <cell r="UC72">
            <v>514.66031774692556</v>
          </cell>
          <cell r="UD72">
            <v>285.1733285548184</v>
          </cell>
          <cell r="UG72">
            <v>0</v>
          </cell>
          <cell r="UZ72">
            <v>-405.32255784</v>
          </cell>
          <cell r="VA72">
            <v>-571.94873990999997</v>
          </cell>
          <cell r="VB72">
            <v>-915.62</v>
          </cell>
          <cell r="VC72">
            <v>-959.88707498110375</v>
          </cell>
          <cell r="VD72">
            <v>-943.68305091983257</v>
          </cell>
          <cell r="VE72">
            <v>-957.72451068475289</v>
          </cell>
          <cell r="VF72">
            <v>-985.26929973880806</v>
          </cell>
          <cell r="VG72">
            <v>-1008.683395245063</v>
          </cell>
          <cell r="VI72">
            <v>-38.882000000000012</v>
          </cell>
          <cell r="VJ72">
            <v>-65.612557839999994</v>
          </cell>
          <cell r="VK72">
            <v>-54.512000000000008</v>
          </cell>
          <cell r="VL72">
            <v>-77.328000000000003</v>
          </cell>
          <cell r="VM72">
            <v>-132.70599999999999</v>
          </cell>
          <cell r="VN72">
            <v>-126.66840000000001</v>
          </cell>
          <cell r="VO72">
            <v>-149.82400000000001</v>
          </cell>
          <cell r="VP72">
            <v>-162.75033991000001</v>
          </cell>
          <cell r="VQ72">
            <v>-181.25299999999999</v>
          </cell>
          <cell r="VR72">
            <v>-209.05500000000001</v>
          </cell>
          <cell r="VS72">
            <v>-218.54900000000001</v>
          </cell>
          <cell r="VT72">
            <v>-306.76299999999998</v>
          </cell>
          <cell r="VU72">
            <v>-222.136</v>
          </cell>
          <cell r="VV72">
            <v>-247.298</v>
          </cell>
          <cell r="VW72">
            <v>-256.24386365874852</v>
          </cell>
          <cell r="VX72">
            <v>-234.20921132235529</v>
          </cell>
          <cell r="VY72">
            <v>-172.16900000000001</v>
          </cell>
          <cell r="VZ72">
            <v>-13.42888642</v>
          </cell>
          <cell r="WA72">
            <v>-32.678113580000002</v>
          </cell>
          <cell r="WB72">
            <v>-59.525000000000013</v>
          </cell>
          <cell r="WC72">
            <v>-66.536999999999992</v>
          </cell>
          <cell r="BBM72">
            <v>12478.367571999999</v>
          </cell>
          <cell r="BBN72">
            <v>5.42</v>
          </cell>
          <cell r="BBO72">
            <v>-7.7490774907749027E-2</v>
          </cell>
          <cell r="BBP72">
            <v>0.44563440296993229</v>
          </cell>
          <cell r="BBQ72">
            <v>12.174250551866811</v>
          </cell>
          <cell r="BBR72">
            <v>6.1487575705651052</v>
          </cell>
          <cell r="BBS72">
            <v>0.2435553553697089</v>
          </cell>
          <cell r="BBT72">
            <v>0.96455419714141566</v>
          </cell>
          <cell r="BBU72">
            <v>7.9229041084053459E-2</v>
          </cell>
          <cell r="BBV72">
            <v>0</v>
          </cell>
          <cell r="BBW72">
            <v>0.58972552370132958</v>
          </cell>
          <cell r="BBX72">
            <v>9.1996440008847138</v>
          </cell>
          <cell r="BBY72">
            <v>5.2907741113863729</v>
          </cell>
          <cell r="BBZ72">
            <v>6.9581933335795931E-2</v>
          </cell>
          <cell r="BCA72">
            <v>0.89683358635504806</v>
          </cell>
          <cell r="BCB72">
            <v>9.748568382306981E-2</v>
          </cell>
          <cell r="BCC72">
            <v>3.0414171374227871E-2</v>
          </cell>
          <cell r="BCD72">
            <v>0.66189687653835061</v>
          </cell>
          <cell r="BCE72">
            <v>8.1965409848450772</v>
          </cell>
          <cell r="BCF72">
            <v>4.7245200042587294</v>
          </cell>
          <cell r="BCG72">
            <v>-6.9083743439815576E-2</v>
          </cell>
          <cell r="BCH72">
            <v>0.83066511647528618</v>
          </cell>
          <cell r="BCI72">
            <v>0.1013433737488945</v>
          </cell>
          <cell r="BCJ72">
            <v>3.318217560206E-2</v>
          </cell>
          <cell r="BCK72">
            <v>0.71811306457880808</v>
          </cell>
          <cell r="BCL72">
            <v>7.5548895346578746</v>
          </cell>
          <cell r="BCM72">
            <v>4.2089420068046746</v>
          </cell>
          <cell r="BCN72">
            <v>-0.20152587000365421</v>
          </cell>
          <cell r="BCO72">
            <v>0.76917166483645616</v>
          </cell>
          <cell r="BCP72">
            <v>0.1018111067419185</v>
          </cell>
          <cell r="BCQ72">
            <v>3.6119289074780757E-2</v>
          </cell>
          <cell r="BCR72">
            <v>0.77800556337493831</v>
          </cell>
          <cell r="BCS72">
            <v>6.973298304902964</v>
          </cell>
          <cell r="BCT72">
            <v>3.7381498545962399</v>
          </cell>
          <cell r="BCU72">
            <v>-0.32738620717745448</v>
          </cell>
          <cell r="BCV72">
            <v>0.71211580320067802</v>
          </cell>
          <cell r="BCW72">
            <v>0.10212037002633111</v>
          </cell>
          <cell r="BCX72">
            <v>3.9238070872994621E-2</v>
          </cell>
        </row>
        <row r="73">
          <cell r="A73" t="str">
            <v>GOAU4</v>
          </cell>
          <cell r="B73" t="str">
            <v>Met. Gerdau</v>
          </cell>
          <cell r="C73" t="str">
            <v>Metals &amp; Mining</v>
          </cell>
          <cell r="D73" t="str">
            <v>Lucas Laghi</v>
          </cell>
          <cell r="E73">
            <v>45881</v>
          </cell>
          <cell r="F73" t="str">
            <v>Buy</v>
          </cell>
          <cell r="G73" t="b">
            <v>0</v>
          </cell>
          <cell r="H73" t="str">
            <v>BRL</v>
          </cell>
          <cell r="I73" t="str">
            <v>BRL</v>
          </cell>
          <cell r="J73">
            <v>13.3</v>
          </cell>
          <cell r="BV73">
            <v>1033</v>
          </cell>
          <cell r="CN73">
            <v>1033</v>
          </cell>
          <cell r="BBM73">
            <v>15207.354772999999</v>
          </cell>
          <cell r="BBN73">
            <v>11.95</v>
          </cell>
          <cell r="BBO73">
            <v>0.1129707112970713</v>
          </cell>
        </row>
        <row r="74">
          <cell r="A74" t="str">
            <v>GRND3</v>
          </cell>
          <cell r="B74" t="str">
            <v>Grendene</v>
          </cell>
          <cell r="C74" t="str">
            <v>Retail</v>
          </cell>
          <cell r="D74" t="str">
            <v>Pedro Caravina</v>
          </cell>
          <cell r="E74">
            <v>45082</v>
          </cell>
          <cell r="F74" t="str">
            <v>Under Review</v>
          </cell>
          <cell r="G74" t="b">
            <v>0</v>
          </cell>
          <cell r="H74" t="str">
            <v>BRL</v>
          </cell>
          <cell r="I74" t="str">
            <v>BRL</v>
          </cell>
          <cell r="J74">
            <v>5.9743041968178652</v>
          </cell>
          <cell r="BBM74">
            <v>4222.1088</v>
          </cell>
          <cell r="BBN74">
            <v>4.68</v>
          </cell>
          <cell r="BBO74">
            <v>0.27656072581578323</v>
          </cell>
        </row>
        <row r="75">
          <cell r="A75" t="str">
            <v>HBSA3</v>
          </cell>
          <cell r="B75" t="str">
            <v>Hidrovias do Brasil</v>
          </cell>
          <cell r="C75" t="str">
            <v>Transportation</v>
          </cell>
          <cell r="D75" t="str">
            <v>Pedro Bruno</v>
          </cell>
          <cell r="E75">
            <v>46128</v>
          </cell>
          <cell r="F75" t="str">
            <v>Buy</v>
          </cell>
          <cell r="G75" t="b">
            <v>0</v>
          </cell>
          <cell r="H75" t="str">
            <v>BRL</v>
          </cell>
          <cell r="I75" t="str">
            <v>BRL</v>
          </cell>
          <cell r="J75">
            <v>4.2</v>
          </cell>
          <cell r="K75">
            <v>0.158251787198774</v>
          </cell>
          <cell r="L75">
            <v>0.1169</v>
          </cell>
          <cell r="M75">
            <v>0.13965601454643051</v>
          </cell>
          <cell r="AX75">
            <v>1924.34967524997</v>
          </cell>
          <cell r="AZ75">
            <v>395.56693038399783</v>
          </cell>
          <cell r="BA75">
            <v>780.35002737667196</v>
          </cell>
          <cell r="BB75">
            <v>755.70793712325326</v>
          </cell>
          <cell r="BC75">
            <v>22.863930383997779</v>
          </cell>
          <cell r="BD75">
            <v>760.38300000000004</v>
          </cell>
          <cell r="BE75">
            <v>6249.0469999999996</v>
          </cell>
          <cell r="BF75">
            <v>813.92</v>
          </cell>
          <cell r="BG75">
            <v>4147.0839999999998</v>
          </cell>
          <cell r="BH75">
            <v>4865.5240000000003</v>
          </cell>
          <cell r="BI75">
            <v>1383.5229999999999</v>
          </cell>
          <cell r="BJ75">
            <v>4296.3149999999996</v>
          </cell>
          <cell r="BK75">
            <v>3482.395</v>
          </cell>
          <cell r="BL75">
            <v>319.89999999999998</v>
          </cell>
          <cell r="BM75">
            <v>466.93515432065362</v>
          </cell>
          <cell r="BN75">
            <v>448.62142958518427</v>
          </cell>
          <cell r="BO75">
            <v>0</v>
          </cell>
          <cell r="BP75">
            <v>1655.7333759089049</v>
          </cell>
          <cell r="BR75">
            <v>37.522836301817392</v>
          </cell>
          <cell r="BS75">
            <v>545.2829769652817</v>
          </cell>
          <cell r="BT75">
            <v>545.2829769652817</v>
          </cell>
          <cell r="BU75">
            <v>-214.7011636981826</v>
          </cell>
          <cell r="BV75">
            <v>760.38300000000004</v>
          </cell>
          <cell r="BW75">
            <v>7194.0390000000007</v>
          </cell>
          <cell r="BX75">
            <v>1053.2760000000001</v>
          </cell>
          <cell r="BY75">
            <v>4556.027</v>
          </cell>
          <cell r="BZ75">
            <v>6218.6130000000003</v>
          </cell>
          <cell r="CA75">
            <v>948.07500000000005</v>
          </cell>
          <cell r="CB75">
            <v>5119.6669999999986</v>
          </cell>
          <cell r="CC75">
            <v>4066.3910000000001</v>
          </cell>
          <cell r="CD75">
            <v>360.7</v>
          </cell>
          <cell r="CE75">
            <v>-537.99444616401115</v>
          </cell>
          <cell r="CF75">
            <v>-1101.021179330121</v>
          </cell>
          <cell r="CG75">
            <v>0</v>
          </cell>
          <cell r="CH75">
            <v>2437.9106561842018</v>
          </cell>
          <cell r="CJ75">
            <v>535.12672732505496</v>
          </cell>
          <cell r="CK75">
            <v>997.80882474703776</v>
          </cell>
          <cell r="CL75">
            <v>997.80882474703776</v>
          </cell>
          <cell r="CM75">
            <v>40.993727325055019</v>
          </cell>
          <cell r="CN75">
            <v>760.38300000000004</v>
          </cell>
          <cell r="CO75">
            <v>6487.308</v>
          </cell>
          <cell r="CP75">
            <v>1112.5309999999999</v>
          </cell>
          <cell r="CQ75">
            <v>3765.0839999999998</v>
          </cell>
          <cell r="CR75">
            <v>4325.2559999999994</v>
          </cell>
          <cell r="CS75">
            <v>2162.0520000000001</v>
          </cell>
          <cell r="CT75">
            <v>3728.1370000000002</v>
          </cell>
          <cell r="CU75">
            <v>2615.6060000000002</v>
          </cell>
          <cell r="CV75">
            <v>379</v>
          </cell>
          <cell r="CW75">
            <v>1267.5575306027581</v>
          </cell>
          <cell r="CX75">
            <v>371.03175981607279</v>
          </cell>
          <cell r="CY75">
            <v>0</v>
          </cell>
          <cell r="CZ75">
            <v>2176.5850808996352</v>
          </cell>
          <cell r="DB75">
            <v>642.79963364482694</v>
          </cell>
          <cell r="DC75">
            <v>931.87198060237631</v>
          </cell>
          <cell r="DD75">
            <v>931.87198060237631</v>
          </cell>
          <cell r="DE75">
            <v>207.6209411075188</v>
          </cell>
          <cell r="DF75">
            <v>760.38300000000004</v>
          </cell>
          <cell r="DG75">
            <v>6837.4041461147144</v>
          </cell>
          <cell r="DH75">
            <v>1560.5256601065521</v>
          </cell>
          <cell r="DI75">
            <v>3720.091385127288</v>
          </cell>
          <cell r="DJ75">
            <v>4500.6228907499526</v>
          </cell>
          <cell r="DK75">
            <v>2336.7812553647618</v>
          </cell>
          <cell r="DL75">
            <v>3963.6748835912599</v>
          </cell>
          <cell r="DM75">
            <v>2403.1492234847078</v>
          </cell>
          <cell r="DN75">
            <v>269.89655003155468</v>
          </cell>
          <cell r="DO75">
            <v>429.19720790933769</v>
          </cell>
          <cell r="DP75">
            <v>601.86235821752689</v>
          </cell>
          <cell r="DQ75">
            <v>67.250352183051675</v>
          </cell>
          <cell r="DR75">
            <v>2506.2478083642759</v>
          </cell>
          <cell r="DT75">
            <v>886.52721099870814</v>
          </cell>
          <cell r="DU75">
            <v>1171.315118282211</v>
          </cell>
          <cell r="DV75">
            <v>1171.315118282211</v>
          </cell>
          <cell r="DW75">
            <v>363.24534524764579</v>
          </cell>
          <cell r="DX75">
            <v>760.38300000000004</v>
          </cell>
          <cell r="DY75">
            <v>7412.295417491252</v>
          </cell>
          <cell r="DZ75">
            <v>2185.0050971355799</v>
          </cell>
          <cell r="EA75">
            <v>3609.4649587937188</v>
          </cell>
          <cell r="EB75">
            <v>4731.8183619235924</v>
          </cell>
          <cell r="EC75">
            <v>2680.4770555676591</v>
          </cell>
          <cell r="ED75">
            <v>4183.7242533051513</v>
          </cell>
          <cell r="EE75">
            <v>1998.7191561695711</v>
          </cell>
          <cell r="EF75">
            <v>200.4998246691421</v>
          </cell>
          <cell r="EG75">
            <v>678.01609072618021</v>
          </cell>
          <cell r="EH75">
            <v>624.47943702902739</v>
          </cell>
          <cell r="EI75">
            <v>0</v>
          </cell>
          <cell r="EJ75">
            <v>2709.9211647608608</v>
          </cell>
          <cell r="EL75">
            <v>1036.8302141552369</v>
          </cell>
          <cell r="EM75">
            <v>1311.839192525696</v>
          </cell>
          <cell r="EN75">
            <v>1311.839192525696</v>
          </cell>
          <cell r="EO75">
            <v>526.12984381783804</v>
          </cell>
          <cell r="EP75">
            <v>760.38300000000004</v>
          </cell>
          <cell r="EQ75">
            <v>7899.8387195339674</v>
          </cell>
          <cell r="ER75">
            <v>2715.9948017214779</v>
          </cell>
          <cell r="ES75">
            <v>3510.834929497405</v>
          </cell>
          <cell r="ET75">
            <v>4963.9145786024073</v>
          </cell>
          <cell r="EU75">
            <v>2935.9241409315619</v>
          </cell>
          <cell r="EV75">
            <v>4408.0187463486918</v>
          </cell>
          <cell r="EW75">
            <v>1692.023944627214</v>
          </cell>
          <cell r="EX75">
            <v>203.24408735706459</v>
          </cell>
          <cell r="EY75">
            <v>807.78148166969902</v>
          </cell>
          <cell r="EZ75">
            <v>780.6220573533576</v>
          </cell>
          <cell r="FA75">
            <v>249.63235276745951</v>
          </cell>
          <cell r="FB75">
            <v>2897.3499172632542</v>
          </cell>
          <cell r="FD75">
            <v>1174.1208216362861</v>
          </cell>
          <cell r="FE75">
            <v>1440.343641731514</v>
          </cell>
          <cell r="FF75">
            <v>1440.343641731514</v>
          </cell>
          <cell r="FG75">
            <v>699.26729459681155</v>
          </cell>
          <cell r="FH75">
            <v>760.38300000000004</v>
          </cell>
          <cell r="FI75">
            <v>7883.9031150064202</v>
          </cell>
          <cell r="FJ75">
            <v>2725.8678799396848</v>
          </cell>
          <cell r="FK75">
            <v>3434.5108839052009</v>
          </cell>
          <cell r="FL75">
            <v>4667.2694610668377</v>
          </cell>
          <cell r="FM75">
            <v>3216.6336539395829</v>
          </cell>
          <cell r="FN75">
            <v>4104.0938765491719</v>
          </cell>
          <cell r="FO75">
            <v>1378.2259966094871</v>
          </cell>
          <cell r="FP75">
            <v>217.30124379474401</v>
          </cell>
          <cell r="FQ75">
            <v>916.40083741629667</v>
          </cell>
          <cell r="FR75">
            <v>412.99197340126199</v>
          </cell>
          <cell r="FS75">
            <v>403.11889518305497</v>
          </cell>
          <cell r="FT75">
            <v>3087.138142398323</v>
          </cell>
          <cell r="FV75">
            <v>1309.083380733628</v>
          </cell>
          <cell r="FW75">
            <v>1568.3748347777589</v>
          </cell>
          <cell r="FX75">
            <v>1568.3748347777589</v>
          </cell>
          <cell r="FY75">
            <v>822.22602184682091</v>
          </cell>
          <cell r="FZ75">
            <v>760.38300000000004</v>
          </cell>
          <cell r="GA75">
            <v>8389.3013847813145</v>
          </cell>
          <cell r="GB75">
            <v>3235.5800975883881</v>
          </cell>
          <cell r="GC75">
            <v>3378.804243055356</v>
          </cell>
          <cell r="GD75">
            <v>4922.1384608660574</v>
          </cell>
          <cell r="GE75">
            <v>3467.162923915258</v>
          </cell>
          <cell r="GF75">
            <v>4351.3331570473301</v>
          </cell>
          <cell r="GG75">
            <v>1115.7530594589421</v>
          </cell>
          <cell r="GH75">
            <v>231.5353606798742</v>
          </cell>
          <cell r="GI75">
            <v>1009.040995115416</v>
          </cell>
          <cell r="GJ75">
            <v>1065.705049701565</v>
          </cell>
          <cell r="GK75">
            <v>555.99283205286213</v>
          </cell>
          <cell r="JF75">
            <v>478.09340666980358</v>
          </cell>
          <cell r="JH75">
            <v>127.5921146848778</v>
          </cell>
          <cell r="JI75">
            <v>211.28670583276809</v>
          </cell>
          <cell r="JJ75">
            <v>208.17281261487781</v>
          </cell>
          <cell r="JK75">
            <v>21.442114684877769</v>
          </cell>
          <cell r="JL75">
            <v>760.38300000000004</v>
          </cell>
          <cell r="JM75">
            <v>6183.0590000000002</v>
          </cell>
          <cell r="JN75">
            <v>542.22500000000002</v>
          </cell>
          <cell r="JO75">
            <v>4255.893</v>
          </cell>
          <cell r="JP75">
            <v>4816.5420000000004</v>
          </cell>
          <cell r="JQ75">
            <v>1366.5170000000001</v>
          </cell>
          <cell r="JR75">
            <v>4400.0119999999997</v>
          </cell>
          <cell r="JS75">
            <v>3857.7869999999998</v>
          </cell>
          <cell r="JT75">
            <v>82.7</v>
          </cell>
          <cell r="JW75">
            <v>0</v>
          </cell>
          <cell r="JX75">
            <v>597.47844318388661</v>
          </cell>
          <cell r="JZ75">
            <v>236.4604807355737</v>
          </cell>
          <cell r="KA75">
            <v>298.98159094976188</v>
          </cell>
          <cell r="KB75">
            <v>287.98744515466871</v>
          </cell>
          <cell r="KC75">
            <v>111.16548073557369</v>
          </cell>
          <cell r="KD75">
            <v>760.38300000000004</v>
          </cell>
          <cell r="KE75">
            <v>6225.8880000000008</v>
          </cell>
          <cell r="KF75">
            <v>726.15</v>
          </cell>
          <cell r="KG75">
            <v>4129.5919999999996</v>
          </cell>
          <cell r="KH75">
            <v>4735.6529999999993</v>
          </cell>
          <cell r="KI75">
            <v>1490.2349999999999</v>
          </cell>
          <cell r="KJ75">
            <v>4298.5360000000001</v>
          </cell>
          <cell r="KK75">
            <v>3572.386</v>
          </cell>
          <cell r="KL75">
            <v>59.5</v>
          </cell>
          <cell r="KO75">
            <v>0</v>
          </cell>
          <cell r="KP75">
            <v>486.9735556928199</v>
          </cell>
          <cell r="KR75">
            <v>103.4994839258682</v>
          </cell>
          <cell r="KS75">
            <v>262.18763120155108</v>
          </cell>
          <cell r="KT75">
            <v>255.92302063963029</v>
          </cell>
          <cell r="KU75">
            <v>70.34848392586818</v>
          </cell>
          <cell r="KV75">
            <v>760.38300000000004</v>
          </cell>
          <cell r="KW75">
            <v>6408.5709999999999</v>
          </cell>
          <cell r="KX75">
            <v>797.11</v>
          </cell>
          <cell r="KY75">
            <v>4176.375</v>
          </cell>
          <cell r="KZ75">
            <v>4823.174</v>
          </cell>
          <cell r="LA75">
            <v>1585.3969999999999</v>
          </cell>
          <cell r="LB75">
            <v>4356.5219999999999</v>
          </cell>
          <cell r="LC75">
            <v>3559.4119999999998</v>
          </cell>
          <cell r="LD75">
            <v>59.1</v>
          </cell>
          <cell r="LG75">
            <v>0</v>
          </cell>
          <cell r="LH75">
            <v>361.80426970345962</v>
          </cell>
          <cell r="LJ75">
            <v>-81.874266487050022</v>
          </cell>
          <cell r="LK75">
            <v>7.8940993925907419</v>
          </cell>
          <cell r="LL75">
            <v>3.6246587140764248</v>
          </cell>
          <cell r="LM75">
            <v>-189.9802664870501</v>
          </cell>
          <cell r="LN75">
            <v>760.38300000000004</v>
          </cell>
          <cell r="LO75">
            <v>6249.0469999999996</v>
          </cell>
          <cell r="LP75">
            <v>813.92</v>
          </cell>
          <cell r="LQ75">
            <v>4147.0839999999998</v>
          </cell>
          <cell r="LR75">
            <v>4865.5240000000003</v>
          </cell>
          <cell r="LS75">
            <v>1383.5229999999999</v>
          </cell>
          <cell r="LT75">
            <v>4296.3149999999996</v>
          </cell>
          <cell r="LU75">
            <v>3482.395</v>
          </cell>
          <cell r="LV75">
            <v>118.6</v>
          </cell>
          <cell r="LY75">
            <v>0</v>
          </cell>
          <cell r="LZ75">
            <v>432.88772348404723</v>
          </cell>
          <cell r="MB75">
            <v>54.153052111383317</v>
          </cell>
          <cell r="MC75">
            <v>166.73634210421</v>
          </cell>
          <cell r="MD75">
            <v>166.73634210421</v>
          </cell>
          <cell r="ME75">
            <v>-38.934947888616684</v>
          </cell>
          <cell r="MF75">
            <v>760.38300000000004</v>
          </cell>
          <cell r="MG75">
            <v>6132.3459999999995</v>
          </cell>
          <cell r="MH75">
            <v>717.38900000000001</v>
          </cell>
          <cell r="MI75">
            <v>4171.2070000000003</v>
          </cell>
          <cell r="MJ75">
            <v>4790.6570000000002</v>
          </cell>
          <cell r="MK75">
            <v>1341.6890000000001</v>
          </cell>
          <cell r="ML75">
            <v>4314.2339999999986</v>
          </cell>
          <cell r="MM75">
            <v>3596.8449999999989</v>
          </cell>
          <cell r="MN75">
            <v>57.9</v>
          </cell>
          <cell r="MQ75">
            <v>0</v>
          </cell>
          <cell r="MR75">
            <v>524.03879101770906</v>
          </cell>
          <cell r="MT75">
            <v>101.1042416121231</v>
          </cell>
          <cell r="MU75">
            <v>220.51878933277479</v>
          </cell>
          <cell r="MV75">
            <v>220.51878933277479</v>
          </cell>
          <cell r="MW75">
            <v>66.573241612123155</v>
          </cell>
          <cell r="MX75">
            <v>760.38300000000004</v>
          </cell>
          <cell r="MY75">
            <v>6583.6280000000006</v>
          </cell>
          <cell r="MZ75">
            <v>830.77099999999996</v>
          </cell>
          <cell r="NA75">
            <v>4371.5129999999999</v>
          </cell>
          <cell r="NB75">
            <v>5228.9380000000001</v>
          </cell>
          <cell r="NC75">
            <v>1354.69</v>
          </cell>
          <cell r="ND75">
            <v>4693.518</v>
          </cell>
          <cell r="NE75">
            <v>3862.7469999999998</v>
          </cell>
          <cell r="NF75">
            <v>95.8</v>
          </cell>
          <cell r="NI75">
            <v>0</v>
          </cell>
          <cell r="NJ75">
            <v>463.35991187851658</v>
          </cell>
          <cell r="NL75">
            <v>31.333888976300631</v>
          </cell>
          <cell r="NM75">
            <v>168.58922435719839</v>
          </cell>
          <cell r="NN75">
            <v>168.58922435719839</v>
          </cell>
          <cell r="NO75">
            <v>-74.662111023699367</v>
          </cell>
          <cell r="NP75">
            <v>760.38300000000004</v>
          </cell>
          <cell r="NQ75">
            <v>6505.1289999999999</v>
          </cell>
          <cell r="NR75">
            <v>758.38599999999997</v>
          </cell>
          <cell r="NS75">
            <v>4370.5659999999998</v>
          </cell>
          <cell r="NT75">
            <v>5188.88</v>
          </cell>
          <cell r="NU75">
            <v>1316.249</v>
          </cell>
          <cell r="NV75">
            <v>4617.6090000000004</v>
          </cell>
          <cell r="NW75">
            <v>3859.223</v>
          </cell>
          <cell r="NX75">
            <v>69</v>
          </cell>
          <cell r="OA75">
            <v>0</v>
          </cell>
          <cell r="OB75">
            <v>235.4469495286321</v>
          </cell>
          <cell r="OD75">
            <v>-153.0765311301208</v>
          </cell>
          <cell r="OE75">
            <v>-10.561378828901359</v>
          </cell>
          <cell r="OF75">
            <v>-10.561378828901359</v>
          </cell>
          <cell r="OG75">
            <v>-171.68553113012081</v>
          </cell>
          <cell r="OH75">
            <v>760.38300000000004</v>
          </cell>
          <cell r="OI75">
            <v>7194.0390000000007</v>
          </cell>
          <cell r="OJ75">
            <v>1053.2760000000001</v>
          </cell>
          <cell r="OK75">
            <v>4556.027</v>
          </cell>
          <cell r="OL75">
            <v>6218.6130000000003</v>
          </cell>
          <cell r="OM75">
            <v>948.07500000000005</v>
          </cell>
          <cell r="ON75">
            <v>5119.6669999999986</v>
          </cell>
          <cell r="OO75">
            <v>4066.3910000000001</v>
          </cell>
          <cell r="OP75">
            <v>138</v>
          </cell>
          <cell r="OS75">
            <v>0</v>
          </cell>
          <cell r="OT75">
            <v>541.09478936199139</v>
          </cell>
          <cell r="OV75">
            <v>109.37175802623931</v>
          </cell>
          <cell r="OW75">
            <v>256.47767438296398</v>
          </cell>
          <cell r="OX75">
            <v>256.47767438296398</v>
          </cell>
          <cell r="OY75">
            <v>22.963758026239361</v>
          </cell>
          <cell r="OZ75">
            <v>760.38300000000004</v>
          </cell>
          <cell r="PA75">
            <v>6267.6950000000006</v>
          </cell>
          <cell r="PB75">
            <v>423.00900000000001</v>
          </cell>
          <cell r="PC75">
            <v>4414.2089999999998</v>
          </cell>
          <cell r="PD75">
            <v>5317.8280000000004</v>
          </cell>
          <cell r="PE75">
            <v>949.86699999999996</v>
          </cell>
          <cell r="PF75">
            <v>4318.3459999999995</v>
          </cell>
          <cell r="PG75">
            <v>3895.337</v>
          </cell>
          <cell r="PH75">
            <v>117</v>
          </cell>
          <cell r="PK75">
            <v>0</v>
          </cell>
          <cell r="PL75">
            <v>684.26040893554602</v>
          </cell>
          <cell r="PN75">
            <v>205.05124029460791</v>
          </cell>
          <cell r="PO75">
            <v>348.10938851460787</v>
          </cell>
          <cell r="PP75">
            <v>348.10938851460787</v>
          </cell>
          <cell r="PQ75">
            <v>81.306240294607903</v>
          </cell>
          <cell r="PR75">
            <v>760.38300000000004</v>
          </cell>
          <cell r="PS75">
            <v>6883.9690000000001</v>
          </cell>
          <cell r="PT75">
            <v>1107.748</v>
          </cell>
          <cell r="PU75">
            <v>4381.5190000000002</v>
          </cell>
          <cell r="PV75">
            <v>4680.9170000000004</v>
          </cell>
          <cell r="PW75">
            <v>2203.0520000000001</v>
          </cell>
          <cell r="PX75">
            <v>4167.9880000000003</v>
          </cell>
          <cell r="PY75">
            <v>3060.24</v>
          </cell>
          <cell r="PZ75">
            <v>91</v>
          </cell>
          <cell r="QC75">
            <v>0</v>
          </cell>
          <cell r="QD75">
            <v>705.24985506987696</v>
          </cell>
          <cell r="QF75">
            <v>248.26771281593909</v>
          </cell>
          <cell r="QG75">
            <v>372.46860242593908</v>
          </cell>
          <cell r="QH75">
            <v>372.46860242593908</v>
          </cell>
          <cell r="QI75">
            <v>132.36871281593909</v>
          </cell>
          <cell r="QJ75">
            <v>760.38300000000004</v>
          </cell>
          <cell r="QK75">
            <v>6912.8230000000003</v>
          </cell>
          <cell r="QL75">
            <v>1150.2529999999999</v>
          </cell>
          <cell r="QM75">
            <v>4233.1480000000001</v>
          </cell>
          <cell r="QN75">
            <v>4639.3819999999996</v>
          </cell>
          <cell r="QO75">
            <v>2273.4409999999998</v>
          </cell>
          <cell r="QP75">
            <v>4107.0200000000004</v>
          </cell>
          <cell r="QQ75">
            <v>2956.7670000000012</v>
          </cell>
          <cell r="QR75">
            <v>69</v>
          </cell>
          <cell r="QU75">
            <v>0</v>
          </cell>
          <cell r="QV75">
            <v>507.30560281678788</v>
          </cell>
          <cell r="QX75">
            <v>-188.9587897864732</v>
          </cell>
          <cell r="QY75">
            <v>20.753159423526821</v>
          </cell>
          <cell r="QZ75">
            <v>20.753159423526821</v>
          </cell>
          <cell r="RA75">
            <v>-389.00578978647309</v>
          </cell>
          <cell r="RB75">
            <v>760.38300000000004</v>
          </cell>
          <cell r="RC75">
            <v>6487.308</v>
          </cell>
          <cell r="RD75">
            <v>1112.5309999999999</v>
          </cell>
          <cell r="RE75">
            <v>3765.0839999999998</v>
          </cell>
          <cell r="RF75">
            <v>4325.2559999999994</v>
          </cell>
          <cell r="RG75">
            <v>2162.0520000000001</v>
          </cell>
          <cell r="RH75">
            <v>3728.1370000000002</v>
          </cell>
          <cell r="RI75">
            <v>2615.6060000000002</v>
          </cell>
          <cell r="RJ75">
            <v>102</v>
          </cell>
          <cell r="RM75">
            <v>0</v>
          </cell>
          <cell r="RN75">
            <v>462.08543340870102</v>
          </cell>
          <cell r="RP75">
            <v>121.4084652060627</v>
          </cell>
          <cell r="RQ75">
            <v>194.0210247193834</v>
          </cell>
          <cell r="RR75">
            <v>194.0210247193834</v>
          </cell>
          <cell r="RS75">
            <v>-14.411459860528041</v>
          </cell>
          <cell r="RT75">
            <v>760.38300000000004</v>
          </cell>
          <cell r="RU75">
            <v>6433.6750577307921</v>
          </cell>
          <cell r="RV75">
            <v>1189.1982450344569</v>
          </cell>
          <cell r="RW75">
            <v>3743.315829742678</v>
          </cell>
          <cell r="RX75">
            <v>4228.6199511726254</v>
          </cell>
          <cell r="RY75">
            <v>2205.0551065581658</v>
          </cell>
          <cell r="RZ75">
            <v>3728.021027323985</v>
          </cell>
          <cell r="SA75">
            <v>2538.8227822895278</v>
          </cell>
          <cell r="SB75">
            <v>57.298593742678918</v>
          </cell>
          <cell r="SE75">
            <v>0</v>
          </cell>
          <cell r="SF75">
            <v>618.23563059197693</v>
          </cell>
          <cell r="SH75">
            <v>240.24674267486401</v>
          </cell>
          <cell r="SI75">
            <v>312.40217061278088</v>
          </cell>
          <cell r="SJ75">
            <v>312.40217061278088</v>
          </cell>
          <cell r="SK75">
            <v>112.9125913432232</v>
          </cell>
          <cell r="SL75">
            <v>760.38300000000004</v>
          </cell>
          <cell r="SM75">
            <v>6611.5657777643792</v>
          </cell>
          <cell r="SN75">
            <v>1332.334135769853</v>
          </cell>
          <cell r="SO75">
            <v>3741.3674155114868</v>
          </cell>
          <cell r="SP75">
            <v>4305.4703469517799</v>
          </cell>
          <cell r="SQ75">
            <v>2306.0954308126002</v>
          </cell>
          <cell r="SR75">
            <v>3788.3263647703729</v>
          </cell>
          <cell r="SS75">
            <v>2455.9922290005211</v>
          </cell>
          <cell r="ST75">
            <v>76.661218193405148</v>
          </cell>
          <cell r="SW75">
            <v>28.2281478358058</v>
          </cell>
          <cell r="SX75">
            <v>662.54994563312925</v>
          </cell>
          <cell r="SZ75">
            <v>270.66228153988362</v>
          </cell>
          <cell r="TA75">
            <v>342.77679277894549</v>
          </cell>
          <cell r="TB75">
            <v>342.77679277894549</v>
          </cell>
          <cell r="TC75">
            <v>156.0888173889835</v>
          </cell>
          <cell r="TD75">
            <v>760.38300000000004</v>
          </cell>
          <cell r="TE75">
            <v>6816.8949866318344</v>
          </cell>
          <cell r="TF75">
            <v>1507.361268421889</v>
          </cell>
          <cell r="TG75">
            <v>3744.9548930442538</v>
          </cell>
          <cell r="TH75">
            <v>4403.7303103306303</v>
          </cell>
          <cell r="TI75">
            <v>2413.1646763012041</v>
          </cell>
          <cell r="TJ75">
            <v>3880.4799255820149</v>
          </cell>
          <cell r="TK75">
            <v>2373.118657160127</v>
          </cell>
          <cell r="TL75">
            <v>82.156193258508026</v>
          </cell>
          <cell r="TO75">
            <v>39.022204347245868</v>
          </cell>
          <cell r="TP75">
            <v>433.7140712658279</v>
          </cell>
          <cell r="TR75">
            <v>10.482144224016469</v>
          </cell>
          <cell r="TS75">
            <v>82.671992491266451</v>
          </cell>
          <cell r="TT75">
            <v>82.671992491266451</v>
          </cell>
          <cell r="TU75">
            <v>-46.969007764160033</v>
          </cell>
          <cell r="TV75">
            <v>760.38300000000004</v>
          </cell>
          <cell r="TW75">
            <v>6837.4041461147144</v>
          </cell>
          <cell r="TX75">
            <v>1560.5256601065521</v>
          </cell>
          <cell r="TY75">
            <v>3720.091385127288</v>
          </cell>
          <cell r="TZ75">
            <v>4500.6228907499526</v>
          </cell>
          <cell r="UA75">
            <v>2336.7812553647618</v>
          </cell>
          <cell r="UB75">
            <v>3963.6748835912599</v>
          </cell>
          <cell r="UC75">
            <v>2403.1492234847069</v>
          </cell>
          <cell r="UD75">
            <v>53.780544836962648</v>
          </cell>
          <cell r="UG75">
            <v>0</v>
          </cell>
          <cell r="UH75">
            <v>3271.6344303777</v>
          </cell>
          <cell r="UJ75">
            <v>1434.435866194103</v>
          </cell>
          <cell r="UK75">
            <v>1688.5093087852381</v>
          </cell>
          <cell r="UL75">
            <v>1688.5093087852381</v>
          </cell>
          <cell r="UM75">
            <v>984.10737880336455</v>
          </cell>
          <cell r="UN75">
            <v>760.38300000000004</v>
          </cell>
          <cell r="UO75">
            <v>5900.8367838128943</v>
          </cell>
          <cell r="UP75">
            <v>743.16690860472033</v>
          </cell>
          <cell r="UQ75">
            <v>3341.593794923022</v>
          </cell>
          <cell r="UR75">
            <v>2214.0447138813429</v>
          </cell>
          <cell r="US75">
            <v>3686.7920699315519</v>
          </cell>
          <cell r="UT75">
            <v>1635.2878852288691</v>
          </cell>
          <cell r="UU75">
            <v>892.12097662414828</v>
          </cell>
          <cell r="UV75">
            <v>245.37258227832751</v>
          </cell>
          <cell r="UW75">
            <v>1111.131269492095</v>
          </cell>
          <cell r="UX75">
            <v>-1727.934956196598</v>
          </cell>
          <cell r="UY75">
            <v>764.47823278706994</v>
          </cell>
          <cell r="BBM75">
            <v>5441.5280000000002</v>
          </cell>
          <cell r="BBN75">
            <v>4</v>
          </cell>
          <cell r="BBO75">
            <v>5.0000000000000037E-2</v>
          </cell>
          <cell r="BBP75">
            <v>0.27304784708169272</v>
          </cell>
          <cell r="BBQ75">
            <v>26.208955469390951</v>
          </cell>
          <cell r="BBR75">
            <v>8.4181919692593272</v>
          </cell>
          <cell r="BBS75">
            <v>2.5788405204878848</v>
          </cell>
          <cell r="BBT75">
            <v>2.328642438186026</v>
          </cell>
          <cell r="BBU75">
            <v>8.8849112697589661E-2</v>
          </cell>
          <cell r="BBV75">
            <v>1.235872574450626E-2</v>
          </cell>
          <cell r="BBW75">
            <v>0.4777136591002768</v>
          </cell>
          <cell r="BBX75">
            <v>14.98031033622796</v>
          </cell>
          <cell r="BBY75">
            <v>6.3520456963631178</v>
          </cell>
          <cell r="BBZ75">
            <v>1.706388934090417</v>
          </cell>
          <cell r="BCA75">
            <v>2.0300595331332238</v>
          </cell>
          <cell r="BCB75">
            <v>0.1355151854380337</v>
          </cell>
          <cell r="BCC75">
            <v>0</v>
          </cell>
          <cell r="BCD75">
            <v>0.69192741528655688</v>
          </cell>
          <cell r="BCE75">
            <v>10.3425571918023</v>
          </cell>
          <cell r="BCF75">
            <v>5.4378249904951543</v>
          </cell>
          <cell r="BCG75">
            <v>1.2898104845987599</v>
          </cell>
          <cell r="BCH75">
            <v>1.853429359477053</v>
          </cell>
          <cell r="BCI75">
            <v>0.17920416828307359</v>
          </cell>
          <cell r="BCJ75">
            <v>4.5875414546697087E-2</v>
          </cell>
          <cell r="BCK75">
            <v>0.91962510287159438</v>
          </cell>
          <cell r="BCL75">
            <v>7.7817567646110417</v>
          </cell>
          <cell r="BCM75">
            <v>4.7348103598465547</v>
          </cell>
          <cell r="BCN75">
            <v>0.95687303826512382</v>
          </cell>
          <cell r="BCO75">
            <v>1.6916840975457279</v>
          </cell>
          <cell r="BCP75">
            <v>0.2173910273370365</v>
          </cell>
          <cell r="BCQ75">
            <v>7.4081929778373828E-2</v>
          </cell>
          <cell r="BCR75">
            <v>1.0813314104166201</v>
          </cell>
          <cell r="BCS75">
            <v>6.6180440115208929</v>
          </cell>
          <cell r="BCT75">
            <v>4.180939985809017</v>
          </cell>
          <cell r="BCU75">
            <v>0.7114071424239895</v>
          </cell>
          <cell r="BCV75">
            <v>1.5694468703695099</v>
          </cell>
          <cell r="BCW75">
            <v>0.23714663541635089</v>
          </cell>
          <cell r="BCX75">
            <v>0.1021758653181353</v>
          </cell>
        </row>
        <row r="76">
          <cell r="A76" t="str">
            <v>HYPE3</v>
          </cell>
          <cell r="B76" t="str">
            <v>Hypera</v>
          </cell>
          <cell r="C76" t="str">
            <v>Health Care</v>
          </cell>
          <cell r="D76" t="str">
            <v>Gustavo Tiseo</v>
          </cell>
          <cell r="E76">
            <v>46274</v>
          </cell>
          <cell r="F76" t="str">
            <v>Buy</v>
          </cell>
          <cell r="G76" t="b">
            <v>0</v>
          </cell>
          <cell r="H76" t="str">
            <v>BRL</v>
          </cell>
          <cell r="I76" t="str">
            <v>BRL</v>
          </cell>
          <cell r="J76">
            <v>28</v>
          </cell>
          <cell r="K76">
            <v>0.16178000000000001</v>
          </cell>
          <cell r="AX76">
            <v>7914.6580000000013</v>
          </cell>
          <cell r="AY76">
            <v>4995.5440000000017</v>
          </cell>
          <cell r="AZ76">
            <v>2517.811000000002</v>
          </cell>
          <cell r="BA76">
            <v>2756.1230488800011</v>
          </cell>
          <cell r="BB76">
            <v>2756.1230488800011</v>
          </cell>
          <cell r="BC76">
            <v>1650.5500000000011</v>
          </cell>
          <cell r="BD76">
            <v>704.00905899999998</v>
          </cell>
          <cell r="BE76">
            <v>24508.751</v>
          </cell>
          <cell r="BF76">
            <v>2580.893</v>
          </cell>
          <cell r="BG76">
            <v>3560.623</v>
          </cell>
          <cell r="BH76">
            <v>12990.878000000001</v>
          </cell>
          <cell r="BI76">
            <v>11517.873</v>
          </cell>
          <cell r="BJ76">
            <v>9961.8359999999993</v>
          </cell>
          <cell r="BK76">
            <v>7397.9279999999999</v>
          </cell>
          <cell r="BL76">
            <v>1433.376</v>
          </cell>
          <cell r="BN76">
            <v>369.93304887999898</v>
          </cell>
          <cell r="BO76">
            <v>0</v>
          </cell>
          <cell r="BP76">
            <v>7442.4660000000022</v>
          </cell>
          <cell r="BQ76">
            <v>4380.9990000000016</v>
          </cell>
          <cell r="BR76">
            <v>1819.9500000000021</v>
          </cell>
          <cell r="BS76">
            <v>2097.982563240002</v>
          </cell>
          <cell r="BT76">
            <v>2097.982563240002</v>
          </cell>
          <cell r="BU76">
            <v>1330.875000000002</v>
          </cell>
          <cell r="BV76">
            <v>704.00905899999998</v>
          </cell>
          <cell r="BW76">
            <v>24556.16</v>
          </cell>
          <cell r="BX76">
            <v>1739.327</v>
          </cell>
          <cell r="BY76">
            <v>3898.5569999999998</v>
          </cell>
          <cell r="BZ76">
            <v>12454.341</v>
          </cell>
          <cell r="CA76">
            <v>12101.819</v>
          </cell>
          <cell r="CB76">
            <v>9397.3670000000002</v>
          </cell>
          <cell r="CC76">
            <v>7666.3759999999993</v>
          </cell>
          <cell r="CD76">
            <v>1017.261</v>
          </cell>
          <cell r="CF76">
            <v>-88.509436759995651</v>
          </cell>
          <cell r="CG76">
            <v>0</v>
          </cell>
          <cell r="CH76">
            <v>7699.2110000000002</v>
          </cell>
          <cell r="CI76">
            <v>4545.5740000000014</v>
          </cell>
          <cell r="CJ76">
            <v>1764.343000000001</v>
          </cell>
          <cell r="CK76">
            <v>2081.5869429500008</v>
          </cell>
          <cell r="CL76">
            <v>2081.5869429500008</v>
          </cell>
          <cell r="CM76">
            <v>1190.199000000001</v>
          </cell>
          <cell r="CN76">
            <v>704.00905899999998</v>
          </cell>
          <cell r="CO76">
            <v>25158.004000000001</v>
          </cell>
          <cell r="CP76">
            <v>1645.5409999999999</v>
          </cell>
          <cell r="CQ76">
            <v>4226.0600000000004</v>
          </cell>
          <cell r="CR76">
            <v>12633.63</v>
          </cell>
          <cell r="CS76">
            <v>12524.374</v>
          </cell>
          <cell r="CT76">
            <v>9337.4490000000005</v>
          </cell>
          <cell r="CU76">
            <v>7717.9650000000011</v>
          </cell>
          <cell r="CV76">
            <v>959.91499999999996</v>
          </cell>
          <cell r="CX76">
            <v>512.44694295000158</v>
          </cell>
          <cell r="CY76">
            <v>-0.74014265930000001</v>
          </cell>
          <cell r="CZ76">
            <v>9330.3605876737201</v>
          </cell>
          <cell r="DA76">
            <v>5716.3768881713804</v>
          </cell>
          <cell r="DB76">
            <v>2615.0870084572089</v>
          </cell>
          <cell r="DC76">
            <v>2959.3422218364799</v>
          </cell>
          <cell r="DD76">
            <v>2959.3422218364799</v>
          </cell>
          <cell r="DE76">
            <v>1886.525272338454</v>
          </cell>
          <cell r="DF76">
            <v>704.00905899999998</v>
          </cell>
          <cell r="DG76">
            <v>26580.038697725471</v>
          </cell>
          <cell r="DH76">
            <v>1881.4611691777559</v>
          </cell>
          <cell r="DI76">
            <v>4549.9780285908209</v>
          </cell>
          <cell r="DJ76">
            <v>11480.669689006651</v>
          </cell>
          <cell r="DK76">
            <v>15099.36900871883</v>
          </cell>
          <cell r="DL76">
            <v>7481.9999999999991</v>
          </cell>
          <cell r="DM76">
            <v>5600.5388308222427</v>
          </cell>
          <cell r="DN76">
            <v>1236.381194644109</v>
          </cell>
          <cell r="DP76">
            <v>-1283.7018308222471</v>
          </cell>
          <cell r="DQ76">
            <v>380.89908561962721</v>
          </cell>
          <cell r="DR76">
            <v>10190.2751837957</v>
          </cell>
          <cell r="DS76">
            <v>6301.0949103785988</v>
          </cell>
          <cell r="DT76">
            <v>3070.8528901028171</v>
          </cell>
          <cell r="DU76">
            <v>3430.2515138715498</v>
          </cell>
          <cell r="DV76">
            <v>3430.2515138715498</v>
          </cell>
          <cell r="DW76">
            <v>2259.344197938155</v>
          </cell>
          <cell r="DX76">
            <v>704.00905899999998</v>
          </cell>
          <cell r="DY76">
            <v>27682.280471861661</v>
          </cell>
          <cell r="DZ76">
            <v>1827.941489203469</v>
          </cell>
          <cell r="EA76">
            <v>4774.730307623252</v>
          </cell>
          <cell r="EB76">
            <v>11029.36678320536</v>
          </cell>
          <cell r="EC76">
            <v>16652.913688656299</v>
          </cell>
          <cell r="ED76">
            <v>7481.9999999999991</v>
          </cell>
          <cell r="EE76">
            <v>5654.0585107965308</v>
          </cell>
          <cell r="EF76">
            <v>1019.02751837957</v>
          </cell>
          <cell r="EH76">
            <v>1311.6495836453389</v>
          </cell>
          <cell r="EI76">
            <v>705.79951800069034</v>
          </cell>
          <cell r="EJ76">
            <v>11059.26277909543</v>
          </cell>
          <cell r="EK76">
            <v>6844.3379486226704</v>
          </cell>
          <cell r="EL76">
            <v>3370.516724366918</v>
          </cell>
          <cell r="EM76">
            <v>3743.9032013509491</v>
          </cell>
          <cell r="EN76">
            <v>3743.9032013509491</v>
          </cell>
          <cell r="EO76">
            <v>2506.66344849077</v>
          </cell>
          <cell r="EP76">
            <v>704.00905899999998</v>
          </cell>
          <cell r="EQ76">
            <v>29837.582539202122</v>
          </cell>
          <cell r="ER76">
            <v>2683.2831346308039</v>
          </cell>
          <cell r="ES76">
            <v>5031.849003041335</v>
          </cell>
          <cell r="ET76">
            <v>12182.00347114951</v>
          </cell>
          <cell r="EU76">
            <v>17655.579068052601</v>
          </cell>
          <cell r="EV76">
            <v>7481.9999999999991</v>
          </cell>
          <cell r="EW76">
            <v>4798.7168653691951</v>
          </cell>
          <cell r="EX76">
            <v>1105.9262779095429</v>
          </cell>
          <cell r="EZ76">
            <v>1561.1411634280259</v>
          </cell>
          <cell r="FA76">
            <v>1503.9980690944619</v>
          </cell>
          <cell r="FB76">
            <v>11931.409264086949</v>
          </cell>
          <cell r="FC76">
            <v>7389.0253383890258</v>
          </cell>
          <cell r="FD76">
            <v>3669.4577667345361</v>
          </cell>
          <cell r="FE76">
            <v>4058.3782194031128</v>
          </cell>
          <cell r="FF76">
            <v>4058.3782194031128</v>
          </cell>
          <cell r="FG76">
            <v>2790.375010736052</v>
          </cell>
          <cell r="FH76">
            <v>704.00905899999998</v>
          </cell>
          <cell r="FI76">
            <v>31248.581082813471</v>
          </cell>
          <cell r="FJ76">
            <v>2724.040352273591</v>
          </cell>
          <cell r="FK76">
            <v>5320.2670236903159</v>
          </cell>
          <cell r="FL76">
            <v>12476.852010466449</v>
          </cell>
          <cell r="FM76">
            <v>18771.729072347029</v>
          </cell>
          <cell r="FN76">
            <v>7481.9999999999991</v>
          </cell>
          <cell r="FO76">
            <v>4757.9596477264085</v>
          </cell>
          <cell r="FP76">
            <v>1193.1409264086949</v>
          </cell>
          <cell r="FR76">
            <v>1544.755286737249</v>
          </cell>
          <cell r="FS76">
            <v>1674.225006441631</v>
          </cell>
          <cell r="FT76">
            <v>12950.65342307886</v>
          </cell>
          <cell r="FU76">
            <v>8025.9707882144221</v>
          </cell>
          <cell r="FV76">
            <v>4020.750001213396</v>
          </cell>
          <cell r="FW76">
            <v>4426.7244641464131</v>
          </cell>
          <cell r="FX76">
            <v>4426.7244641464131</v>
          </cell>
          <cell r="FY76">
            <v>3024.3599557088201</v>
          </cell>
          <cell r="FZ76">
            <v>704.00905899999998</v>
          </cell>
          <cell r="GA76">
            <v>32879.086362409878</v>
          </cell>
          <cell r="GB76">
            <v>2811.3472295543261</v>
          </cell>
          <cell r="GC76">
            <v>5646.1348877878936</v>
          </cell>
          <cell r="GD76">
            <v>12897.61330777932</v>
          </cell>
          <cell r="GE76">
            <v>19981.473054630551</v>
          </cell>
          <cell r="GF76">
            <v>7481.9999999999991</v>
          </cell>
          <cell r="GG76">
            <v>4670.652770445673</v>
          </cell>
          <cell r="GH76">
            <v>1295.0653423078861</v>
          </cell>
          <cell r="GJ76">
            <v>1761.531883722366</v>
          </cell>
          <cell r="GK76">
            <v>1814.6159734252919</v>
          </cell>
          <cell r="JF76">
            <v>1698.1949999999999</v>
          </cell>
          <cell r="JG76">
            <v>1086.1089999999999</v>
          </cell>
          <cell r="JH76">
            <v>535.80300000000011</v>
          </cell>
          <cell r="JI76">
            <v>587.54900000000009</v>
          </cell>
          <cell r="JJ76">
            <v>587.54900000000009</v>
          </cell>
          <cell r="JK76">
            <v>339.25600000000009</v>
          </cell>
          <cell r="JL76">
            <v>704.00905899999998</v>
          </cell>
          <cell r="JM76">
            <v>22517.989000000001</v>
          </cell>
          <cell r="JN76">
            <v>1087.3869999999999</v>
          </cell>
          <cell r="JO76">
            <v>3005.808</v>
          </cell>
          <cell r="JP76">
            <v>11700.802</v>
          </cell>
          <cell r="JQ76">
            <v>10817.187</v>
          </cell>
          <cell r="JR76">
            <v>8805.9809999999998</v>
          </cell>
          <cell r="JS76">
            <v>7759.7040000000006</v>
          </cell>
          <cell r="JT76">
            <v>347.27300000000002</v>
          </cell>
          <cell r="JW76">
            <v>0</v>
          </cell>
          <cell r="JX76">
            <v>2231.0770000000002</v>
          </cell>
          <cell r="JY76">
            <v>1409.202</v>
          </cell>
          <cell r="JZ76">
            <v>734.13500000000022</v>
          </cell>
          <cell r="KA76">
            <v>790.66800000000023</v>
          </cell>
          <cell r="KB76">
            <v>790.66800000000023</v>
          </cell>
          <cell r="KC76">
            <v>503.90600000000018</v>
          </cell>
          <cell r="KD76">
            <v>704.00905899999998</v>
          </cell>
          <cell r="KE76">
            <v>23810.022000000001</v>
          </cell>
          <cell r="KF76">
            <v>2139.4879999999998</v>
          </cell>
          <cell r="KG76">
            <v>3112.2869999999998</v>
          </cell>
          <cell r="KH76">
            <v>12750.526</v>
          </cell>
          <cell r="KI76">
            <v>11059.495999999999</v>
          </cell>
          <cell r="KJ76">
            <v>9855.7860000000001</v>
          </cell>
          <cell r="KK76">
            <v>7783.6770000000006</v>
          </cell>
          <cell r="KL76">
            <v>271.17899999999997</v>
          </cell>
          <cell r="KO76">
            <v>0</v>
          </cell>
          <cell r="KP76">
            <v>2138.4610000000011</v>
          </cell>
          <cell r="KQ76">
            <v>1353.8110000000011</v>
          </cell>
          <cell r="KR76">
            <v>735.83900000000062</v>
          </cell>
          <cell r="KS76">
            <v>797.16900000000055</v>
          </cell>
          <cell r="KT76">
            <v>797.16900000000055</v>
          </cell>
          <cell r="KU76">
            <v>499.26900000000057</v>
          </cell>
          <cell r="KV76">
            <v>704.00905899999998</v>
          </cell>
          <cell r="KW76">
            <v>24270.087</v>
          </cell>
          <cell r="KX76">
            <v>2218.4009999999998</v>
          </cell>
          <cell r="KY76">
            <v>3318.346</v>
          </cell>
          <cell r="KZ76">
            <v>12870.040999999999</v>
          </cell>
          <cell r="LA76">
            <v>11400.046</v>
          </cell>
          <cell r="LB76">
            <v>9869.1669999999995</v>
          </cell>
          <cell r="LC76">
            <v>7675.18</v>
          </cell>
          <cell r="LD76">
            <v>363.57600000000002</v>
          </cell>
          <cell r="LG76">
            <v>0</v>
          </cell>
          <cell r="LH76">
            <v>1846.925</v>
          </cell>
          <cell r="LI76">
            <v>1146.422</v>
          </cell>
          <cell r="LJ76">
            <v>512.03400000000033</v>
          </cell>
          <cell r="LK76">
            <v>580.7370488800002</v>
          </cell>
          <cell r="LL76">
            <v>580.7370488800002</v>
          </cell>
          <cell r="LM76">
            <v>308.11900000000031</v>
          </cell>
          <cell r="LN76">
            <v>704.00905899999998</v>
          </cell>
          <cell r="LO76">
            <v>24508.751</v>
          </cell>
          <cell r="LP76">
            <v>2580.893</v>
          </cell>
          <cell r="LQ76">
            <v>3560.623</v>
          </cell>
          <cell r="LR76">
            <v>12990.878000000001</v>
          </cell>
          <cell r="LS76">
            <v>11517.873</v>
          </cell>
          <cell r="LT76">
            <v>9961.8359999999993</v>
          </cell>
          <cell r="LU76">
            <v>7397.9279999999999</v>
          </cell>
          <cell r="LV76">
            <v>451.34800000000001</v>
          </cell>
          <cell r="LY76">
            <v>0</v>
          </cell>
          <cell r="LZ76">
            <v>1826.66</v>
          </cell>
          <cell r="MA76">
            <v>1115.3130000000001</v>
          </cell>
          <cell r="MB76">
            <v>579.40400000000034</v>
          </cell>
          <cell r="MC76">
            <v>647.8000000000003</v>
          </cell>
          <cell r="MD76">
            <v>647.8000000000003</v>
          </cell>
          <cell r="ME76">
            <v>388.91400000000033</v>
          </cell>
          <cell r="MF76">
            <v>704.00905899999998</v>
          </cell>
          <cell r="MG76">
            <v>25272.986000000001</v>
          </cell>
          <cell r="MH76">
            <v>3174.444</v>
          </cell>
          <cell r="MI76">
            <v>3618.8780000000002</v>
          </cell>
          <cell r="MJ76">
            <v>13550.423000000001</v>
          </cell>
          <cell r="MK76">
            <v>11722.563</v>
          </cell>
          <cell r="ML76">
            <v>10610.576999999999</v>
          </cell>
          <cell r="MM76">
            <v>7445.5220000000008</v>
          </cell>
          <cell r="MN76">
            <v>216.04499999999999</v>
          </cell>
          <cell r="MQ76">
            <v>0</v>
          </cell>
          <cell r="MR76">
            <v>2188.9090000000001</v>
          </cell>
          <cell r="MS76">
            <v>1333.5319999999999</v>
          </cell>
          <cell r="MT76">
            <v>687.18199999999979</v>
          </cell>
          <cell r="MU76">
            <v>755.14019131999976</v>
          </cell>
          <cell r="MV76">
            <v>755.14019131999976</v>
          </cell>
          <cell r="MW76">
            <v>492.47999999999968</v>
          </cell>
          <cell r="MX76">
            <v>704.00905899999998</v>
          </cell>
          <cell r="MY76">
            <v>25370.541000000001</v>
          </cell>
          <cell r="MZ76">
            <v>2836.1190000000001</v>
          </cell>
          <cell r="NA76">
            <v>3678.5650000000001</v>
          </cell>
          <cell r="NB76">
            <v>13344.29</v>
          </cell>
          <cell r="NC76">
            <v>12026.251</v>
          </cell>
          <cell r="ND76">
            <v>10196.969999999999</v>
          </cell>
          <cell r="NE76">
            <v>7360.9679999999989</v>
          </cell>
          <cell r="NF76">
            <v>220.41900000000001</v>
          </cell>
          <cell r="NI76">
            <v>0</v>
          </cell>
          <cell r="NJ76">
            <v>1915.9059999999999</v>
          </cell>
          <cell r="NK76">
            <v>1145.7139999999999</v>
          </cell>
          <cell r="NL76">
            <v>491.32600000000019</v>
          </cell>
          <cell r="NM76">
            <v>561.08725447000029</v>
          </cell>
          <cell r="NN76">
            <v>561.08725447000029</v>
          </cell>
          <cell r="NO76">
            <v>370.52300000000008</v>
          </cell>
          <cell r="NP76">
            <v>704.00905899999998</v>
          </cell>
          <cell r="NQ76">
            <v>25874.225999999999</v>
          </cell>
          <cell r="NR76">
            <v>3208.625</v>
          </cell>
          <cell r="NS76">
            <v>3739.4369999999999</v>
          </cell>
          <cell r="NT76">
            <v>13653.3</v>
          </cell>
          <cell r="NU76">
            <v>12220.925999999999</v>
          </cell>
          <cell r="NV76">
            <v>10299.598</v>
          </cell>
          <cell r="NW76">
            <v>7091.3120000000017</v>
          </cell>
          <cell r="NX76">
            <v>228.715</v>
          </cell>
          <cell r="OA76">
            <v>0</v>
          </cell>
          <cell r="OB76">
            <v>1510.991</v>
          </cell>
          <cell r="OC76">
            <v>786.4400000000004</v>
          </cell>
          <cell r="OD76">
            <v>62.038000000000238</v>
          </cell>
          <cell r="OE76">
            <v>133.95511745000019</v>
          </cell>
          <cell r="OF76">
            <v>133.95511745000019</v>
          </cell>
          <cell r="OG76">
            <v>78.958000000000254</v>
          </cell>
          <cell r="OH76">
            <v>704.00905899999998</v>
          </cell>
          <cell r="OI76">
            <v>24556.16</v>
          </cell>
          <cell r="OJ76">
            <v>1739.327</v>
          </cell>
          <cell r="OK76">
            <v>3898.5569999999998</v>
          </cell>
          <cell r="OL76">
            <v>12454.341</v>
          </cell>
          <cell r="OM76">
            <v>12101.819</v>
          </cell>
          <cell r="ON76">
            <v>9397.3670000000002</v>
          </cell>
          <cell r="OO76">
            <v>7666.3759999999993</v>
          </cell>
          <cell r="OP76">
            <v>352.08199999999999</v>
          </cell>
          <cell r="OS76">
            <v>0</v>
          </cell>
          <cell r="OT76">
            <v>1080.96</v>
          </cell>
          <cell r="OU76">
            <v>510.33000000000021</v>
          </cell>
          <cell r="OV76">
            <v>-225.97199999999989</v>
          </cell>
          <cell r="OW76">
            <v>-148.43299999999991</v>
          </cell>
          <cell r="OX76">
            <v>-148.43299999999991</v>
          </cell>
          <cell r="OY76">
            <v>-141.07499999999979</v>
          </cell>
          <cell r="OZ76">
            <v>704.00905899999998</v>
          </cell>
          <cell r="PA76">
            <v>24330.107</v>
          </cell>
          <cell r="PB76">
            <v>1740.114</v>
          </cell>
          <cell r="PC76">
            <v>4019.3</v>
          </cell>
          <cell r="PD76">
            <v>12587.474</v>
          </cell>
          <cell r="PE76">
            <v>11742.633</v>
          </cell>
          <cell r="PF76">
            <v>9312.3379999999997</v>
          </cell>
          <cell r="PG76">
            <v>7602.5400000000009</v>
          </cell>
          <cell r="PH76">
            <v>272.036</v>
          </cell>
          <cell r="PK76">
            <v>-0.18473402552000001</v>
          </cell>
          <cell r="PL76">
            <v>2153.9369999999999</v>
          </cell>
          <cell r="PM76">
            <v>1295.086</v>
          </cell>
          <cell r="PN76">
            <v>646.65600000000029</v>
          </cell>
          <cell r="PO76">
            <v>725.39908732000026</v>
          </cell>
          <cell r="PP76">
            <v>725.39908732000026</v>
          </cell>
          <cell r="PQ76">
            <v>425.41400000000021</v>
          </cell>
          <cell r="PR76">
            <v>704.00905899999998</v>
          </cell>
          <cell r="PS76">
            <v>24237.607</v>
          </cell>
          <cell r="PT76">
            <v>1203.615</v>
          </cell>
          <cell r="PU76">
            <v>4120.4659999999994</v>
          </cell>
          <cell r="PV76">
            <v>12243.222</v>
          </cell>
          <cell r="PW76">
            <v>11994.385</v>
          </cell>
          <cell r="PX76">
            <v>8861.6569999999992</v>
          </cell>
          <cell r="PY76">
            <v>7665.6509999999998</v>
          </cell>
          <cell r="PZ76">
            <v>263.30799999999999</v>
          </cell>
          <cell r="QC76">
            <v>-0.18513448551</v>
          </cell>
          <cell r="QD76">
            <v>2227.2469999999998</v>
          </cell>
          <cell r="QE76">
            <v>1362.036000000001</v>
          </cell>
          <cell r="QF76">
            <v>677.20500000000061</v>
          </cell>
          <cell r="QG76">
            <v>756.18085563000056</v>
          </cell>
          <cell r="QH76">
            <v>756.18085563000056</v>
          </cell>
          <cell r="QI76">
            <v>456.07600000000059</v>
          </cell>
          <cell r="QJ76">
            <v>704.00905899999998</v>
          </cell>
          <cell r="QK76">
            <v>25153.665000000001</v>
          </cell>
          <cell r="QL76">
            <v>1863.7619999999999</v>
          </cell>
          <cell r="QM76">
            <v>4186.0250000000005</v>
          </cell>
          <cell r="QN76">
            <v>12898.555</v>
          </cell>
          <cell r="QO76">
            <v>12255.11</v>
          </cell>
          <cell r="QP76">
            <v>9156.762999999999</v>
          </cell>
          <cell r="QQ76">
            <v>7318.1450000000004</v>
          </cell>
          <cell r="QR76">
            <v>229.66300000000001</v>
          </cell>
          <cell r="QU76">
            <v>-0.18513524601</v>
          </cell>
          <cell r="QV76">
            <v>2237.067</v>
          </cell>
          <cell r="QW76">
            <v>1378.1220000000001</v>
          </cell>
          <cell r="QX76">
            <v>666.45399999999995</v>
          </cell>
          <cell r="QY76">
            <v>748.44</v>
          </cell>
          <cell r="QZ76">
            <v>748.44</v>
          </cell>
          <cell r="RA76">
            <v>449.78399999999999</v>
          </cell>
          <cell r="RB76">
            <v>704.00905899999998</v>
          </cell>
          <cell r="RC76">
            <v>25158.004000000001</v>
          </cell>
          <cell r="RD76">
            <v>1645.5409999999999</v>
          </cell>
          <cell r="RE76">
            <v>4226.0600000000004</v>
          </cell>
          <cell r="RF76">
            <v>12633.63</v>
          </cell>
          <cell r="RG76">
            <v>12524.374</v>
          </cell>
          <cell r="RH76">
            <v>9337.4490000000005</v>
          </cell>
          <cell r="RI76">
            <v>7717.9650000000011</v>
          </cell>
          <cell r="RJ76">
            <v>194.90799999999999</v>
          </cell>
          <cell r="RM76">
            <v>-0.18513890225999999</v>
          </cell>
          <cell r="RN76">
            <v>2017.778</v>
          </cell>
          <cell r="RO76">
            <v>1210.5630000000001</v>
          </cell>
          <cell r="RP76">
            <v>502.5449999999995</v>
          </cell>
          <cell r="RQ76">
            <v>586.48899999999958</v>
          </cell>
          <cell r="RR76">
            <v>586.48899999999958</v>
          </cell>
          <cell r="RS76">
            <v>346.8409999999995</v>
          </cell>
          <cell r="RT76">
            <v>704.00905899999998</v>
          </cell>
          <cell r="RU76">
            <v>26001.025000000001</v>
          </cell>
          <cell r="RV76">
            <v>2310.9059999999999</v>
          </cell>
          <cell r="RW76">
            <v>4303.5860000000002</v>
          </cell>
          <cell r="RX76">
            <v>11878.076999999999</v>
          </cell>
          <cell r="RY76">
            <v>14122.948</v>
          </cell>
          <cell r="RZ76">
            <v>8611.9760000000006</v>
          </cell>
          <cell r="SA76">
            <v>6301.0700000000006</v>
          </cell>
          <cell r="SB76">
            <v>344.41300000000001</v>
          </cell>
          <cell r="SE76">
            <v>-0.185</v>
          </cell>
          <cell r="SF76">
            <v>2336.6990000000001</v>
          </cell>
          <cell r="SG76">
            <v>1443.6189999999999</v>
          </cell>
          <cell r="SH76">
            <v>668.91800000000012</v>
          </cell>
          <cell r="SI76">
            <v>754.83800000000008</v>
          </cell>
          <cell r="SJ76">
            <v>754.83800000000008</v>
          </cell>
          <cell r="SK76">
            <v>489.92500000000013</v>
          </cell>
          <cell r="SL76">
            <v>704.00905899999998</v>
          </cell>
          <cell r="SM76">
            <v>25352.9</v>
          </cell>
          <cell r="SN76">
            <v>1578.5</v>
          </cell>
          <cell r="SO76">
            <v>4389.6000000000004</v>
          </cell>
          <cell r="SP76">
            <v>10921.8</v>
          </cell>
          <cell r="SQ76">
            <v>14431.1</v>
          </cell>
          <cell r="SR76">
            <v>7481.9999999999991</v>
          </cell>
          <cell r="SS76">
            <v>5903.4999999999991</v>
          </cell>
          <cell r="ST76">
            <v>344.62099999999998</v>
          </cell>
          <cell r="SW76">
            <v>-0.18517800000000001</v>
          </cell>
          <cell r="SX76">
            <v>2480.1085125361992</v>
          </cell>
          <cell r="SY76">
            <v>1525.1081130758471</v>
          </cell>
          <cell r="SZ76">
            <v>726.21927776448615</v>
          </cell>
          <cell r="TA76">
            <v>812.9281124776885</v>
          </cell>
          <cell r="TB76">
            <v>812.9281124776885</v>
          </cell>
          <cell r="TC76">
            <v>523.8459980021139</v>
          </cell>
          <cell r="TD76">
            <v>704.00905899999998</v>
          </cell>
          <cell r="TE76">
            <v>26042.857923679479</v>
          </cell>
          <cell r="TF76">
            <v>1710.7625697438609</v>
          </cell>
          <cell r="TG76">
            <v>4469.7047003313864</v>
          </cell>
          <cell r="TH76">
            <v>11279.845555677361</v>
          </cell>
          <cell r="TI76">
            <v>14763.012368002121</v>
          </cell>
          <cell r="TJ76">
            <v>7481.9999999999991</v>
          </cell>
          <cell r="TK76">
            <v>5771.2374302561384</v>
          </cell>
          <cell r="TL76">
            <v>272.81193637898178</v>
          </cell>
          <cell r="TO76">
            <v>191.93362999999999</v>
          </cell>
          <cell r="TP76">
            <v>2495.775075137522</v>
          </cell>
          <cell r="TQ76">
            <v>1537.0867750955331</v>
          </cell>
          <cell r="TR76">
            <v>717.40473069272412</v>
          </cell>
          <cell r="TS76">
            <v>805.08710935879321</v>
          </cell>
          <cell r="TT76">
            <v>805.08710935879321</v>
          </cell>
          <cell r="TU76">
            <v>525.6922743363416</v>
          </cell>
          <cell r="TV76">
            <v>704.00905899999998</v>
          </cell>
          <cell r="TW76">
            <v>26580.038697725471</v>
          </cell>
          <cell r="TX76">
            <v>1881.4611691777559</v>
          </cell>
          <cell r="TY76">
            <v>4549.9780285908209</v>
          </cell>
          <cell r="TZ76">
            <v>11480.669689006651</v>
          </cell>
          <cell r="UA76">
            <v>15099.36900871883</v>
          </cell>
          <cell r="UB76">
            <v>7481.9999999999991</v>
          </cell>
          <cell r="UC76">
            <v>5600.5388308222427</v>
          </cell>
          <cell r="UD76">
            <v>274.53525826512748</v>
          </cell>
          <cell r="UG76">
            <v>189.33563361962709</v>
          </cell>
          <cell r="UH76">
            <v>14039.152168484239</v>
          </cell>
          <cell r="UI76">
            <v>8705.9674071302761</v>
          </cell>
          <cell r="UJ76">
            <v>4395.5099703155756</v>
          </cell>
          <cell r="UK76">
            <v>4820.3381748256543</v>
          </cell>
          <cell r="UL76">
            <v>4820.3381748256543</v>
          </cell>
          <cell r="UM76">
            <v>3317.71841342573</v>
          </cell>
          <cell r="UN76">
            <v>704.00905899999998</v>
          </cell>
          <cell r="UO76">
            <v>34681.740078363473</v>
          </cell>
          <cell r="UP76">
            <v>2931.9599897752341</v>
          </cell>
          <cell r="UQ76">
            <v>6011.4893477072119</v>
          </cell>
          <cell r="UR76">
            <v>13373.17965836262</v>
          </cell>
          <cell r="US76">
            <v>21308.560420000849</v>
          </cell>
          <cell r="UT76">
            <v>7481.9999999999991</v>
          </cell>
          <cell r="UU76">
            <v>4550.040010224765</v>
          </cell>
          <cell r="UV76">
            <v>1403.9152168484241</v>
          </cell>
          <cell r="UX76">
            <v>1935.2287336462</v>
          </cell>
          <cell r="UY76">
            <v>1990.631048055438</v>
          </cell>
          <cell r="WD76">
            <v>2213.3246964868399</v>
          </cell>
          <cell r="WE76">
            <v>1365.066236634844</v>
          </cell>
          <cell r="WF76">
            <v>594.96717624611085</v>
          </cell>
          <cell r="WG76">
            <v>683.62702110904149</v>
          </cell>
          <cell r="WH76">
            <v>683.62702110904149</v>
          </cell>
          <cell r="WI76">
            <v>445.67667950440341</v>
          </cell>
          <cell r="WJ76">
            <v>704.00905899999998</v>
          </cell>
          <cell r="WK76">
            <v>25358.324180494681</v>
          </cell>
          <cell r="WL76">
            <v>767.77944050836868</v>
          </cell>
          <cell r="WM76">
            <v>4590.396613635804</v>
          </cell>
          <cell r="WN76">
            <v>9997.3649661027448</v>
          </cell>
          <cell r="WO76">
            <v>15360.959214391931</v>
          </cell>
          <cell r="WP76">
            <v>6714.2205594916304</v>
          </cell>
          <cell r="WQ76">
            <v>221.332469648684</v>
          </cell>
          <cell r="WR76">
            <v>184.0864738312971</v>
          </cell>
          <cell r="WS76">
            <v>2542.5656598215419</v>
          </cell>
          <cell r="WT76">
            <v>1569.4376773973229</v>
          </cell>
          <cell r="WU76">
            <v>777.29704683884768</v>
          </cell>
          <cell r="WV76">
            <v>866.65092973991432</v>
          </cell>
          <cell r="WW76">
            <v>866.65092973991432</v>
          </cell>
          <cell r="WX76">
            <v>558.70540495315402</v>
          </cell>
          <cell r="WY76">
            <v>704.00905899999998</v>
          </cell>
          <cell r="WZ76">
            <v>26260.976490453369</v>
          </cell>
          <cell r="XA76">
            <v>1144.880787542874</v>
          </cell>
          <cell r="XB76">
            <v>4646.7273412943159</v>
          </cell>
          <cell r="XC76">
            <v>10513.994654276739</v>
          </cell>
          <cell r="XD76">
            <v>15746.98183617663</v>
          </cell>
          <cell r="XE76">
            <v>6337.1192124571253</v>
          </cell>
          <cell r="XF76">
            <v>254.2565659821542</v>
          </cell>
          <cell r="XG76">
            <v>172.68278316845601</v>
          </cell>
          <cell r="XH76">
            <v>2721.7257537725409</v>
          </cell>
          <cell r="XI76">
            <v>1686.326389932274</v>
          </cell>
          <cell r="XJ76">
            <v>851.88653382349491</v>
          </cell>
          <cell r="XK76">
            <v>942.10305688739675</v>
          </cell>
          <cell r="XL76">
            <v>942.10305688739675</v>
          </cell>
          <cell r="XM76">
            <v>625.92208140946184</v>
          </cell>
          <cell r="XN76">
            <v>704.00905899999998</v>
          </cell>
          <cell r="XO76">
            <v>27061.773316769872</v>
          </cell>
          <cell r="XP76">
            <v>1391.377584750634</v>
          </cell>
          <cell r="XQ76">
            <v>4711.3325799657432</v>
          </cell>
          <cell r="XR76">
            <v>10860.905175743999</v>
          </cell>
          <cell r="XS76">
            <v>16200.868141025871</v>
          </cell>
          <cell r="XT76">
            <v>6090.6224152493651</v>
          </cell>
          <cell r="XU76">
            <v>272.17257537725408</v>
          </cell>
          <cell r="XV76">
            <v>172.03577656022969</v>
          </cell>
          <cell r="XW76">
            <v>2712.6590737147781</v>
          </cell>
          <cell r="XX76">
            <v>1680.2646064141591</v>
          </cell>
          <cell r="XY76">
            <v>846.70213319436448</v>
          </cell>
          <cell r="XZ76">
            <v>937.87050613519796</v>
          </cell>
          <cell r="YA76">
            <v>937.87050613519796</v>
          </cell>
          <cell r="YB76">
            <v>629.04003207113612</v>
          </cell>
          <cell r="YC76">
            <v>704.00905899999998</v>
          </cell>
          <cell r="YD76">
            <v>27682.280471861661</v>
          </cell>
          <cell r="YE76">
            <v>1827.941489203469</v>
          </cell>
          <cell r="YF76">
            <v>4774.730307623252</v>
          </cell>
          <cell r="YG76">
            <v>11029.36678320536</v>
          </cell>
          <cell r="YH76">
            <v>16652.913688656299</v>
          </cell>
          <cell r="YI76">
            <v>5654.0585107965308</v>
          </cell>
          <cell r="YJ76">
            <v>271.26590737147779</v>
          </cell>
          <cell r="YK76">
            <v>176.99448444070759</v>
          </cell>
          <cell r="YL76">
            <v>7481.9999999999991</v>
          </cell>
          <cell r="YM76">
            <v>7481.9999999999991</v>
          </cell>
          <cell r="YN76">
            <v>7481.9999999999991</v>
          </cell>
          <cell r="YO76">
            <v>7481.9999999999991</v>
          </cell>
          <cell r="ZR76">
            <v>15181.204576726819</v>
          </cell>
          <cell r="ZV76">
            <v>3619.2255865689831</v>
          </cell>
          <cell r="ZW76">
            <v>704.00905899999998</v>
          </cell>
          <cell r="ZX76">
            <v>36624.823568199732</v>
          </cell>
          <cell r="ZY76">
            <v>13868.57291357129</v>
          </cell>
          <cell r="ZZ76">
            <v>22756.250654628438</v>
          </cell>
          <cell r="AAC76">
            <v>2171.5353519413902</v>
          </cell>
          <cell r="AIZ76">
            <v>9419.0716375184456</v>
          </cell>
          <cell r="AJA76">
            <v>4787.8545255531808</v>
          </cell>
          <cell r="AJB76">
            <v>5233.4448972840773</v>
          </cell>
          <cell r="AJC76">
            <v>5233.4448972840773</v>
          </cell>
          <cell r="AJD76">
            <v>3058.4856835382811</v>
          </cell>
          <cell r="AJE76">
            <v>6417.4959881146633</v>
          </cell>
          <cell r="AJF76">
            <v>7481.9999999999991</v>
          </cell>
          <cell r="AJG76">
            <v>4423.5143164617184</v>
          </cell>
          <cell r="AJH76">
            <v>1518.120457672683</v>
          </cell>
          <cell r="AJI76">
            <v>2117.1567418184841</v>
          </cell>
          <cell r="BBM76">
            <v>18874.032357</v>
          </cell>
          <cell r="BBN76">
            <v>26.81</v>
          </cell>
          <cell r="BBO76">
            <v>4.4386422976501423E-2</v>
          </cell>
          <cell r="BBP76">
            <v>2.6796889162451158</v>
          </cell>
          <cell r="BBQ76">
            <v>10.0046538648298</v>
          </cell>
          <cell r="BBR76">
            <v>8.2702740518580669</v>
          </cell>
          <cell r="BBS76">
            <v>1.8924944839082229</v>
          </cell>
          <cell r="BBT76">
            <v>1.249988151564583</v>
          </cell>
          <cell r="BBU76">
            <v>0.1249406694577183</v>
          </cell>
          <cell r="BBV76">
            <v>2.0181118608624159E-2</v>
          </cell>
          <cell r="BBW76">
            <v>3.2092544393496998</v>
          </cell>
          <cell r="BBX76">
            <v>8.3537658291393466</v>
          </cell>
          <cell r="BBY76">
            <v>7.1505225691491434</v>
          </cell>
          <cell r="BBZ76">
            <v>1.648292694553783</v>
          </cell>
          <cell r="BCA76">
            <v>1.133377180106127</v>
          </cell>
          <cell r="BCB76">
            <v>0.1356726060183201</v>
          </cell>
          <cell r="BCC76">
            <v>3.7395269047471112E-2</v>
          </cell>
          <cell r="BCD76">
            <v>3.5605556724672351</v>
          </cell>
          <cell r="BCE76">
            <v>7.5295438517539361</v>
          </cell>
          <cell r="BCF76">
            <v>6.3230131627941466</v>
          </cell>
          <cell r="BCG76">
            <v>1.2817417030540821</v>
          </cell>
          <cell r="BCH76">
            <v>1.069012366247005</v>
          </cell>
          <cell r="BCI76">
            <v>0.14197571423904889</v>
          </cell>
          <cell r="BCJ76">
            <v>7.9686102081766297E-2</v>
          </cell>
          <cell r="BCK76">
            <v>3.9635498649685008</v>
          </cell>
          <cell r="BCL76">
            <v>6.763976986742497</v>
          </cell>
          <cell r="BCM76">
            <v>5.8230137082201496</v>
          </cell>
          <cell r="BCN76">
            <v>1.172379554221584</v>
          </cell>
          <cell r="BCO76">
            <v>1.00544985942737</v>
          </cell>
          <cell r="BCP76">
            <v>0.1486477351117646</v>
          </cell>
          <cell r="BCQ76">
            <v>8.8705210141313259E-2</v>
          </cell>
          <cell r="BCR76">
            <v>4.2959105668394812</v>
          </cell>
          <cell r="BCS76">
            <v>6.2406699709712603</v>
          </cell>
          <cell r="BCT76">
            <v>5.3187600263224644</v>
          </cell>
          <cell r="BCU76">
            <v>1.055103566593069</v>
          </cell>
          <cell r="BCV76">
            <v>0.94457662382534358</v>
          </cell>
          <cell r="BCW76">
            <v>0.15135820804802719</v>
          </cell>
          <cell r="BCX76">
            <v>9.6143523498426517E-2</v>
          </cell>
        </row>
        <row r="77">
          <cell r="A77" t="str">
            <v>IGTI11</v>
          </cell>
          <cell r="B77" t="str">
            <v>Iguatemi</v>
          </cell>
          <cell r="C77" t="str">
            <v>Income Properties</v>
          </cell>
          <cell r="D77" t="str">
            <v>Ygor Altero</v>
          </cell>
          <cell r="E77">
            <v>46233</v>
          </cell>
          <cell r="F77" t="str">
            <v>Buy</v>
          </cell>
          <cell r="G77" t="b">
            <v>0</v>
          </cell>
          <cell r="H77" t="str">
            <v>BRL</v>
          </cell>
          <cell r="I77" t="str">
            <v>BRL</v>
          </cell>
          <cell r="J77">
            <v>35</v>
          </cell>
          <cell r="K77">
            <v>0.1615679166666667</v>
          </cell>
          <cell r="L77">
            <v>9.3540499692583906E-2</v>
          </cell>
          <cell r="M77">
            <v>0.1355472615928868</v>
          </cell>
          <cell r="AX77">
            <v>1226.9730188599999</v>
          </cell>
          <cell r="AY77">
            <v>954.42407485999979</v>
          </cell>
          <cell r="AZ77">
            <v>745.33328641999992</v>
          </cell>
          <cell r="BA77">
            <v>919.69839441999966</v>
          </cell>
          <cell r="BB77">
            <v>919.69839441999966</v>
          </cell>
          <cell r="BC77">
            <v>388.41310228562139</v>
          </cell>
          <cell r="BD77">
            <v>298.58538900000002</v>
          </cell>
          <cell r="BE77">
            <v>7791.6790000000001</v>
          </cell>
          <cell r="BF77">
            <v>1609.8630000000001</v>
          </cell>
          <cell r="BG77">
            <v>5539.9049999999997</v>
          </cell>
          <cell r="BH77">
            <v>3614.3560000000002</v>
          </cell>
          <cell r="BI77">
            <v>4177.3230000000003</v>
          </cell>
          <cell r="BJ77">
            <v>3367.0079999999998</v>
          </cell>
          <cell r="BK77">
            <v>1757.145</v>
          </cell>
          <cell r="BL77">
            <v>-919.72299999999996</v>
          </cell>
          <cell r="BM77">
            <v>-2.89</v>
          </cell>
          <cell r="BN77">
            <v>-281.97171411269471</v>
          </cell>
          <cell r="BO77">
            <v>110</v>
          </cell>
          <cell r="BP77">
            <v>1321.5964622910999</v>
          </cell>
          <cell r="BQ77">
            <v>1070.7124531310999</v>
          </cell>
          <cell r="BR77">
            <v>829.66172612989828</v>
          </cell>
          <cell r="BS77">
            <v>1025.3807252039719</v>
          </cell>
          <cell r="BT77">
            <v>1025.3807252039719</v>
          </cell>
          <cell r="BU77">
            <v>498.5804828206509</v>
          </cell>
          <cell r="BV77">
            <v>304.44168100000002</v>
          </cell>
          <cell r="BW77">
            <v>8503.8739999999998</v>
          </cell>
          <cell r="BX77">
            <v>1821.355</v>
          </cell>
          <cell r="BY77">
            <v>5868.7150000000001</v>
          </cell>
          <cell r="BZ77">
            <v>4194.07</v>
          </cell>
          <cell r="CA77">
            <v>4309.8040000000001</v>
          </cell>
          <cell r="CB77">
            <v>3436.1990000000001</v>
          </cell>
          <cell r="CC77">
            <v>1614.8440000000001</v>
          </cell>
          <cell r="CD77">
            <v>-290.404</v>
          </cell>
          <cell r="CE77">
            <v>-150.482</v>
          </cell>
          <cell r="CF77">
            <v>-226.2307747356065</v>
          </cell>
          <cell r="CG77">
            <v>200</v>
          </cell>
          <cell r="CH77">
            <v>1495.522146064236</v>
          </cell>
          <cell r="CI77">
            <v>1205.7253980142359</v>
          </cell>
          <cell r="CJ77">
            <v>1144.130704604235</v>
          </cell>
          <cell r="CK77">
            <v>1271.430373604235</v>
          </cell>
          <cell r="CL77">
            <v>1271.430373604235</v>
          </cell>
          <cell r="CM77">
            <v>564.98609986316876</v>
          </cell>
          <cell r="CN77">
            <v>296.700332</v>
          </cell>
          <cell r="CO77">
            <v>9497.1010000000006</v>
          </cell>
          <cell r="CP77">
            <v>1753.854</v>
          </cell>
          <cell r="CQ77">
            <v>6645.1139999999996</v>
          </cell>
          <cell r="CR77">
            <v>4845.4570000000003</v>
          </cell>
          <cell r="CS77">
            <v>4651.6440000000002</v>
          </cell>
          <cell r="CT77">
            <v>3964.05</v>
          </cell>
          <cell r="CU77">
            <v>2210.1959999999999</v>
          </cell>
          <cell r="CV77">
            <v>-810.19966899999997</v>
          </cell>
          <cell r="CW77">
            <v>-208.72900000000001</v>
          </cell>
          <cell r="CX77">
            <v>-475.72266124106619</v>
          </cell>
          <cell r="CY77">
            <v>200</v>
          </cell>
          <cell r="CZ77">
            <v>1678.0129180749391</v>
          </cell>
          <cell r="DA77">
            <v>1345.1471196928819</v>
          </cell>
          <cell r="DB77">
            <v>1222.9031246305981</v>
          </cell>
          <cell r="DC77">
            <v>1365.608735464459</v>
          </cell>
          <cell r="DD77">
            <v>1365.608735464459</v>
          </cell>
          <cell r="DE77">
            <v>722.34266386303659</v>
          </cell>
          <cell r="DF77">
            <v>296.41470199999998</v>
          </cell>
          <cell r="DG77">
            <v>10067.04525060483</v>
          </cell>
          <cell r="DH77">
            <v>1833.159505754372</v>
          </cell>
          <cell r="DI77">
            <v>6855.8834762029956</v>
          </cell>
          <cell r="DJ77">
            <v>4863.9693469309468</v>
          </cell>
          <cell r="DK77">
            <v>5203.0759036738827</v>
          </cell>
          <cell r="DL77">
            <v>3941.7260000000001</v>
          </cell>
          <cell r="DM77">
            <v>2108.5664942456278</v>
          </cell>
          <cell r="DN77">
            <v>-221.56069681256611</v>
          </cell>
          <cell r="DO77">
            <v>-244.2219566318858</v>
          </cell>
          <cell r="DP77">
            <v>-335.99385215206382</v>
          </cell>
          <cell r="DQ77">
            <v>199.99999982512861</v>
          </cell>
          <cell r="DR77">
            <v>1980.355278929474</v>
          </cell>
          <cell r="DS77">
            <v>1600.016662116939</v>
          </cell>
          <cell r="DT77">
            <v>1320.1783910430099</v>
          </cell>
          <cell r="DU77">
            <v>1470.983492953349</v>
          </cell>
          <cell r="DV77">
            <v>1470.983492953349</v>
          </cell>
          <cell r="DW77">
            <v>820.7995591926657</v>
          </cell>
          <cell r="DX77">
            <v>296.41470199999998</v>
          </cell>
          <cell r="DY77">
            <v>10703.687872407651</v>
          </cell>
          <cell r="DZ77">
            <v>1896.292817020224</v>
          </cell>
          <cell r="EA77">
            <v>7258.2371002768386</v>
          </cell>
          <cell r="EB77">
            <v>4896.0744782153251</v>
          </cell>
          <cell r="EC77">
            <v>5807.6133941923244</v>
          </cell>
          <cell r="ED77">
            <v>3941.7260000000001</v>
          </cell>
          <cell r="EE77">
            <v>2045.4331829797759</v>
          </cell>
          <cell r="EF77">
            <v>-509.72400587099531</v>
          </cell>
          <cell r="EG77">
            <v>-81.304818028470265</v>
          </cell>
          <cell r="EH77">
            <v>-294.08039519599703</v>
          </cell>
          <cell r="EI77">
            <v>216.26206867422439</v>
          </cell>
          <cell r="EJ77">
            <v>2127.3034577954959</v>
          </cell>
          <cell r="EK77">
            <v>1713.765440632412</v>
          </cell>
          <cell r="EL77">
            <v>1421.441040180548</v>
          </cell>
          <cell r="EM77">
            <v>1579.23286162215</v>
          </cell>
          <cell r="EN77">
            <v>1579.23286162215</v>
          </cell>
          <cell r="EO77">
            <v>941.00407849053647</v>
          </cell>
          <cell r="EP77">
            <v>296.41470199999998</v>
          </cell>
          <cell r="EQ77">
            <v>11212.245668783849</v>
          </cell>
          <cell r="ER77">
            <v>2383.7158621137501</v>
          </cell>
          <cell r="ES77">
            <v>7453.7802257331396</v>
          </cell>
          <cell r="ET77">
            <v>4949.4305266524934</v>
          </cell>
          <cell r="EU77">
            <v>6262.8151421313569</v>
          </cell>
          <cell r="EV77">
            <v>3941.7260000000001</v>
          </cell>
          <cell r="EW77">
            <v>1558.010137886251</v>
          </cell>
          <cell r="EX77">
            <v>-414.33282903124223</v>
          </cell>
          <cell r="EY77">
            <v>206.82381740954051</v>
          </cell>
          <cell r="EZ77">
            <v>-245.07296321334411</v>
          </cell>
          <cell r="FA77">
            <v>485.80233055150228</v>
          </cell>
          <cell r="FB77">
            <v>2262.5496816963851</v>
          </cell>
          <cell r="FC77">
            <v>1826.8687457202871</v>
          </cell>
          <cell r="FD77">
            <v>1524.290649301942</v>
          </cell>
          <cell r="FE77">
            <v>1685.9678883593469</v>
          </cell>
          <cell r="FF77">
            <v>1685.9678883593469</v>
          </cell>
          <cell r="FG77">
            <v>1044.291744523535</v>
          </cell>
          <cell r="FH77">
            <v>296.41470199999998</v>
          </cell>
          <cell r="FI77">
            <v>11228.520639633651</v>
          </cell>
          <cell r="FJ77">
            <v>2183.4042652285361</v>
          </cell>
          <cell r="FK77">
            <v>7665.1965464649538</v>
          </cell>
          <cell r="FL77">
            <v>5020.2096529108967</v>
          </cell>
          <cell r="FM77">
            <v>6208.3109867227522</v>
          </cell>
          <cell r="FN77">
            <v>3941.7260000000001</v>
          </cell>
          <cell r="FO77">
            <v>1758.321734771464</v>
          </cell>
          <cell r="FP77">
            <v>-370.60973588907109</v>
          </cell>
          <cell r="FQ77">
            <v>24.679537208798688</v>
          </cell>
          <cell r="FR77">
            <v>-218.8005888672763</v>
          </cell>
          <cell r="FS77">
            <v>1098.795899932139</v>
          </cell>
          <cell r="FT77">
            <v>2400.6792123069431</v>
          </cell>
          <cell r="FU77">
            <v>1942.0915129688551</v>
          </cell>
          <cell r="FV77">
            <v>1628.2056920079301</v>
          </cell>
          <cell r="FW77">
            <v>1794.672643975314</v>
          </cell>
          <cell r="FX77">
            <v>1794.672643975314</v>
          </cell>
          <cell r="FY77">
            <v>1118.363851939396</v>
          </cell>
          <cell r="FZ77">
            <v>296.41470199999998</v>
          </cell>
          <cell r="GA77">
            <v>11216.228152085119</v>
          </cell>
          <cell r="GB77">
            <v>1924.4239250003211</v>
          </cell>
          <cell r="GC77">
            <v>7892.8300693865904</v>
          </cell>
          <cell r="GD77">
            <v>5095.5222970039094</v>
          </cell>
          <cell r="GE77">
            <v>6120.705855081208</v>
          </cell>
          <cell r="GF77">
            <v>3941.7260000000001</v>
          </cell>
          <cell r="GG77">
            <v>2017.302074999679</v>
          </cell>
          <cell r="GH77">
            <v>-391.46509927500728</v>
          </cell>
          <cell r="GI77">
            <v>25.461226020770269</v>
          </cell>
          <cell r="GJ77">
            <v>-230.11660405631801</v>
          </cell>
          <cell r="GK77">
            <v>1205.9689835809399</v>
          </cell>
          <cell r="JF77">
            <v>286.50495000000001</v>
          </cell>
          <cell r="JG77">
            <v>219.89095</v>
          </cell>
          <cell r="JH77">
            <v>154.69395</v>
          </cell>
          <cell r="JI77">
            <v>198.98994999999999</v>
          </cell>
          <cell r="JJ77">
            <v>198.98994999999999</v>
          </cell>
          <cell r="JK77">
            <v>66.492394445621471</v>
          </cell>
          <cell r="JL77">
            <v>263.68900400000001</v>
          </cell>
          <cell r="JM77">
            <v>7998.0129999999999</v>
          </cell>
          <cell r="JN77">
            <v>1840.877</v>
          </cell>
          <cell r="JO77">
            <v>5535.0749999999998</v>
          </cell>
          <cell r="JP77">
            <v>3961.5189999999998</v>
          </cell>
          <cell r="JQ77">
            <v>4036.4940000000001</v>
          </cell>
          <cell r="JR77">
            <v>3706.9470000000001</v>
          </cell>
          <cell r="JS77">
            <v>1866.07</v>
          </cell>
          <cell r="JT77">
            <v>-738.19799999999998</v>
          </cell>
          <cell r="JU77">
            <v>10.499000000000001</v>
          </cell>
          <cell r="JV77">
            <v>-71.461603112694775</v>
          </cell>
          <cell r="JW77">
            <v>27.5</v>
          </cell>
          <cell r="JX77">
            <v>308.00082600000002</v>
          </cell>
          <cell r="JY77">
            <v>229.47134700000001</v>
          </cell>
          <cell r="JZ77">
            <v>165.52759343999989</v>
          </cell>
          <cell r="KA77">
            <v>209.00907243999981</v>
          </cell>
          <cell r="KB77">
            <v>209.00907243999981</v>
          </cell>
          <cell r="KC77">
            <v>85.477472359999908</v>
          </cell>
          <cell r="KD77">
            <v>263.68900400000001</v>
          </cell>
          <cell r="KE77">
            <v>7414.4049999999997</v>
          </cell>
          <cell r="KF77">
            <v>1212.3589999999999</v>
          </cell>
          <cell r="KG77">
            <v>5550.7929999999997</v>
          </cell>
          <cell r="KH77">
            <v>3310.974999999999</v>
          </cell>
          <cell r="KI77">
            <v>4103.43</v>
          </cell>
          <cell r="KJ77">
            <v>3087.857</v>
          </cell>
          <cell r="KK77">
            <v>1875.498</v>
          </cell>
          <cell r="KL77">
            <v>-52.284478999999912</v>
          </cell>
          <cell r="KM77">
            <v>-24.265999999999998</v>
          </cell>
          <cell r="KN77">
            <v>-63.947028999999993</v>
          </cell>
          <cell r="KO77">
            <v>27.5</v>
          </cell>
          <cell r="KP77">
            <v>301.82307586000002</v>
          </cell>
          <cell r="KQ77">
            <v>243.17679586</v>
          </cell>
          <cell r="KR77">
            <v>204.48378987999999</v>
          </cell>
          <cell r="KS77">
            <v>247.77403988</v>
          </cell>
          <cell r="KT77">
            <v>247.77403988</v>
          </cell>
          <cell r="KU77">
            <v>101.86693888000011</v>
          </cell>
          <cell r="KV77">
            <v>299.760357</v>
          </cell>
          <cell r="KW77">
            <v>7267.2269999999999</v>
          </cell>
          <cell r="KX77">
            <v>1071.337</v>
          </cell>
          <cell r="KY77">
            <v>5555.3810000000003</v>
          </cell>
          <cell r="KZ77">
            <v>3113.8809999999999</v>
          </cell>
          <cell r="LA77">
            <v>4153.3459999999995</v>
          </cell>
          <cell r="LB77">
            <v>2898.9070000000002</v>
          </cell>
          <cell r="LC77">
            <v>1827.57</v>
          </cell>
          <cell r="LD77">
            <v>-48.844249999999903</v>
          </cell>
          <cell r="LE77">
            <v>1.51</v>
          </cell>
          <cell r="LF77">
            <v>-77.807271999999969</v>
          </cell>
          <cell r="LG77">
            <v>27.5</v>
          </cell>
          <cell r="LH77">
            <v>330.64416699999992</v>
          </cell>
          <cell r="LI77">
            <v>261.88498199999992</v>
          </cell>
          <cell r="LJ77">
            <v>220.62795310000001</v>
          </cell>
          <cell r="LK77">
            <v>263.92533209999988</v>
          </cell>
          <cell r="LL77">
            <v>263.92533209999988</v>
          </cell>
          <cell r="LM77">
            <v>134.57629659999989</v>
          </cell>
          <cell r="LN77">
            <v>298.58538900000002</v>
          </cell>
          <cell r="LO77">
            <v>7791.6790000000001</v>
          </cell>
          <cell r="LP77">
            <v>1609.8630000000001</v>
          </cell>
          <cell r="LQ77">
            <v>5539.9049999999997</v>
          </cell>
          <cell r="LR77">
            <v>3614.3560000000002</v>
          </cell>
          <cell r="LS77">
            <v>4177.3230000000003</v>
          </cell>
          <cell r="LT77">
            <v>3367.0079999999998</v>
          </cell>
          <cell r="LU77">
            <v>1757.145</v>
          </cell>
          <cell r="LV77">
            <v>-48.522378999999937</v>
          </cell>
          <cell r="LW77">
            <v>9.3670000000000009</v>
          </cell>
          <cell r="LX77">
            <v>-68.755809999999997</v>
          </cell>
          <cell r="LY77">
            <v>27.5</v>
          </cell>
          <cell r="LZ77">
            <v>304.06241599999998</v>
          </cell>
          <cell r="MA77">
            <v>247.79657399999999</v>
          </cell>
          <cell r="MB77">
            <v>180.35719463000021</v>
          </cell>
          <cell r="MC77">
            <v>225.66319463000019</v>
          </cell>
          <cell r="MD77">
            <v>225.66319463000019</v>
          </cell>
          <cell r="ME77">
            <v>108.8551141300002</v>
          </cell>
          <cell r="MF77">
            <v>296.83748300000002</v>
          </cell>
          <cell r="MG77">
            <v>7759.4449999999997</v>
          </cell>
          <cell r="MH77">
            <v>1603.412</v>
          </cell>
          <cell r="MI77">
            <v>5565.0290000000005</v>
          </cell>
          <cell r="MJ77">
            <v>3524.9630000000002</v>
          </cell>
          <cell r="MK77">
            <v>4234.482</v>
          </cell>
          <cell r="ML77">
            <v>3339.402</v>
          </cell>
          <cell r="MM77">
            <v>1735.99</v>
          </cell>
          <cell r="MN77">
            <v>-79.733000000000004</v>
          </cell>
          <cell r="MO77">
            <v>53.978999999999999</v>
          </cell>
          <cell r="MP77">
            <v>-51.20446399999998</v>
          </cell>
          <cell r="MQ77">
            <v>50</v>
          </cell>
          <cell r="MR77">
            <v>318.53408000000002</v>
          </cell>
          <cell r="MS77">
            <v>254.69519882</v>
          </cell>
          <cell r="MT77">
            <v>186.26880970000019</v>
          </cell>
          <cell r="MU77">
            <v>233.6171087000001</v>
          </cell>
          <cell r="MV77">
            <v>233.6171087000001</v>
          </cell>
          <cell r="MW77">
            <v>107.1700562000002</v>
          </cell>
          <cell r="MX77">
            <v>296.83748300000002</v>
          </cell>
          <cell r="MY77">
            <v>8434.4789999999994</v>
          </cell>
          <cell r="MZ77">
            <v>2258.2260000000001</v>
          </cell>
          <cell r="NA77">
            <v>5475.259</v>
          </cell>
          <cell r="NB77">
            <v>4274.8589999999986</v>
          </cell>
          <cell r="NC77">
            <v>4159.62</v>
          </cell>
          <cell r="ND77">
            <v>4000.1320000000001</v>
          </cell>
          <cell r="NE77">
            <v>1741.9059999999999</v>
          </cell>
          <cell r="NF77">
            <v>35.745701000000153</v>
          </cell>
          <cell r="NG77">
            <v>-17.707999999999998</v>
          </cell>
          <cell r="NH77">
            <v>-57.22165900000001</v>
          </cell>
          <cell r="NI77">
            <v>50</v>
          </cell>
          <cell r="NJ77">
            <v>323.75531999999993</v>
          </cell>
          <cell r="NK77">
            <v>260.35264740000002</v>
          </cell>
          <cell r="NL77">
            <v>202.96919494000011</v>
          </cell>
          <cell r="NM77">
            <v>250.84824793999999</v>
          </cell>
          <cell r="NN77">
            <v>250.84824793999999</v>
          </cell>
          <cell r="NO77">
            <v>118.4717474400002</v>
          </cell>
          <cell r="NP77">
            <v>296.98740500000002</v>
          </cell>
          <cell r="NQ77">
            <v>8360.86</v>
          </cell>
          <cell r="NR77">
            <v>1869.49</v>
          </cell>
          <cell r="NS77">
            <v>5803.16</v>
          </cell>
          <cell r="NT77">
            <v>4097.1100000000006</v>
          </cell>
          <cell r="NU77">
            <v>4263.75</v>
          </cell>
          <cell r="NV77">
            <v>3490.877</v>
          </cell>
          <cell r="NW77">
            <v>1621.3869999999999</v>
          </cell>
          <cell r="NX77">
            <v>-502.60705299999978</v>
          </cell>
          <cell r="NY77">
            <v>-80.834000000000003</v>
          </cell>
          <cell r="NZ77">
            <v>-57.879973999999997</v>
          </cell>
          <cell r="OA77">
            <v>50</v>
          </cell>
          <cell r="OB77">
            <v>375.24464629110003</v>
          </cell>
          <cell r="OC77">
            <v>307.86803291109999</v>
          </cell>
          <cell r="OD77">
            <v>260.06652685989769</v>
          </cell>
          <cell r="OE77">
            <v>315.25217393397168</v>
          </cell>
          <cell r="OF77">
            <v>315.25217393397168</v>
          </cell>
          <cell r="OG77">
            <v>164.08356505065029</v>
          </cell>
          <cell r="OH77">
            <v>304.44168100000002</v>
          </cell>
          <cell r="OI77">
            <v>8503.8739999999998</v>
          </cell>
          <cell r="OJ77">
            <v>1821.355</v>
          </cell>
          <cell r="OK77">
            <v>5868.7150000000001</v>
          </cell>
          <cell r="OL77">
            <v>4194.07</v>
          </cell>
          <cell r="OM77">
            <v>4309.8040000000001</v>
          </cell>
          <cell r="ON77">
            <v>3436.1990000000001</v>
          </cell>
          <cell r="OO77">
            <v>1614.8440000000001</v>
          </cell>
          <cell r="OP77">
            <v>-120.88064707407401</v>
          </cell>
          <cell r="OQ77">
            <v>-105.919</v>
          </cell>
          <cell r="OR77">
            <v>-59.924677735606501</v>
          </cell>
          <cell r="OS77">
            <v>50</v>
          </cell>
          <cell r="OT77">
            <v>329.97453999999999</v>
          </cell>
          <cell r="OU77">
            <v>268.93451950000002</v>
          </cell>
          <cell r="OV77">
            <v>219.66746302999999</v>
          </cell>
          <cell r="OW77">
            <v>244.28846303</v>
          </cell>
          <cell r="OX77">
            <v>244.28846303</v>
          </cell>
          <cell r="OY77">
            <v>113.89851652999999</v>
          </cell>
          <cell r="OZ77">
            <v>296.055385</v>
          </cell>
          <cell r="PA77">
            <v>8951.48</v>
          </cell>
          <cell r="PB77">
            <v>2284.6129999999998</v>
          </cell>
          <cell r="PC77">
            <v>5885.6660000000002</v>
          </cell>
          <cell r="PD77">
            <v>4542.2379999999994</v>
          </cell>
          <cell r="PE77">
            <v>4409.2420000000002</v>
          </cell>
          <cell r="PF77">
            <v>4125.0309999999999</v>
          </cell>
          <cell r="PG77">
            <v>1840.4179999999999</v>
          </cell>
          <cell r="PH77">
            <v>-28.402000000000001</v>
          </cell>
          <cell r="PI77">
            <v>59.039000000000001</v>
          </cell>
          <cell r="PJ77">
            <v>-82.039595000000006</v>
          </cell>
          <cell r="PK77">
            <v>50</v>
          </cell>
          <cell r="PL77">
            <v>407.16516600000011</v>
          </cell>
          <cell r="PM77">
            <v>334.61065862000009</v>
          </cell>
          <cell r="PN77">
            <v>413.47681240999998</v>
          </cell>
          <cell r="PO77">
            <v>445.39781240999997</v>
          </cell>
          <cell r="PP77">
            <v>445.39781240999997</v>
          </cell>
          <cell r="PQ77">
            <v>208.50946841000001</v>
          </cell>
          <cell r="PR77">
            <v>296.67309799999998</v>
          </cell>
          <cell r="PS77">
            <v>9727.39</v>
          </cell>
          <cell r="PT77">
            <v>1711.018</v>
          </cell>
          <cell r="PU77">
            <v>6401.6779999999999</v>
          </cell>
          <cell r="PV77">
            <v>5213.1639999999998</v>
          </cell>
          <cell r="PW77">
            <v>4514.2259999999997</v>
          </cell>
          <cell r="PX77">
            <v>4092.835</v>
          </cell>
          <cell r="PY77">
            <v>2381.817</v>
          </cell>
          <cell r="PZ77">
            <v>-551.73099999999999</v>
          </cell>
          <cell r="QA77">
            <v>-128.715</v>
          </cell>
          <cell r="QB77">
            <v>-185.473266</v>
          </cell>
          <cell r="QC77">
            <v>50</v>
          </cell>
          <cell r="QD77">
            <v>381.02076199999999</v>
          </cell>
          <cell r="QE77">
            <v>310.67886721999997</v>
          </cell>
          <cell r="QF77">
            <v>271.03175199999981</v>
          </cell>
          <cell r="QG77">
            <v>302.44126399999982</v>
          </cell>
          <cell r="QH77">
            <v>302.44126399999982</v>
          </cell>
          <cell r="QI77">
            <v>128.9226859999998</v>
          </cell>
          <cell r="QJ77">
            <v>296.700332</v>
          </cell>
          <cell r="QK77">
            <v>9427.0020000000004</v>
          </cell>
          <cell r="QL77">
            <v>1838.3779999999999</v>
          </cell>
          <cell r="QM77">
            <v>6540.1409999999996</v>
          </cell>
          <cell r="QN77">
            <v>4786.1410000000014</v>
          </cell>
          <cell r="QO77">
            <v>4640.8609999999999</v>
          </cell>
          <cell r="QP77">
            <v>3984.6529999999998</v>
          </cell>
          <cell r="QQ77">
            <v>2146.2750000000001</v>
          </cell>
          <cell r="QR77">
            <v>-93.270511999999982</v>
          </cell>
          <cell r="QS77">
            <v>-103.142</v>
          </cell>
          <cell r="QT77">
            <v>-102.122</v>
          </cell>
          <cell r="QU77">
            <v>50</v>
          </cell>
          <cell r="QV77">
            <v>377.36167806423589</v>
          </cell>
          <cell r="QW77">
            <v>291.50135267423582</v>
          </cell>
          <cell r="QX77">
            <v>239.95467716423519</v>
          </cell>
          <cell r="QY77">
            <v>279.30283416423521</v>
          </cell>
          <cell r="QZ77">
            <v>279.30283416423521</v>
          </cell>
          <cell r="RA77">
            <v>113.655428923169</v>
          </cell>
          <cell r="RB77">
            <v>296.700332</v>
          </cell>
          <cell r="RC77">
            <v>9497.1010000000006</v>
          </cell>
          <cell r="RD77">
            <v>1753.854</v>
          </cell>
          <cell r="RE77">
            <v>6645.1139999999996</v>
          </cell>
          <cell r="RF77">
            <v>4845.4570000000003</v>
          </cell>
          <cell r="RG77">
            <v>4651.6440000000002</v>
          </cell>
          <cell r="RH77">
            <v>3964.05</v>
          </cell>
          <cell r="RI77">
            <v>2210.1959999999999</v>
          </cell>
          <cell r="RJ77">
            <v>-136.79615699999999</v>
          </cell>
          <cell r="RK77">
            <v>-35.911000000000001</v>
          </cell>
          <cell r="RL77">
            <v>-106.08780024106611</v>
          </cell>
          <cell r="RM77">
            <v>50</v>
          </cell>
          <cell r="RN77">
            <v>368.86885500000011</v>
          </cell>
          <cell r="RO77">
            <v>298.24638828000002</v>
          </cell>
          <cell r="RP77">
            <v>369.97695652999988</v>
          </cell>
          <cell r="RQ77">
            <v>405.21968153</v>
          </cell>
          <cell r="RR77">
            <v>405.21968153</v>
          </cell>
          <cell r="RS77">
            <v>239.4595651379008</v>
          </cell>
          <cell r="RT77">
            <v>295.86033200000003</v>
          </cell>
          <cell r="RU77">
            <v>9677.1759999999995</v>
          </cell>
          <cell r="RV77">
            <v>2033.2670000000001</v>
          </cell>
          <cell r="RW77">
            <v>6533.3469999999998</v>
          </cell>
          <cell r="RX77">
            <v>4807.4559999999992</v>
          </cell>
          <cell r="RY77">
            <v>4869.72</v>
          </cell>
          <cell r="RZ77">
            <v>3941.7260000000001</v>
          </cell>
          <cell r="SA77">
            <v>1908.4590000000001</v>
          </cell>
          <cell r="SB77">
            <v>165.80799999999999</v>
          </cell>
          <cell r="SC77">
            <v>22.114999999999998</v>
          </cell>
          <cell r="SD77">
            <v>-100.75005739209919</v>
          </cell>
          <cell r="SE77">
            <v>49.999999956282153</v>
          </cell>
          <cell r="SF77">
            <v>420.58201333456151</v>
          </cell>
          <cell r="SG77">
            <v>340.1447393056946</v>
          </cell>
          <cell r="SH77">
            <v>272.24537257400289</v>
          </cell>
          <cell r="SI77">
            <v>307.17832828570891</v>
          </cell>
          <cell r="SJ77">
            <v>307.17832828570891</v>
          </cell>
          <cell r="SK77">
            <v>142.0062921677613</v>
          </cell>
          <cell r="SL77">
            <v>296.41470199999998</v>
          </cell>
          <cell r="SM77">
            <v>9816.0702518038415</v>
          </cell>
          <cell r="SN77">
            <v>1894.8862984789939</v>
          </cell>
          <cell r="SO77">
            <v>6730.4718317354573</v>
          </cell>
          <cell r="SP77">
            <v>4853.8869490423303</v>
          </cell>
          <cell r="SQ77">
            <v>4962.1833027615112</v>
          </cell>
          <cell r="SR77">
            <v>3941.7260000000001</v>
          </cell>
          <cell r="SS77">
            <v>2046.839701521006</v>
          </cell>
          <cell r="ST77">
            <v>-127.0386311683711</v>
          </cell>
          <cell r="SU77">
            <v>-81.535500533620834</v>
          </cell>
          <cell r="SV77">
            <v>-80.699933789336754</v>
          </cell>
          <cell r="SW77">
            <v>49.999999956282153</v>
          </cell>
          <cell r="SX77">
            <v>422.63084830348367</v>
          </cell>
          <cell r="SY77">
            <v>342.66891780481058</v>
          </cell>
          <cell r="SZ77">
            <v>285.93205015116871</v>
          </cell>
          <cell r="TA77">
            <v>321.9619773230861</v>
          </cell>
          <cell r="TB77">
            <v>321.9619773230861</v>
          </cell>
          <cell r="TC77">
            <v>168.31892060500141</v>
          </cell>
          <cell r="TD77">
            <v>296.41470199999998</v>
          </cell>
          <cell r="TE77">
            <v>9953.8021163216854</v>
          </cell>
          <cell r="TF77">
            <v>1889.3995415893339</v>
          </cell>
          <cell r="TG77">
            <v>6815.2105885419123</v>
          </cell>
          <cell r="TH77">
            <v>4877.4523376160569</v>
          </cell>
          <cell r="TI77">
            <v>5076.3497787056294</v>
          </cell>
          <cell r="TJ77">
            <v>3941.7260000000001</v>
          </cell>
          <cell r="TK77">
            <v>2052.326458410666</v>
          </cell>
          <cell r="TL77">
            <v>-120.3203818147785</v>
          </cell>
          <cell r="TM77">
            <v>-74.732479109681208</v>
          </cell>
          <cell r="TN77">
            <v>-75.513190684671457</v>
          </cell>
          <cell r="TO77">
            <v>49.999999956282153</v>
          </cell>
          <cell r="TP77">
            <v>465.93120143689379</v>
          </cell>
          <cell r="TQ77">
            <v>364.08707430237689</v>
          </cell>
          <cell r="TR77">
            <v>294.74874537542661</v>
          </cell>
          <cell r="TS77">
            <v>331.24874832566451</v>
          </cell>
          <cell r="TT77">
            <v>331.24874832566451</v>
          </cell>
          <cell r="TU77">
            <v>172.557885952373</v>
          </cell>
          <cell r="TV77">
            <v>296.41470199999998</v>
          </cell>
          <cell r="TW77">
            <v>10067.04525060483</v>
          </cell>
          <cell r="TX77">
            <v>1833.159505754372</v>
          </cell>
          <cell r="TY77">
            <v>6855.8834762029956</v>
          </cell>
          <cell r="TZ77">
            <v>4863.9693469309468</v>
          </cell>
          <cell r="UA77">
            <v>5203.0759036738827</v>
          </cell>
          <cell r="UB77">
            <v>3941.7260000000001</v>
          </cell>
          <cell r="UC77">
            <v>2108.5664942456278</v>
          </cell>
          <cell r="UD77">
            <v>-140.0096838294165</v>
          </cell>
          <cell r="UE77">
            <v>-110.0689769885838</v>
          </cell>
          <cell r="UF77">
            <v>-79.030670285956475</v>
          </cell>
          <cell r="UG77">
            <v>49.999999956282153</v>
          </cell>
          <cell r="UH77">
            <v>2542.8733342585142</v>
          </cell>
          <cell r="UI77">
            <v>2060.497277741481</v>
          </cell>
          <cell r="UJ77">
            <v>1735.5759669416341</v>
          </cell>
          <cell r="UK77">
            <v>1906.0164971955389</v>
          </cell>
          <cell r="UL77">
            <v>1906.0164971955389</v>
          </cell>
          <cell r="UM77">
            <v>1193.018134725937</v>
          </cell>
          <cell r="UN77">
            <v>296.41470199999998</v>
          </cell>
          <cell r="UO77">
            <v>11321.84364513752</v>
          </cell>
          <cell r="UP77">
            <v>1834.512461156093</v>
          </cell>
          <cell r="UQ77">
            <v>7991.2151936317714</v>
          </cell>
          <cell r="UR77">
            <v>5292.9504592371577</v>
          </cell>
          <cell r="US77">
            <v>6028.893185900366</v>
          </cell>
          <cell r="UT77">
            <v>3941.7260000000001</v>
          </cell>
          <cell r="UU77">
            <v>2107.2135388439069</v>
          </cell>
          <cell r="UV77">
            <v>-266.03425242893928</v>
          </cell>
          <cell r="UW77">
            <v>-57.686543172437581</v>
          </cell>
          <cell r="UX77">
            <v>-244.16006236257141</v>
          </cell>
          <cell r="UY77">
            <v>1284.830803906779</v>
          </cell>
          <cell r="BBM77">
            <v>9443.1704256000012</v>
          </cell>
          <cell r="BBN77">
            <v>31.97</v>
          </cell>
          <cell r="BBO77">
            <v>9.4776352830778787E-2</v>
          </cell>
          <cell r="BBP77">
            <v>2.4369326453417171</v>
          </cell>
          <cell r="BBQ77">
            <v>13.072978930939239</v>
          </cell>
          <cell r="BBR77">
            <v>8.4590385370643872</v>
          </cell>
          <cell r="BBS77">
            <v>1.5440487743573781</v>
          </cell>
          <cell r="BBT77">
            <v>1.81492075080669</v>
          </cell>
          <cell r="BBU77">
            <v>0.13882993007136249</v>
          </cell>
          <cell r="BBV77">
            <v>2.117932757868457E-2</v>
          </cell>
          <cell r="BBW77">
            <v>2.7690919298350649</v>
          </cell>
          <cell r="BBX77">
            <v>11.504843441787729</v>
          </cell>
          <cell r="BBY77">
            <v>7.810151278797612</v>
          </cell>
          <cell r="BBZ77">
            <v>1.3905208269013829</v>
          </cell>
          <cell r="BCA77">
            <v>1.6259984583414719</v>
          </cell>
          <cell r="BCB77">
            <v>0.1413316458036746</v>
          </cell>
          <cell r="BCC77">
            <v>2.2901425996500909E-2</v>
          </cell>
          <cell r="BCD77">
            <v>3.1746201255919368</v>
          </cell>
          <cell r="BCE77">
            <v>10.03520669192824</v>
          </cell>
          <cell r="BCF77">
            <v>6.966154789982081</v>
          </cell>
          <cell r="BCG77">
            <v>0.98656137150407286</v>
          </cell>
          <cell r="BCH77">
            <v>1.507815608682697</v>
          </cell>
          <cell r="BCI77">
            <v>0.15025257126945871</v>
          </cell>
          <cell r="BCJ77">
            <v>5.1444833531174503E-2</v>
          </cell>
          <cell r="BCK77">
            <v>3.5230767484790109</v>
          </cell>
          <cell r="BCL77">
            <v>9.0426554409931796</v>
          </cell>
          <cell r="BCM77">
            <v>6.6439534452058204</v>
          </cell>
          <cell r="BCN77">
            <v>1.0429153170185981</v>
          </cell>
          <cell r="BCO77">
            <v>1.521053060292147</v>
          </cell>
          <cell r="BCP77">
            <v>0.16820867169136389</v>
          </cell>
          <cell r="BCQ77">
            <v>0.1163587916356305</v>
          </cell>
          <cell r="BCR77">
            <v>3.772970248754381</v>
          </cell>
          <cell r="BCS77">
            <v>8.443737169458986</v>
          </cell>
          <cell r="BCT77">
            <v>6.3858289360303662</v>
          </cell>
          <cell r="BCU77">
            <v>1.124050161332613</v>
          </cell>
          <cell r="BCV77">
            <v>1.5428237607204389</v>
          </cell>
          <cell r="BCW77">
            <v>0.18271811755354439</v>
          </cell>
          <cell r="BCX77">
            <v>0.12770806087663239</v>
          </cell>
        </row>
        <row r="78">
          <cell r="A78" t="str">
            <v>INBR32</v>
          </cell>
          <cell r="B78" t="str">
            <v>Inter</v>
          </cell>
          <cell r="C78" t="str">
            <v>Banks</v>
          </cell>
          <cell r="D78" t="str">
            <v>Bernardo Guttmann</v>
          </cell>
          <cell r="E78">
            <v>45880</v>
          </cell>
          <cell r="F78" t="str">
            <v>Neutral</v>
          </cell>
          <cell r="G78" t="b">
            <v>0</v>
          </cell>
          <cell r="H78" t="str">
            <v>BRL</v>
          </cell>
          <cell r="I78" t="str">
            <v>BRL</v>
          </cell>
          <cell r="J78">
            <v>45</v>
          </cell>
          <cell r="K78">
            <v>0.15484613719877399</v>
          </cell>
          <cell r="AF78">
            <v>3562.697185</v>
          </cell>
          <cell r="AH78">
            <v>-178.57281499999999</v>
          </cell>
          <cell r="AK78">
            <v>-14.07881499999999</v>
          </cell>
          <cell r="AL78">
            <v>401.80304100000001</v>
          </cell>
          <cell r="AM78">
            <v>46343.100000000013</v>
          </cell>
          <cell r="AN78">
            <v>1331.6479999999999</v>
          </cell>
          <cell r="AO78">
            <v>188.01900000000001</v>
          </cell>
          <cell r="AP78">
            <v>46343.099999999991</v>
          </cell>
          <cell r="AQ78">
            <v>6992.3819999999996</v>
          </cell>
          <cell r="AW78">
            <v>0</v>
          </cell>
          <cell r="AX78">
            <v>4752.5765950000005</v>
          </cell>
          <cell r="AZ78">
            <v>439.8415950000005</v>
          </cell>
          <cell r="BC78">
            <v>352.26059500000048</v>
          </cell>
          <cell r="BD78">
            <v>401.773841</v>
          </cell>
          <cell r="BE78">
            <v>60351.796999999999</v>
          </cell>
          <cell r="BF78">
            <v>4259.3789999999999</v>
          </cell>
          <cell r="BG78">
            <v>167.547</v>
          </cell>
          <cell r="BH78">
            <v>60351.796999999999</v>
          </cell>
          <cell r="BI78">
            <v>7471.8095000000003</v>
          </cell>
          <cell r="BO78">
            <v>0</v>
          </cell>
          <cell r="BP78">
            <v>6400.1651972113996</v>
          </cell>
          <cell r="BR78">
            <v>1205.549756211399</v>
          </cell>
          <cell r="BU78">
            <v>972.84097033150044</v>
          </cell>
          <cell r="BV78">
            <v>439.70192100000003</v>
          </cell>
          <cell r="BW78">
            <v>76458.430351526855</v>
          </cell>
          <cell r="BX78">
            <v>1108.3939463065001</v>
          </cell>
          <cell r="BY78">
            <v>369.94172452466302</v>
          </cell>
          <cell r="BZ78">
            <v>76458.429999999993</v>
          </cell>
          <cell r="CA78">
            <v>8895.1749999999993</v>
          </cell>
          <cell r="CG78">
            <v>68.813000000000002</v>
          </cell>
          <cell r="CH78">
            <v>8323.6292573180963</v>
          </cell>
          <cell r="CJ78">
            <v>1801.02594595502</v>
          </cell>
          <cell r="CM78">
            <v>1432.371608373451</v>
          </cell>
          <cell r="CN78">
            <v>440.04091799999998</v>
          </cell>
          <cell r="CO78">
            <v>89960.832172312876</v>
          </cell>
          <cell r="CP78">
            <v>2815.900119880258</v>
          </cell>
          <cell r="CQ78">
            <v>379.07437095954998</v>
          </cell>
          <cell r="CR78">
            <v>89960.83217231289</v>
          </cell>
          <cell r="CS78">
            <v>10103.651589795831</v>
          </cell>
          <cell r="CY78">
            <v>194.56819406630009</v>
          </cell>
          <cell r="CZ78">
            <v>9934.6984849806759</v>
          </cell>
          <cell r="DB78">
            <v>2397.002049220443</v>
          </cell>
          <cell r="DE78">
            <v>1790.480810599397</v>
          </cell>
          <cell r="DF78">
            <v>440.04091799999998</v>
          </cell>
          <cell r="DG78">
            <v>101195.557637242</v>
          </cell>
          <cell r="DH78">
            <v>5192.5775885901967</v>
          </cell>
          <cell r="DI78">
            <v>396.89098872139567</v>
          </cell>
          <cell r="DJ78">
            <v>101195.557637242</v>
          </cell>
          <cell r="DK78">
            <v>11607.65807872054</v>
          </cell>
          <cell r="DQ78">
            <v>286.47432167469009</v>
          </cell>
          <cell r="DR78">
            <v>11063.080163298589</v>
          </cell>
          <cell r="DT78">
            <v>2715.5472456638149</v>
          </cell>
          <cell r="DW78">
            <v>2030.1431730305051</v>
          </cell>
          <cell r="DX78">
            <v>440.04091799999998</v>
          </cell>
          <cell r="DY78">
            <v>114703.6972904901</v>
          </cell>
          <cell r="DZ78">
            <v>8284.7009518991108</v>
          </cell>
          <cell r="EA78">
            <v>413.16426833804059</v>
          </cell>
          <cell r="EB78">
            <v>114703.6972904901</v>
          </cell>
          <cell r="EC78">
            <v>13333.279775796471</v>
          </cell>
          <cell r="EI78">
            <v>304.52147595457558</v>
          </cell>
          <cell r="EJ78">
            <v>12952.91506138624</v>
          </cell>
          <cell r="EL78">
            <v>3354.8080125631609</v>
          </cell>
          <cell r="EO78">
            <v>2381.064431626141</v>
          </cell>
          <cell r="EP78">
            <v>440.04091799999998</v>
          </cell>
          <cell r="EQ78">
            <v>131858.09000077099</v>
          </cell>
          <cell r="ER78">
            <v>12313.68262128624</v>
          </cell>
          <cell r="ES78">
            <v>429.6917077852961</v>
          </cell>
          <cell r="ET78">
            <v>131858.0900007709</v>
          </cell>
          <cell r="EU78">
            <v>15357.184542678689</v>
          </cell>
          <cell r="FA78">
            <v>357.15966474392138</v>
          </cell>
          <cell r="FB78">
            <v>15225.336264687099</v>
          </cell>
          <cell r="FD78">
            <v>4162.9796880406248</v>
          </cell>
          <cell r="FG78">
            <v>2915.2662457246402</v>
          </cell>
          <cell r="FH78">
            <v>440.04091799999998</v>
          </cell>
          <cell r="FI78">
            <v>152502.9361078311</v>
          </cell>
          <cell r="FJ78">
            <v>17360.107982014571</v>
          </cell>
          <cell r="FK78">
            <v>446.88027956081783</v>
          </cell>
          <cell r="FL78">
            <v>152502.9361078311</v>
          </cell>
          <cell r="FM78">
            <v>17835.160851544639</v>
          </cell>
          <cell r="FS78">
            <v>437.28993685869619</v>
          </cell>
          <cell r="FT78">
            <v>17853.39745201133</v>
          </cell>
          <cell r="FV78">
            <v>5098.9147298250882</v>
          </cell>
          <cell r="FY78">
            <v>3522.4336550445628</v>
          </cell>
          <cell r="FZ78">
            <v>440.04091799999998</v>
          </cell>
          <cell r="GA78">
            <v>177078.18852868909</v>
          </cell>
          <cell r="GB78">
            <v>23559.747862653541</v>
          </cell>
          <cell r="GC78">
            <v>464.75643034782428</v>
          </cell>
          <cell r="GD78">
            <v>177078.18852868909</v>
          </cell>
          <cell r="GE78">
            <v>20829.229458332509</v>
          </cell>
          <cell r="GK78">
            <v>528.36504825668419</v>
          </cell>
          <cell r="LZ78">
            <v>1400.9391153715319</v>
          </cell>
          <cell r="MB78">
            <v>273.73011537153189</v>
          </cell>
          <cell r="ME78">
            <v>195.21811537153189</v>
          </cell>
          <cell r="MF78">
            <v>425.87216099999989</v>
          </cell>
          <cell r="MG78">
            <v>62546.561896127503</v>
          </cell>
          <cell r="MH78">
            <v>2830.309989293688</v>
          </cell>
          <cell r="MI78">
            <v>187.076450793606</v>
          </cell>
          <cell r="MJ78">
            <v>62546.562276341981</v>
          </cell>
          <cell r="MK78">
            <v>8392.4740009060333</v>
          </cell>
          <cell r="MQ78">
            <v>0</v>
          </cell>
          <cell r="MR78">
            <v>1478.5978110425301</v>
          </cell>
          <cell r="MT78">
            <v>297.60715852252952</v>
          </cell>
          <cell r="MW78">
            <v>222.66342452252951</v>
          </cell>
          <cell r="MX78">
            <v>438.84374799999989</v>
          </cell>
          <cell r="MY78">
            <v>66573.460405999998</v>
          </cell>
          <cell r="MZ78">
            <v>2797.339324</v>
          </cell>
          <cell r="NA78">
            <v>193.64672300000001</v>
          </cell>
          <cell r="NB78">
            <v>66573.460043999992</v>
          </cell>
          <cell r="NC78">
            <v>8461.9909470000002</v>
          </cell>
          <cell r="NI78">
            <v>68.813000000000002</v>
          </cell>
          <cell r="NJ78">
            <v>1676.143244553572</v>
          </cell>
          <cell r="NL78">
            <v>293.95408107357161</v>
          </cell>
          <cell r="NO78">
            <v>260.01208107357161</v>
          </cell>
          <cell r="NP78">
            <v>434.91093100000001</v>
          </cell>
          <cell r="NQ78">
            <v>69928.077405998076</v>
          </cell>
          <cell r="NR78">
            <v>2273.56471248056</v>
          </cell>
          <cell r="NS78">
            <v>360.06275075838897</v>
          </cell>
          <cell r="NT78">
            <v>69928.07699999999</v>
          </cell>
          <cell r="NU78">
            <v>8707.2510000000002</v>
          </cell>
          <cell r="OA78">
            <v>0</v>
          </cell>
          <cell r="OB78">
            <v>1844.485026243766</v>
          </cell>
          <cell r="OD78">
            <v>340.2584012437664</v>
          </cell>
          <cell r="OG78">
            <v>294.94734936386737</v>
          </cell>
          <cell r="OH78">
            <v>439.70192100000003</v>
          </cell>
          <cell r="OI78">
            <v>76458.430351526855</v>
          </cell>
          <cell r="OJ78">
            <v>1108.3939463065001</v>
          </cell>
          <cell r="OK78">
            <v>369.94172452466302</v>
          </cell>
          <cell r="OL78">
            <v>76458.429999999993</v>
          </cell>
          <cell r="OM78">
            <v>8895.1749999999993</v>
          </cell>
          <cell r="OS78">
            <v>0</v>
          </cell>
          <cell r="OT78">
            <v>1837.8</v>
          </cell>
          <cell r="OV78">
            <v>357.54499999999979</v>
          </cell>
          <cell r="OY78">
            <v>286.58899999999983</v>
          </cell>
          <cell r="OZ78">
            <v>439.55986300000001</v>
          </cell>
          <cell r="PA78">
            <v>80558.565599999987</v>
          </cell>
          <cell r="PB78">
            <v>1458.588</v>
          </cell>
          <cell r="PC78">
            <v>359.21140000000003</v>
          </cell>
          <cell r="PD78">
            <v>80558.565999999992</v>
          </cell>
          <cell r="PE78">
            <v>8900.5560000000005</v>
          </cell>
          <cell r="PK78">
            <v>0</v>
          </cell>
          <cell r="PL78">
            <v>2003.0820000000001</v>
          </cell>
          <cell r="PN78">
            <v>383.5269999999997</v>
          </cell>
          <cell r="PQ78">
            <v>315.13099999999969</v>
          </cell>
          <cell r="PR78">
            <v>440.04091799999998</v>
          </cell>
          <cell r="PS78">
            <v>84732.676999999996</v>
          </cell>
          <cell r="PT78">
            <v>4834.125</v>
          </cell>
          <cell r="PU78">
            <v>377.54500000000002</v>
          </cell>
          <cell r="PV78">
            <v>84732.918999999994</v>
          </cell>
          <cell r="PW78">
            <v>9289.6080000000002</v>
          </cell>
          <cell r="QC78">
            <v>194.56819406630009</v>
          </cell>
          <cell r="QD78">
            <v>2145.017210940418</v>
          </cell>
          <cell r="QF78">
            <v>467.43016052547961</v>
          </cell>
          <cell r="QI78">
            <v>376.93946348835118</v>
          </cell>
          <cell r="QJ78">
            <v>440.04091799999998</v>
          </cell>
          <cell r="QK78">
            <v>86867.947530969584</v>
          </cell>
          <cell r="QL78">
            <v>3708.251707004456</v>
          </cell>
          <cell r="QM78">
            <v>378.309685479775</v>
          </cell>
          <cell r="QN78">
            <v>86867.947530969599</v>
          </cell>
          <cell r="QO78">
            <v>9666.5474634883522</v>
          </cell>
          <cell r="QU78">
            <v>0</v>
          </cell>
          <cell r="QV78">
            <v>2321.1220278000551</v>
          </cell>
          <cell r="QX78">
            <v>575.91576685191671</v>
          </cell>
          <cell r="RA78">
            <v>437.10412630747601</v>
          </cell>
          <cell r="RB78">
            <v>440.04091799999998</v>
          </cell>
          <cell r="RC78">
            <v>89960.832172312876</v>
          </cell>
          <cell r="RD78">
            <v>2815.900119880258</v>
          </cell>
          <cell r="RE78">
            <v>379.07437095954998</v>
          </cell>
          <cell r="RF78">
            <v>89960.83217231289</v>
          </cell>
          <cell r="RG78">
            <v>10103.651589795831</v>
          </cell>
          <cell r="RM78">
            <v>0</v>
          </cell>
          <cell r="RN78">
            <v>2346.593335467745</v>
          </cell>
          <cell r="RP78">
            <v>556.02255322887208</v>
          </cell>
          <cell r="RS78">
            <v>420.94427491285478</v>
          </cell>
          <cell r="RT78">
            <v>440.04091799999998</v>
          </cell>
          <cell r="RU78">
            <v>92819.189289800124</v>
          </cell>
          <cell r="RV78">
            <v>3454.6887797484669</v>
          </cell>
          <cell r="RW78">
            <v>383.5285254000114</v>
          </cell>
          <cell r="RX78">
            <v>92819.18928980011</v>
          </cell>
          <cell r="RY78">
            <v>10524.595864708681</v>
          </cell>
          <cell r="SE78">
            <v>0</v>
          </cell>
          <cell r="SF78">
            <v>2406.503567881703</v>
          </cell>
          <cell r="SH78">
            <v>562.27553834923719</v>
          </cell>
          <cell r="SK78">
            <v>425.67818052917869</v>
          </cell>
          <cell r="SL78">
            <v>440.04091799999998</v>
          </cell>
          <cell r="SM78">
            <v>95391.910461502906</v>
          </cell>
          <cell r="SN78">
            <v>3811.212466208337</v>
          </cell>
          <cell r="SO78">
            <v>387.98267984047283</v>
          </cell>
          <cell r="SP78">
            <v>95391.910461502906</v>
          </cell>
          <cell r="SQ78">
            <v>10663.79972356317</v>
          </cell>
          <cell r="SW78">
            <v>286.47432167469009</v>
          </cell>
          <cell r="SX78">
            <v>2506.7697828543978</v>
          </cell>
          <cell r="SZ78">
            <v>587.04403328871308</v>
          </cell>
          <cell r="TC78">
            <v>433.31876182384758</v>
          </cell>
          <cell r="TD78">
            <v>440.04091799999998</v>
          </cell>
          <cell r="TE78">
            <v>98255.015857960185</v>
          </cell>
          <cell r="TF78">
            <v>4461.4913497989037</v>
          </cell>
          <cell r="TG78">
            <v>392.43683428093419</v>
          </cell>
          <cell r="TH78">
            <v>98255.015857960185</v>
          </cell>
          <cell r="TI78">
            <v>11097.11848538702</v>
          </cell>
          <cell r="TO78">
            <v>0</v>
          </cell>
          <cell r="TP78">
            <v>2674.831798776831</v>
          </cell>
          <cell r="TR78">
            <v>691.65992435362296</v>
          </cell>
          <cell r="TU78">
            <v>510.53959333351833</v>
          </cell>
          <cell r="TV78">
            <v>440.04091799999998</v>
          </cell>
          <cell r="TW78">
            <v>101195.557637242</v>
          </cell>
          <cell r="TX78">
            <v>5192.5775885901967</v>
          </cell>
          <cell r="TY78">
            <v>396.89098872139567</v>
          </cell>
          <cell r="TZ78">
            <v>101195.557637242</v>
          </cell>
          <cell r="UA78">
            <v>11607.65807872054</v>
          </cell>
          <cell r="UG78">
            <v>0</v>
          </cell>
          <cell r="UZ78">
            <v>3296.7969950000011</v>
          </cell>
          <cell r="VA78">
            <v>4456.744393942</v>
          </cell>
          <cell r="VB78">
            <v>5986.7170230348438</v>
          </cell>
          <cell r="VC78">
            <v>7283.3527907601638</v>
          </cell>
          <cell r="VD78">
            <v>8050.80876579695</v>
          </cell>
          <cell r="VE78">
            <v>9553.6791307894709</v>
          </cell>
          <cell r="VF78">
            <v>11386.69843948963</v>
          </cell>
          <cell r="VG78">
            <v>13549.795102842179</v>
          </cell>
          <cell r="VM78">
            <v>992.42072051999969</v>
          </cell>
          <cell r="VN78">
            <v>1041.86572580385</v>
          </cell>
          <cell r="VO78">
            <v>1164.350131573633</v>
          </cell>
          <cell r="VP78">
            <v>1258.107816044517</v>
          </cell>
          <cell r="VQ78">
            <v>1362.5940000000001</v>
          </cell>
          <cell r="VR78">
            <v>1469.5070000000001</v>
          </cell>
          <cell r="VS78">
            <v>1515.64968057686</v>
          </cell>
          <cell r="VT78">
            <v>1638.9663424579851</v>
          </cell>
          <cell r="VU78">
            <v>1772.673008337867</v>
          </cell>
          <cell r="VV78">
            <v>1795.691010383764</v>
          </cell>
          <cell r="VW78">
            <v>1803.816567170694</v>
          </cell>
          <cell r="VX78">
            <v>1911.1722048678389</v>
          </cell>
          <cell r="VY78">
            <v>2435.2091850000002</v>
          </cell>
          <cell r="WD78">
            <v>2585.8275158333022</v>
          </cell>
          <cell r="WF78">
            <v>617.77309513268824</v>
          </cell>
          <cell r="WI78">
            <v>461.84717779011447</v>
          </cell>
          <cell r="WJ78">
            <v>440.04091799999998</v>
          </cell>
          <cell r="WK78">
            <v>104591.41341813729</v>
          </cell>
          <cell r="WL78">
            <v>5935.6560589323926</v>
          </cell>
          <cell r="WM78">
            <v>400.9593086255569</v>
          </cell>
          <cell r="WN78">
            <v>104591.41341813729</v>
          </cell>
          <cell r="WO78">
            <v>12000.228179842141</v>
          </cell>
          <cell r="WR78">
            <v>69.277076668517168</v>
          </cell>
          <cell r="WS78">
            <v>2680.3868120869188</v>
          </cell>
          <cell r="WU78">
            <v>648.77632343450898</v>
          </cell>
          <cell r="WX78">
            <v>485.02519186420272</v>
          </cell>
          <cell r="WY78">
            <v>440.04091799999998</v>
          </cell>
          <cell r="WZ78">
            <v>107932.434147796</v>
          </cell>
          <cell r="XA78">
            <v>6685.3045062213641</v>
          </cell>
          <cell r="XB78">
            <v>405.02762852971807</v>
          </cell>
          <cell r="XC78">
            <v>107932.434147796</v>
          </cell>
          <cell r="XD78">
            <v>12412.49959292671</v>
          </cell>
          <cell r="XG78">
            <v>72.753778779630409</v>
          </cell>
          <cell r="XH78">
            <v>2811.0958017897228</v>
          </cell>
          <cell r="XJ78">
            <v>682.97181493760479</v>
          </cell>
          <cell r="XM78">
            <v>510.58974196889528</v>
          </cell>
          <cell r="XN78">
            <v>440.04091799999998</v>
          </cell>
          <cell r="XO78">
            <v>111292.1556512078</v>
          </cell>
          <cell r="XP78">
            <v>7457.2796831711457</v>
          </cell>
          <cell r="XQ78">
            <v>409.09594843387941</v>
          </cell>
          <cell r="XR78">
            <v>111292.1556512078</v>
          </cell>
          <cell r="XS78">
            <v>12846.500873600269</v>
          </cell>
          <cell r="XV78">
            <v>76.588461295334284</v>
          </cell>
          <cell r="XW78">
            <v>2985.7700335886452</v>
          </cell>
          <cell r="XY78">
            <v>766.02601215901223</v>
          </cell>
          <cell r="YB78">
            <v>572.68106140729162</v>
          </cell>
          <cell r="YC78">
            <v>440.04091799999998</v>
          </cell>
          <cell r="YD78">
            <v>114703.6972904901</v>
          </cell>
          <cell r="YE78">
            <v>8284.7009518991108</v>
          </cell>
          <cell r="YF78">
            <v>413.16426833804059</v>
          </cell>
          <cell r="YG78">
            <v>114703.6972904901</v>
          </cell>
          <cell r="YH78">
            <v>13333.279775796471</v>
          </cell>
          <cell r="YK78">
            <v>85.902159211093746</v>
          </cell>
          <cell r="YP78">
            <v>-2268.752359464791</v>
          </cell>
          <cell r="YR78">
            <v>0.14027809138513819</v>
          </cell>
          <cell r="YS78">
            <v>0.15330149875072871</v>
          </cell>
          <cell r="YT78">
            <v>-2662.584218156629</v>
          </cell>
          <cell r="YV78">
            <v>0.13629319793761391</v>
          </cell>
          <cell r="YW78">
            <v>0.14894664809774821</v>
          </cell>
          <cell r="YX78">
            <v>-3078.426473753083</v>
          </cell>
          <cell r="YZ78">
            <v>0.13401525402455861</v>
          </cell>
          <cell r="ZA78">
            <v>0.1464572200445626</v>
          </cell>
          <cell r="ZB78">
            <v>-3608.4484209120819</v>
          </cell>
          <cell r="ZD78">
            <v>0.13099134353672001</v>
          </cell>
          <cell r="ZE78">
            <v>0.14315256993636469</v>
          </cell>
          <cell r="ZF78">
            <v>-4236.2439626058413</v>
          </cell>
          <cell r="ZH78">
            <v>0.128836304826624</v>
          </cell>
          <cell r="ZI78">
            <v>0.14079745759586021</v>
          </cell>
          <cell r="ZJ78">
            <v>-4990.3742353829084</v>
          </cell>
          <cell r="ZL78">
            <v>0.12739525994533341</v>
          </cell>
          <cell r="ZM78">
            <v>0.13922262621707851</v>
          </cell>
          <cell r="AAP78">
            <v>-513.68100000000004</v>
          </cell>
          <cell r="AAR78">
            <v>0.1469580787413701</v>
          </cell>
          <cell r="AAS78">
            <v>0.1469580787413701</v>
          </cell>
          <cell r="AAT78">
            <v>-569.24900000000002</v>
          </cell>
          <cell r="AAV78">
            <v>0.14375749247489039</v>
          </cell>
          <cell r="AAW78">
            <v>0.15710392717377791</v>
          </cell>
          <cell r="AAX78">
            <v>-578.88444235357315</v>
          </cell>
          <cell r="AAZ78">
            <v>0.14148320806414261</v>
          </cell>
          <cell r="ABA78">
            <v>0.15461849837081659</v>
          </cell>
          <cell r="ABB78">
            <v>-606.93791711121787</v>
          </cell>
          <cell r="ABD78">
            <v>0.14027809138513819</v>
          </cell>
          <cell r="ABE78">
            <v>0.15330149875072871</v>
          </cell>
          <cell r="ABF78">
            <v>-627.28679037927361</v>
          </cell>
          <cell r="ABH78">
            <v>0.13974825557185941</v>
          </cell>
          <cell r="ABI78">
            <v>0.1527224730207275</v>
          </cell>
          <cell r="ABJ78">
            <v>-652.85963315252934</v>
          </cell>
          <cell r="ABL78">
            <v>0.13567806243573199</v>
          </cell>
          <cell r="ABM78">
            <v>0.1482744034625231</v>
          </cell>
          <cell r="ABN78">
            <v>-678.43247592578507</v>
          </cell>
          <cell r="ABP78">
            <v>0.1355264306690124</v>
          </cell>
          <cell r="ABQ78">
            <v>0.1481086942140809</v>
          </cell>
          <cell r="ABR78">
            <v>-704.0053186990408</v>
          </cell>
          <cell r="ABT78">
            <v>0.13629319793761391</v>
          </cell>
          <cell r="ABU78">
            <v>0.14894664809774821</v>
          </cell>
          <cell r="ABV78">
            <v>1935.01317734693</v>
          </cell>
          <cell r="ABW78">
            <v>-722.91138540943211</v>
          </cell>
          <cell r="ABY78">
            <v>0.1368467462168694</v>
          </cell>
          <cell r="ABZ78">
            <v>0.14955158775726901</v>
          </cell>
          <cell r="ACA78">
            <v>1987.1464086772769</v>
          </cell>
          <cell r="ACB78">
            <v>-754.04154076199131</v>
          </cell>
          <cell r="ACD78">
            <v>0.13547176578242931</v>
          </cell>
          <cell r="ACE78">
            <v>0.1480489542435732</v>
          </cell>
          <cell r="ACF78">
            <v>2011.8936414664511</v>
          </cell>
          <cell r="ACG78">
            <v>-785.17169611455051</v>
          </cell>
          <cell r="ACI78">
            <v>0.13443737774982439</v>
          </cell>
          <cell r="ACJ78">
            <v>0.14691853370446861</v>
          </cell>
          <cell r="ACK78">
            <v>2116.7555383062918</v>
          </cell>
          <cell r="ACL78">
            <v>-816.30185146710971</v>
          </cell>
          <cell r="ACN78">
            <v>0.13401525402455861</v>
          </cell>
          <cell r="ACO78">
            <v>0.1464572200445626</v>
          </cell>
          <cell r="AET78">
            <v>-1083.2370000000001</v>
          </cell>
          <cell r="AEU78">
            <v>0.2408642754203271</v>
          </cell>
          <cell r="AEV78">
            <v>0.2408642754203271</v>
          </cell>
          <cell r="AEW78">
            <v>0.2408642754203271</v>
          </cell>
          <cell r="AEX78">
            <v>-1541.5840000000001</v>
          </cell>
          <cell r="AEY78">
            <v>0.229501027251763</v>
          </cell>
          <cell r="AEZ78">
            <v>0.229501027251763</v>
          </cell>
          <cell r="AFA78">
            <v>0.229501027251763</v>
          </cell>
          <cell r="AFB78">
            <v>-1799.4523360000001</v>
          </cell>
          <cell r="AFC78">
            <v>0.15185433284416741</v>
          </cell>
          <cell r="AFD78">
            <v>0.15185433284416741</v>
          </cell>
          <cell r="AFE78">
            <v>0.15185433284416741</v>
          </cell>
          <cell r="AFF78">
            <v>0.14027809138513819</v>
          </cell>
          <cell r="AFG78">
            <v>0.13629319793761391</v>
          </cell>
          <cell r="AFH78">
            <v>0.13401525402455849</v>
          </cell>
          <cell r="AFI78">
            <v>0.1309913435367199</v>
          </cell>
          <cell r="AFJ78">
            <v>0.12883630482662389</v>
          </cell>
          <cell r="AFK78">
            <v>0.12739525994533341</v>
          </cell>
          <cell r="AFL78">
            <v>-411.048</v>
          </cell>
          <cell r="AFM78">
            <v>0.20276529979036839</v>
          </cell>
          <cell r="AFN78">
            <v>0.20276529979036839</v>
          </cell>
          <cell r="AFO78">
            <v>0.20276529979036839</v>
          </cell>
          <cell r="AFP78">
            <v>-421.24766099999999</v>
          </cell>
          <cell r="AFQ78">
            <v>0.19289246116070841</v>
          </cell>
          <cell r="AFR78">
            <v>0.19289246116070841</v>
          </cell>
          <cell r="AFS78">
            <v>0.19289246116070841</v>
          </cell>
          <cell r="AFT78">
            <v>-471.42665</v>
          </cell>
          <cell r="AFU78">
            <v>0.170041726848355</v>
          </cell>
          <cell r="AFV78">
            <v>0.170041726848355</v>
          </cell>
          <cell r="AFW78">
            <v>0.170041726848355</v>
          </cell>
          <cell r="AFX78">
            <v>-495.73002499999973</v>
          </cell>
          <cell r="AFY78">
            <v>0.15185433284416741</v>
          </cell>
          <cell r="AFZ78">
            <v>0.15185433284416741</v>
          </cell>
          <cell r="AGA78">
            <v>0.15185433284416741</v>
          </cell>
          <cell r="AGB78">
            <v>0.1469580787413701</v>
          </cell>
          <cell r="AGC78">
            <v>0.14375749247489039</v>
          </cell>
          <cell r="AGD78">
            <v>0.14148320806414261</v>
          </cell>
          <cell r="AGE78">
            <v>0.14027809138513819</v>
          </cell>
          <cell r="AGF78">
            <v>0.1397482555718593</v>
          </cell>
          <cell r="AGG78">
            <v>0.13567806243573199</v>
          </cell>
          <cell r="AGH78">
            <v>0.13552643066901229</v>
          </cell>
          <cell r="AGI78">
            <v>0.13629319793761391</v>
          </cell>
          <cell r="AGJ78">
            <v>0.13684674621686929</v>
          </cell>
          <cell r="AGK78">
            <v>0.13547176578242931</v>
          </cell>
          <cell r="AGL78">
            <v>0.13443737774982439</v>
          </cell>
          <cell r="AGM78">
            <v>0.13401525402455849</v>
          </cell>
          <cell r="BBP78">
            <v>4.0688961806942618</v>
          </cell>
          <cell r="BBU78">
            <v>0.15424996140106439</v>
          </cell>
          <cell r="BBW78">
            <v>4.6135327193152182</v>
          </cell>
          <cell r="BCB78">
            <v>0.15226134958300111</v>
          </cell>
          <cell r="BCD78">
            <v>5.411006872833906</v>
          </cell>
          <cell r="BCI78">
            <v>0.15504563515590999</v>
          </cell>
          <cell r="BCK78">
            <v>6.6249890100552866</v>
          </cell>
          <cell r="BCP78">
            <v>0.163456122991577</v>
          </cell>
          <cell r="BCR78">
            <v>8.0047866254214171</v>
          </cell>
          <cell r="BCW78">
            <v>0.16911012776977449</v>
          </cell>
        </row>
        <row r="79">
          <cell r="A79" t="str">
            <v>INTB3</v>
          </cell>
          <cell r="B79" t="str">
            <v>Intelbras</v>
          </cell>
          <cell r="C79" t="str">
            <v>TMT</v>
          </cell>
          <cell r="D79" t="str">
            <v>Bernardo Guttmann</v>
          </cell>
          <cell r="E79">
            <v>46259</v>
          </cell>
          <cell r="F79" t="str">
            <v>Buy</v>
          </cell>
          <cell r="G79" t="b">
            <v>0</v>
          </cell>
          <cell r="H79" t="str">
            <v>BRL</v>
          </cell>
          <cell r="I79" t="str">
            <v>BRL</v>
          </cell>
          <cell r="J79">
            <v>18</v>
          </cell>
          <cell r="K79">
            <v>0.16500000000000001</v>
          </cell>
          <cell r="L79">
            <v>8.6004458270746015E-2</v>
          </cell>
          <cell r="M79">
            <v>0.15521863049157469</v>
          </cell>
          <cell r="AF79">
            <v>4232.6229999999996</v>
          </cell>
          <cell r="AG79">
            <v>1201.529</v>
          </cell>
          <cell r="AH79">
            <v>463.37400000000002</v>
          </cell>
          <cell r="AI79">
            <v>533.02200000000005</v>
          </cell>
          <cell r="AJ79">
            <v>533.02200000000005</v>
          </cell>
          <cell r="AK79">
            <v>479.24799999999999</v>
          </cell>
          <cell r="AL79">
            <v>327.61111</v>
          </cell>
          <cell r="AM79">
            <v>4987.3820500000002</v>
          </cell>
          <cell r="AN79">
            <v>1556.826</v>
          </cell>
          <cell r="AO79">
            <v>1007.553</v>
          </cell>
          <cell r="AP79">
            <v>2739.1</v>
          </cell>
          <cell r="AQ79">
            <v>2248.2820000000002</v>
          </cell>
          <cell r="AR79">
            <v>1097.4739999999999</v>
          </cell>
          <cell r="AS79">
            <v>-463.8130000000001</v>
          </cell>
          <cell r="AT79">
            <v>278</v>
          </cell>
          <cell r="AW79">
            <v>115.488</v>
          </cell>
          <cell r="AX79">
            <v>4103.6760000000004</v>
          </cell>
          <cell r="AY79">
            <v>1277.0070000000001</v>
          </cell>
          <cell r="AZ79">
            <v>521.32499999999993</v>
          </cell>
          <cell r="BA79">
            <v>600.56499999999994</v>
          </cell>
          <cell r="BB79">
            <v>600.56499999999994</v>
          </cell>
          <cell r="BC79">
            <v>545.55799999999999</v>
          </cell>
          <cell r="BD79">
            <v>327.61111</v>
          </cell>
          <cell r="BE79">
            <v>4888.2848512184564</v>
          </cell>
          <cell r="BF79">
            <v>1303.1690000000001</v>
          </cell>
          <cell r="BG79">
            <v>1144.891150614485</v>
          </cell>
          <cell r="BH79">
            <v>2264.7629999999999</v>
          </cell>
          <cell r="BI79">
            <v>2623.5217860504181</v>
          </cell>
          <cell r="BJ79">
            <v>927.32700000000011</v>
          </cell>
          <cell r="BK79">
            <v>-378.75753128000008</v>
          </cell>
          <cell r="BL79">
            <v>216</v>
          </cell>
          <cell r="BO79">
            <v>173.20500000000001</v>
          </cell>
          <cell r="BP79">
            <v>4756.1457227900228</v>
          </cell>
          <cell r="BQ79">
            <v>1462.6289999999999</v>
          </cell>
          <cell r="BR79">
            <v>544.31700000000001</v>
          </cell>
          <cell r="BS79">
            <v>642.15100000000007</v>
          </cell>
          <cell r="BT79">
            <v>642.15100000000007</v>
          </cell>
          <cell r="BU79">
            <v>528.41200000000003</v>
          </cell>
          <cell r="BV79">
            <v>327.61111</v>
          </cell>
          <cell r="BW79">
            <v>5569.5209999999997</v>
          </cell>
          <cell r="BX79">
            <v>887.96900000000005</v>
          </cell>
          <cell r="BY79">
            <v>1271.0429999999999</v>
          </cell>
          <cell r="BZ79">
            <v>2602.9850000000001</v>
          </cell>
          <cell r="CA79">
            <v>2966.5360000000001</v>
          </cell>
          <cell r="CB79">
            <v>941.73</v>
          </cell>
          <cell r="CC79">
            <v>53.620999999999981</v>
          </cell>
          <cell r="CD79">
            <v>222</v>
          </cell>
          <cell r="CG79">
            <v>201.11099999999999</v>
          </cell>
          <cell r="CZ79">
            <v>4626.6004979749996</v>
          </cell>
          <cell r="DA79">
            <v>1467.4561943705501</v>
          </cell>
          <cell r="DB79">
            <v>525.7627663867504</v>
          </cell>
          <cell r="DC79">
            <v>642.58397883612543</v>
          </cell>
          <cell r="DD79">
            <v>642.58397883612543</v>
          </cell>
          <cell r="DE79">
            <v>638.12804443071127</v>
          </cell>
          <cell r="DF79">
            <v>327.61111</v>
          </cell>
          <cell r="DG79">
            <v>5787.8253166314898</v>
          </cell>
          <cell r="DH79">
            <v>1535.6719151154659</v>
          </cell>
          <cell r="DI79">
            <v>1284.3249471077449</v>
          </cell>
          <cell r="DJ79">
            <v>2327.3656855299919</v>
          </cell>
          <cell r="DK79">
            <v>3460.459631101498</v>
          </cell>
          <cell r="DL79">
            <v>877.70054635532392</v>
          </cell>
          <cell r="DM79">
            <v>-657.97136876014224</v>
          </cell>
          <cell r="DN79">
            <v>149.94328292304999</v>
          </cell>
          <cell r="DQ79">
            <v>191.43841332921329</v>
          </cell>
          <cell r="DR79">
            <v>4812.1535390640001</v>
          </cell>
          <cell r="DS79">
            <v>1497.1171106844899</v>
          </cell>
          <cell r="DT79">
            <v>546.7167867193499</v>
          </cell>
          <cell r="DU79">
            <v>668.22319540366527</v>
          </cell>
          <cell r="DV79">
            <v>668.22319540366527</v>
          </cell>
          <cell r="DW79">
            <v>671.94393073072627</v>
          </cell>
          <cell r="DX79">
            <v>327.61111</v>
          </cell>
          <cell r="DY79">
            <v>6279.0139895508628</v>
          </cell>
          <cell r="DZ79">
            <v>1846.7584899135079</v>
          </cell>
          <cell r="EA79">
            <v>1347.6966486538529</v>
          </cell>
          <cell r="EB79">
            <v>2381.7908034743932</v>
          </cell>
          <cell r="EC79">
            <v>3897.22318607647</v>
          </cell>
          <cell r="ED79">
            <v>878.95150119151845</v>
          </cell>
          <cell r="EE79">
            <v>-967.80698872198946</v>
          </cell>
          <cell r="EF79">
            <v>176.33653769858461</v>
          </cell>
          <cell r="EI79">
            <v>235.1803757557542</v>
          </cell>
          <cell r="EJ79">
            <v>5099.4995093475754</v>
          </cell>
          <cell r="EK79">
            <v>1598.2301219671169</v>
          </cell>
          <cell r="EL79">
            <v>596.17846838031858</v>
          </cell>
          <cell r="EM79">
            <v>724.94033485824752</v>
          </cell>
          <cell r="EN79">
            <v>724.94033485824752</v>
          </cell>
          <cell r="EO79">
            <v>720.44505673960953</v>
          </cell>
          <cell r="EP79">
            <v>327.61111</v>
          </cell>
          <cell r="EQ79">
            <v>6632.3584575556633</v>
          </cell>
          <cell r="ER79">
            <v>2046.421165651333</v>
          </cell>
          <cell r="ES79">
            <v>1342.985171554612</v>
          </cell>
          <cell r="ET79">
            <v>2446.9572487833502</v>
          </cell>
          <cell r="EU79">
            <v>4185.401208772314</v>
          </cell>
          <cell r="EV79">
            <v>880.59464952617941</v>
          </cell>
          <cell r="EW79">
            <v>-1165.8265161251529</v>
          </cell>
          <cell r="EX79">
            <v>114.998777749596</v>
          </cell>
          <cell r="FA79">
            <v>432.2670340437657</v>
          </cell>
          <cell r="FB79">
            <v>5420.4562025893283</v>
          </cell>
          <cell r="FC79">
            <v>1704.7863501773909</v>
          </cell>
          <cell r="FD79">
            <v>643.73204852052982</v>
          </cell>
          <cell r="FE79">
            <v>780.5980402767608</v>
          </cell>
          <cell r="FF79">
            <v>780.5980402767608</v>
          </cell>
          <cell r="FG79">
            <v>797.13654883368758</v>
          </cell>
          <cell r="FH79">
            <v>327.61111</v>
          </cell>
          <cell r="FI79">
            <v>7026.1451000652451</v>
          </cell>
          <cell r="FJ79">
            <v>2211.502252492432</v>
          </cell>
          <cell r="FK79">
            <v>1392.181721476743</v>
          </cell>
          <cell r="FL79">
            <v>2521.8892717594549</v>
          </cell>
          <cell r="FM79">
            <v>4504.2558283057888</v>
          </cell>
          <cell r="FN79">
            <v>882.3955549778492</v>
          </cell>
          <cell r="FO79">
            <v>-1329.1066975145829</v>
          </cell>
          <cell r="FP79">
            <v>176.44123191876659</v>
          </cell>
          <cell r="FS79">
            <v>478.28192930021248</v>
          </cell>
          <cell r="FT79">
            <v>5749.7847122011081</v>
          </cell>
          <cell r="FU79">
            <v>1815.1949784430681</v>
          </cell>
          <cell r="FV79">
            <v>689.67462102970126</v>
          </cell>
          <cell r="FW79">
            <v>834.8561256130788</v>
          </cell>
          <cell r="FX79">
            <v>834.8561256130788</v>
          </cell>
          <cell r="FY79">
            <v>860.68108404913812</v>
          </cell>
          <cell r="FZ79">
            <v>327.61111</v>
          </cell>
          <cell r="GA79">
            <v>7446.961578413976</v>
          </cell>
          <cell r="GB79">
            <v>2396.376933821964</v>
          </cell>
          <cell r="GC79">
            <v>1444.3672866880599</v>
          </cell>
          <cell r="GD79">
            <v>2598.433316488532</v>
          </cell>
          <cell r="GE79">
            <v>4848.528261925444</v>
          </cell>
          <cell r="GF79">
            <v>884.26692785051557</v>
          </cell>
          <cell r="GG79">
            <v>-1512.110005971449</v>
          </cell>
          <cell r="GH79">
            <v>187.16120193053729</v>
          </cell>
          <cell r="GK79">
            <v>516.4086504294828</v>
          </cell>
          <cell r="GL79">
            <v>866.19799999999987</v>
          </cell>
          <cell r="GM79">
            <v>253.62299999999999</v>
          </cell>
          <cell r="GN79">
            <v>90.313000000000045</v>
          </cell>
          <cell r="GO79">
            <v>104.974</v>
          </cell>
          <cell r="GP79">
            <v>104.974</v>
          </cell>
          <cell r="GQ79">
            <v>98.566000000000045</v>
          </cell>
          <cell r="GR79">
            <v>327.61111</v>
          </cell>
          <cell r="GS79">
            <v>3351.748</v>
          </cell>
          <cell r="GT79">
            <v>662.93399999999997</v>
          </cell>
          <cell r="GU79">
            <v>576.12900000000002</v>
          </cell>
          <cell r="GV79">
            <v>1358.1</v>
          </cell>
          <cell r="GW79">
            <v>1993.6479999999999</v>
          </cell>
          <cell r="GX79">
            <v>416.16500000000002</v>
          </cell>
          <cell r="GY79">
            <v>-248.01300000000001</v>
          </cell>
          <cell r="GZ79">
            <v>43</v>
          </cell>
          <cell r="HC79">
            <v>56.908000000000001</v>
          </cell>
          <cell r="HD79">
            <v>1015.835</v>
          </cell>
          <cell r="HE79">
            <v>280.46300000000008</v>
          </cell>
          <cell r="HF79">
            <v>103.52800000000011</v>
          </cell>
          <cell r="HG79">
            <v>118.9890000000001</v>
          </cell>
          <cell r="HH79">
            <v>118.9890000000001</v>
          </cell>
          <cell r="HI79">
            <v>96.776000000000082</v>
          </cell>
          <cell r="HJ79">
            <v>327.61111</v>
          </cell>
          <cell r="HK79">
            <v>3998.021999999999</v>
          </cell>
          <cell r="HL79">
            <v>654.19500000000005</v>
          </cell>
          <cell r="HM79">
            <v>1031.2049999999999</v>
          </cell>
          <cell r="HN79">
            <v>1927.751</v>
          </cell>
          <cell r="HO79">
            <v>2070.2710000000002</v>
          </cell>
          <cell r="HP79">
            <v>542.32799999999997</v>
          </cell>
          <cell r="HQ79">
            <v>-113.167</v>
          </cell>
          <cell r="HR79">
            <v>122</v>
          </cell>
          <cell r="HU79">
            <v>0</v>
          </cell>
          <cell r="HV79">
            <v>1132.759</v>
          </cell>
          <cell r="HW79">
            <v>322.62599999999998</v>
          </cell>
          <cell r="HX79">
            <v>132.31</v>
          </cell>
          <cell r="HY79">
            <v>148.61199999999999</v>
          </cell>
          <cell r="HZ79">
            <v>148.61199999999999</v>
          </cell>
          <cell r="IA79">
            <v>122.666</v>
          </cell>
          <cell r="IB79">
            <v>327.61111</v>
          </cell>
          <cell r="IC79">
            <v>4369.0609999999997</v>
          </cell>
          <cell r="ID79">
            <v>903.05200000000002</v>
          </cell>
          <cell r="IE79">
            <v>1056.33</v>
          </cell>
          <cell r="IF79">
            <v>2217.2739999999999</v>
          </cell>
          <cell r="IG79">
            <v>2151.7869999999998</v>
          </cell>
          <cell r="IH79">
            <v>663.21000000000015</v>
          </cell>
          <cell r="II79">
            <v>-244.81099999999989</v>
          </cell>
          <cell r="IJ79">
            <v>42</v>
          </cell>
          <cell r="IM79">
            <v>58.579000000000001</v>
          </cell>
          <cell r="IN79">
            <v>1217.8309999999999</v>
          </cell>
          <cell r="IO79">
            <v>344.81700000000001</v>
          </cell>
          <cell r="IP79">
            <v>137.22300000000001</v>
          </cell>
          <cell r="IQ79">
            <v>160.447</v>
          </cell>
          <cell r="IR79">
            <v>160.447</v>
          </cell>
          <cell r="IS79">
            <v>161.24</v>
          </cell>
          <cell r="IT79">
            <v>327.61111</v>
          </cell>
          <cell r="IU79">
            <v>4987.3820500000002</v>
          </cell>
          <cell r="IV79">
            <v>1556.826</v>
          </cell>
          <cell r="IW79">
            <v>1007.553</v>
          </cell>
          <cell r="IX79">
            <v>2739.1</v>
          </cell>
          <cell r="IY79">
            <v>2248.2820000000002</v>
          </cell>
          <cell r="IZ79">
            <v>1097.4739999999999</v>
          </cell>
          <cell r="JA79">
            <v>-463.8130000000001</v>
          </cell>
          <cell r="JB79">
            <v>71</v>
          </cell>
          <cell r="JE79">
            <v>1E-3</v>
          </cell>
          <cell r="JF79">
            <v>1036.7729999999999</v>
          </cell>
          <cell r="JG79">
            <v>327.52600000000001</v>
          </cell>
          <cell r="JH79">
            <v>125.9339999999999</v>
          </cell>
          <cell r="JI79">
            <v>143.8779999999999</v>
          </cell>
          <cell r="JJ79">
            <v>143.8779999999999</v>
          </cell>
          <cell r="JK79">
            <v>132.05499999999989</v>
          </cell>
          <cell r="JL79">
            <v>327.61111</v>
          </cell>
          <cell r="JM79">
            <v>4858.3670000000002</v>
          </cell>
          <cell r="JN79">
            <v>1366.3889999999999</v>
          </cell>
          <cell r="JO79">
            <v>1036.568</v>
          </cell>
          <cell r="JP79">
            <v>2546.3359999999998</v>
          </cell>
          <cell r="JQ79">
            <v>2312.0309999999999</v>
          </cell>
          <cell r="JR79">
            <v>1018.857</v>
          </cell>
          <cell r="JS79">
            <v>-351.24699999999979</v>
          </cell>
          <cell r="JT79">
            <v>49</v>
          </cell>
          <cell r="JW79">
            <v>85.210999999999999</v>
          </cell>
          <cell r="JX79">
            <v>970.82899999999995</v>
          </cell>
          <cell r="JY79">
            <v>334.07900000000001</v>
          </cell>
          <cell r="JZ79">
            <v>118.7739999999999</v>
          </cell>
          <cell r="KA79">
            <v>137.7359999999999</v>
          </cell>
          <cell r="KB79">
            <v>137.7359999999999</v>
          </cell>
          <cell r="KC79">
            <v>118.0209999999999</v>
          </cell>
          <cell r="KD79">
            <v>327.61111</v>
          </cell>
          <cell r="KE79">
            <v>4755.3590000000004</v>
          </cell>
          <cell r="KF79">
            <v>1314.942</v>
          </cell>
          <cell r="KG79">
            <v>1060.489</v>
          </cell>
          <cell r="KH79">
            <v>2325.3910000000001</v>
          </cell>
          <cell r="KI79">
            <v>2429.9580000000001</v>
          </cell>
          <cell r="KJ79">
            <v>980.43299999999999</v>
          </cell>
          <cell r="KK79">
            <v>-337.71</v>
          </cell>
          <cell r="KL79">
            <v>48</v>
          </cell>
          <cell r="KO79">
            <v>0</v>
          </cell>
          <cell r="KP79">
            <v>933.65300000000002</v>
          </cell>
          <cell r="KQ79">
            <v>302.18099999999998</v>
          </cell>
          <cell r="KR79">
            <v>107.941</v>
          </cell>
          <cell r="KS79">
            <v>128.24</v>
          </cell>
          <cell r="KT79">
            <v>128.24</v>
          </cell>
          <cell r="KU79">
            <v>110.95</v>
          </cell>
          <cell r="KV79">
            <v>327.61111</v>
          </cell>
          <cell r="KW79">
            <v>4720.3960000000006</v>
          </cell>
          <cell r="KX79">
            <v>1198.471</v>
          </cell>
          <cell r="KY79">
            <v>1096.58</v>
          </cell>
          <cell r="KZ79">
            <v>2233.7109999999998</v>
          </cell>
          <cell r="LA79">
            <v>2486.684999999999</v>
          </cell>
          <cell r="LB79">
            <v>936.16000000000008</v>
          </cell>
          <cell r="LC79">
            <v>-265.75599999999991</v>
          </cell>
          <cell r="LD79">
            <v>49</v>
          </cell>
          <cell r="LG79">
            <v>87.994</v>
          </cell>
          <cell r="LH79">
            <v>1162.421</v>
          </cell>
          <cell r="LI79">
            <v>313.221</v>
          </cell>
          <cell r="LJ79">
            <v>168.67599999999999</v>
          </cell>
          <cell r="LK79">
            <v>156.191</v>
          </cell>
          <cell r="LL79">
            <v>156.191</v>
          </cell>
          <cell r="LM79">
            <v>184.53200000000001</v>
          </cell>
          <cell r="LN79">
            <v>327.61111</v>
          </cell>
          <cell r="LO79">
            <v>4888.2848512184564</v>
          </cell>
          <cell r="LP79">
            <v>1303.1690000000001</v>
          </cell>
          <cell r="LQ79">
            <v>1144.891150614485</v>
          </cell>
          <cell r="LR79">
            <v>2264.7629999999999</v>
          </cell>
          <cell r="LS79">
            <v>2623.5217860504181</v>
          </cell>
          <cell r="LT79">
            <v>927.32700000000011</v>
          </cell>
          <cell r="LU79">
            <v>-378.75753128000008</v>
          </cell>
          <cell r="LV79">
            <v>70</v>
          </cell>
          <cell r="LY79">
            <v>0</v>
          </cell>
          <cell r="LZ79">
            <v>1039.0309999999999</v>
          </cell>
          <cell r="MA79">
            <v>351.899</v>
          </cell>
          <cell r="MB79">
            <v>145.01499999999999</v>
          </cell>
          <cell r="MC79">
            <v>167.036</v>
          </cell>
          <cell r="MD79">
            <v>167.036</v>
          </cell>
          <cell r="ME79">
            <v>153.93899999999999</v>
          </cell>
          <cell r="MF79">
            <v>327.61111</v>
          </cell>
          <cell r="MG79">
            <v>5119.3679999999986</v>
          </cell>
          <cell r="MH79">
            <v>1364.7560000000001</v>
          </cell>
          <cell r="MI79">
            <v>1168.671</v>
          </cell>
          <cell r="MJ79">
            <v>2440.6999999999998</v>
          </cell>
          <cell r="MK79">
            <v>2678.6680000000001</v>
          </cell>
          <cell r="ML79">
            <v>954.83400000000006</v>
          </cell>
          <cell r="MM79">
            <v>-412.85899999999992</v>
          </cell>
          <cell r="MN79">
            <v>45</v>
          </cell>
          <cell r="MQ79">
            <v>104.26</v>
          </cell>
          <cell r="MR79">
            <v>1185.558722790023</v>
          </cell>
          <cell r="MS79">
            <v>372.89499999999998</v>
          </cell>
          <cell r="MT79">
            <v>135.059</v>
          </cell>
          <cell r="MU79">
            <v>159.26599999999999</v>
          </cell>
          <cell r="MV79">
            <v>159.26599999999999</v>
          </cell>
          <cell r="MW79">
            <v>117.551</v>
          </cell>
          <cell r="MX79">
            <v>327.61111</v>
          </cell>
          <cell r="MY79">
            <v>5526.4740000000002</v>
          </cell>
          <cell r="MZ79">
            <v>1249.597</v>
          </cell>
          <cell r="NA79">
            <v>1209.7470000000001</v>
          </cell>
          <cell r="NB79">
            <v>2726.924</v>
          </cell>
          <cell r="NC79">
            <v>2799.55</v>
          </cell>
          <cell r="ND79">
            <v>914.74699999999996</v>
          </cell>
          <cell r="NE79">
            <v>-337.899</v>
          </cell>
          <cell r="NF79">
            <v>61</v>
          </cell>
          <cell r="NI79">
            <v>0</v>
          </cell>
          <cell r="NJ79">
            <v>1243.8800000000001</v>
          </cell>
          <cell r="NK79">
            <v>364.48200000000003</v>
          </cell>
          <cell r="NL79">
            <v>125.705</v>
          </cell>
          <cell r="NM79">
            <v>150.53399999999999</v>
          </cell>
          <cell r="NN79">
            <v>150.53399999999999</v>
          </cell>
          <cell r="NO79">
            <v>129.38300000000001</v>
          </cell>
          <cell r="NP79">
            <v>327.61111</v>
          </cell>
          <cell r="NQ79">
            <v>5946.6099999999988</v>
          </cell>
          <cell r="NR79">
            <v>1133.6379999999999</v>
          </cell>
          <cell r="NS79">
            <v>1234.3810000000001</v>
          </cell>
          <cell r="NT79">
            <v>3079.0419999999999</v>
          </cell>
          <cell r="NU79">
            <v>2867.5680157779739</v>
          </cell>
          <cell r="NV79">
            <v>977.72799999999995</v>
          </cell>
          <cell r="NW79">
            <v>-156.18899999999999</v>
          </cell>
          <cell r="NX79">
            <v>50</v>
          </cell>
          <cell r="OA79">
            <v>96.117999999999995</v>
          </cell>
          <cell r="OB79">
            <v>1287.6759999999999</v>
          </cell>
          <cell r="OC79">
            <v>373.35300000000012</v>
          </cell>
          <cell r="OD79">
            <v>138.5380000000001</v>
          </cell>
          <cell r="OE79">
            <v>165.31500000000011</v>
          </cell>
          <cell r="OF79">
            <v>165.31500000000011</v>
          </cell>
          <cell r="OG79">
            <v>127.5390000000001</v>
          </cell>
          <cell r="OH79">
            <v>327.61111</v>
          </cell>
          <cell r="OI79">
            <v>5569.5209999999997</v>
          </cell>
          <cell r="OJ79">
            <v>887.96900000000005</v>
          </cell>
          <cell r="OK79">
            <v>1271.0429999999999</v>
          </cell>
          <cell r="OL79">
            <v>2602.9850000000001</v>
          </cell>
          <cell r="OM79">
            <v>2966.5360000000001</v>
          </cell>
          <cell r="ON79">
            <v>941.73</v>
          </cell>
          <cell r="OO79">
            <v>53.620999999999981</v>
          </cell>
          <cell r="OP79">
            <v>66</v>
          </cell>
          <cell r="OS79">
            <v>0.73299999999999998</v>
          </cell>
          <cell r="OT79">
            <v>921.26700000000005</v>
          </cell>
          <cell r="OU79">
            <v>271.21600000000001</v>
          </cell>
          <cell r="OV79">
            <v>52.400999999999982</v>
          </cell>
          <cell r="OW79">
            <v>81.151999999999987</v>
          </cell>
          <cell r="OX79">
            <v>81.151999999999987</v>
          </cell>
          <cell r="OY79">
            <v>61.59399999999998</v>
          </cell>
          <cell r="OZ79">
            <v>327.61111</v>
          </cell>
          <cell r="PA79">
            <v>5116.5060000000012</v>
          </cell>
          <cell r="PB79">
            <v>647.928</v>
          </cell>
          <cell r="PC79">
            <v>1265.529</v>
          </cell>
          <cell r="PD79">
            <v>2151.5</v>
          </cell>
          <cell r="PE79">
            <v>2965.0059999999999</v>
          </cell>
          <cell r="PF79">
            <v>978.53699999999992</v>
          </cell>
          <cell r="PG79">
            <v>330.56499999999988</v>
          </cell>
          <cell r="PH79">
            <v>27</v>
          </cell>
          <cell r="PK79">
            <v>90.85</v>
          </cell>
          <cell r="PL79">
            <v>1246.4480000000001</v>
          </cell>
          <cell r="PM79">
            <v>365.68099999999998</v>
          </cell>
          <cell r="PN79">
            <v>125.861</v>
          </cell>
          <cell r="PO79">
            <v>154.35600000000011</v>
          </cell>
          <cell r="PP79">
            <v>154.35600000000011</v>
          </cell>
          <cell r="PQ79">
            <v>136.29499999999999</v>
          </cell>
          <cell r="PR79">
            <v>327.61111</v>
          </cell>
          <cell r="PS79">
            <v>5211.7749999999996</v>
          </cell>
          <cell r="PT79">
            <v>825.649</v>
          </cell>
          <cell r="PU79">
            <v>1269.4580000000001</v>
          </cell>
          <cell r="PV79">
            <v>2111.9259999999999</v>
          </cell>
          <cell r="PW79">
            <v>3099.8490000000002</v>
          </cell>
          <cell r="PX79">
            <v>985.34800000000007</v>
          </cell>
          <cell r="PY79">
            <v>147.71300000000011</v>
          </cell>
          <cell r="PZ79">
            <v>32</v>
          </cell>
          <cell r="QC79">
            <v>0.98799999999999999</v>
          </cell>
          <cell r="QD79">
            <v>1124.6890000000001</v>
          </cell>
          <cell r="QE79">
            <v>347.09199999999998</v>
          </cell>
          <cell r="QF79">
            <v>114.11799999999999</v>
          </cell>
          <cell r="QG79">
            <v>144.04900000000001</v>
          </cell>
          <cell r="QH79">
            <v>144.04900000000001</v>
          </cell>
          <cell r="QI79">
            <v>147.904</v>
          </cell>
          <cell r="QJ79">
            <v>327.61111</v>
          </cell>
          <cell r="QK79">
            <v>5591.3690000000006</v>
          </cell>
          <cell r="QL79">
            <v>1239.723</v>
          </cell>
          <cell r="QM79">
            <v>1266.914</v>
          </cell>
          <cell r="QN79">
            <v>2413.7069999999999</v>
          </cell>
          <cell r="QO79">
            <v>3177.6619999999998</v>
          </cell>
          <cell r="QP79">
            <v>1047.9169999999999</v>
          </cell>
          <cell r="QQ79">
            <v>-207.21600000000009</v>
          </cell>
          <cell r="QR79">
            <v>25</v>
          </cell>
          <cell r="QU79">
            <v>70.233000000000004</v>
          </cell>
          <cell r="QV79">
            <v>1167.9749999999999</v>
          </cell>
          <cell r="QW79">
            <v>358.59199999999998</v>
          </cell>
          <cell r="QX79">
            <v>132.77199999999999</v>
          </cell>
          <cell r="QY79">
            <v>162.22</v>
          </cell>
          <cell r="QZ79">
            <v>162.22</v>
          </cell>
          <cell r="RA79">
            <v>137.94</v>
          </cell>
          <cell r="RB79">
            <v>327.61111</v>
          </cell>
          <cell r="RC79">
            <v>5325.6820000000007</v>
          </cell>
          <cell r="RD79">
            <v>1070.7739999999999</v>
          </cell>
          <cell r="RE79">
            <v>1253.328</v>
          </cell>
          <cell r="RF79">
            <v>2311.511</v>
          </cell>
          <cell r="RG79">
            <v>3014.1709999999998</v>
          </cell>
          <cell r="RH79">
            <v>889.22699999999998</v>
          </cell>
          <cell r="RI79">
            <v>-194.6329999999999</v>
          </cell>
          <cell r="RJ79">
            <v>15</v>
          </cell>
          <cell r="RM79">
            <v>300.846</v>
          </cell>
          <cell r="RN79">
            <v>1110.6379999999999</v>
          </cell>
          <cell r="RO79">
            <v>341.03500000000003</v>
          </cell>
          <cell r="RP79">
            <v>127.60599999999999</v>
          </cell>
          <cell r="RQ79">
            <v>156.27099999999999</v>
          </cell>
          <cell r="RR79">
            <v>156.27099999999999</v>
          </cell>
          <cell r="RS79">
            <v>153.09</v>
          </cell>
          <cell r="RT79">
            <v>327.61111</v>
          </cell>
          <cell r="RU79">
            <v>5404.2579999999998</v>
          </cell>
          <cell r="RV79">
            <v>1303.1369999999999</v>
          </cell>
          <cell r="RW79">
            <v>1234.027</v>
          </cell>
          <cell r="RX79">
            <v>2238.4680000000012</v>
          </cell>
          <cell r="RY79">
            <v>3165.79</v>
          </cell>
          <cell r="RZ79">
            <v>975.50800000000004</v>
          </cell>
          <cell r="SA79">
            <v>-340.45400000000001</v>
          </cell>
          <cell r="SB79">
            <v>11</v>
          </cell>
          <cell r="SE79">
            <v>0.93799999999999994</v>
          </cell>
          <cell r="SF79">
            <v>1149.0340000000001</v>
          </cell>
          <cell r="SG79">
            <v>380.226</v>
          </cell>
          <cell r="SH79">
            <v>139.89699999999999</v>
          </cell>
          <cell r="SI79">
            <v>168.88</v>
          </cell>
          <cell r="SJ79">
            <v>168.88</v>
          </cell>
          <cell r="SK79">
            <v>158.30199999999999</v>
          </cell>
          <cell r="SL79">
            <v>327.61111</v>
          </cell>
          <cell r="SM79">
            <v>5551.6610000000001</v>
          </cell>
          <cell r="SN79">
            <v>1445.232</v>
          </cell>
          <cell r="SO79">
            <v>1249.463</v>
          </cell>
          <cell r="SP79">
            <v>2226.4989999999998</v>
          </cell>
          <cell r="SQ79">
            <v>3325.1619999999998</v>
          </cell>
          <cell r="SR79">
            <v>875.65200000000004</v>
          </cell>
          <cell r="SS79">
            <v>-569.58999999999992</v>
          </cell>
          <cell r="ST79">
            <v>49</v>
          </cell>
          <cell r="SW79">
            <v>0</v>
          </cell>
          <cell r="SX79">
            <v>1166.8829450000001</v>
          </cell>
          <cell r="SY79">
            <v>371.11267982999999</v>
          </cell>
          <cell r="SZ79">
            <v>130.77761627000001</v>
          </cell>
          <cell r="TA79">
            <v>159.94968989500001</v>
          </cell>
          <cell r="TB79">
            <v>159.94968989500001</v>
          </cell>
          <cell r="TC79">
            <v>165.82667657422579</v>
          </cell>
          <cell r="TD79">
            <v>327.61111</v>
          </cell>
          <cell r="TE79">
            <v>5696.068175209597</v>
          </cell>
          <cell r="TF79">
            <v>1478.311767238386</v>
          </cell>
          <cell r="TG79">
            <v>1266.6713009480941</v>
          </cell>
          <cell r="TH79">
            <v>2298.497098635371</v>
          </cell>
          <cell r="TI79">
            <v>3397.571076574226</v>
          </cell>
          <cell r="TJ79">
            <v>875.67750863334379</v>
          </cell>
          <cell r="TK79">
            <v>-602.63425860504219</v>
          </cell>
          <cell r="TL79">
            <v>44.34155191</v>
          </cell>
          <cell r="TO79">
            <v>93.417599999999979</v>
          </cell>
          <cell r="TP79">
            <v>1200.045552975</v>
          </cell>
          <cell r="TQ79">
            <v>375.08251454055011</v>
          </cell>
          <cell r="TR79">
            <v>127.48215011675011</v>
          </cell>
          <cell r="TS79">
            <v>157.4832889411251</v>
          </cell>
          <cell r="TT79">
            <v>157.4832889411251</v>
          </cell>
          <cell r="TU79">
            <v>160.90936785648529</v>
          </cell>
          <cell r="TV79">
            <v>327.61111</v>
          </cell>
          <cell r="TW79">
            <v>5787.8253166314898</v>
          </cell>
          <cell r="TX79">
            <v>1535.6719151154659</v>
          </cell>
          <cell r="TY79">
            <v>1284.3249471077449</v>
          </cell>
          <cell r="TZ79">
            <v>2327.3656855299919</v>
          </cell>
          <cell r="UA79">
            <v>3460.459631101498</v>
          </cell>
          <cell r="UB79">
            <v>877.70054635532392</v>
          </cell>
          <cell r="UC79">
            <v>-657.97136876014224</v>
          </cell>
          <cell r="UD79">
            <v>45.601731013050014</v>
          </cell>
          <cell r="UG79">
            <v>98.020813329213311</v>
          </cell>
          <cell r="AYA79">
            <v>4460.3790000000008</v>
          </cell>
          <cell r="AYB79">
            <v>1342.5809999999999</v>
          </cell>
          <cell r="AYC79">
            <v>425.15200000000021</v>
          </cell>
          <cell r="AYD79">
            <v>541.77700000000016</v>
          </cell>
          <cell r="AYE79">
            <v>541.77700000000016</v>
          </cell>
          <cell r="AYF79">
            <v>483.73300000000017</v>
          </cell>
          <cell r="AYG79">
            <v>327.61111</v>
          </cell>
          <cell r="AYH79">
            <v>5325.6820000000007</v>
          </cell>
          <cell r="AYI79">
            <v>1070.7739999999999</v>
          </cell>
          <cell r="AYJ79">
            <v>1253.328</v>
          </cell>
          <cell r="AYK79">
            <v>2311.511</v>
          </cell>
          <cell r="AYL79">
            <v>3014.1709999999998</v>
          </cell>
          <cell r="AYM79">
            <v>889.22699999999998</v>
          </cell>
          <cell r="AYN79">
            <v>-194.6329999999999</v>
          </cell>
          <cell r="AYO79">
            <v>99</v>
          </cell>
          <cell r="AYP79">
            <v>462.91699999999997</v>
          </cell>
          <cell r="BBM79">
            <v>6364.2560894999997</v>
          </cell>
          <cell r="BBN79">
            <v>19.45</v>
          </cell>
          <cell r="BBO79">
            <v>-7.455012853470433E-2</v>
          </cell>
          <cell r="BBP79">
            <v>1.9478217464319549</v>
          </cell>
          <cell r="BBQ79">
            <v>9.9733214125978424</v>
          </cell>
          <cell r="BBR79">
            <v>8.8802162965147602</v>
          </cell>
          <cell r="BBS79">
            <v>-1.02394611510839</v>
          </cell>
          <cell r="BBT79">
            <v>1.8391360593546919</v>
          </cell>
          <cell r="BBU79">
            <v>0.1844055739576968</v>
          </cell>
          <cell r="BBV79">
            <v>3.0080249857490169E-2</v>
          </cell>
          <cell r="BBW79">
            <v>2.0510413420678142</v>
          </cell>
          <cell r="BBX79">
            <v>9.4714094412297047</v>
          </cell>
          <cell r="BBY79">
            <v>8.0758182863108843</v>
          </cell>
          <cell r="BBZ79">
            <v>-1.4483289346718189</v>
          </cell>
          <cell r="BCA79">
            <v>1.633023254156305</v>
          </cell>
          <cell r="BCB79">
            <v>0.1724160764339509</v>
          </cell>
          <cell r="BCC79">
            <v>3.6953317473155112E-2</v>
          </cell>
          <cell r="BCD79">
            <v>2.199086156570238</v>
          </cell>
          <cell r="BCE79">
            <v>8.8337841032619266</v>
          </cell>
          <cell r="BCF79">
            <v>7.17083782404152</v>
          </cell>
          <cell r="BCG79">
            <v>-1.6081689210369501</v>
          </cell>
          <cell r="BCH79">
            <v>1.520584472561664</v>
          </cell>
          <cell r="BCI79">
            <v>0.17213285436760661</v>
          </cell>
          <cell r="BCJ79">
            <v>6.7921062252183237E-2</v>
          </cell>
          <cell r="BCK79">
            <v>2.4331792314176628</v>
          </cell>
          <cell r="BCL79">
            <v>7.9838969857946136</v>
          </cell>
          <cell r="BCM79">
            <v>6.4503741134172019</v>
          </cell>
          <cell r="BCN79">
            <v>-1.702677471549056</v>
          </cell>
          <cell r="BCO79">
            <v>1.4129428549563141</v>
          </cell>
          <cell r="BCP79">
            <v>0.17697408389290339</v>
          </cell>
          <cell r="BCQ79">
            <v>7.5151270246541599E-2</v>
          </cell>
          <cell r="BCR79">
            <v>2.627142541195072</v>
          </cell>
          <cell r="BCS79">
            <v>7.394441689782334</v>
          </cell>
          <cell r="BCT79">
            <v>5.8119548203175304</v>
          </cell>
          <cell r="BCU79">
            <v>-1.8112222688203039</v>
          </cell>
          <cell r="BCV79">
            <v>1.3126160652660881</v>
          </cell>
          <cell r="BCW79">
            <v>0.1775138841218892</v>
          </cell>
          <cell r="BCX79">
            <v>8.1142028725317034E-2</v>
          </cell>
        </row>
        <row r="80">
          <cell r="A80" t="str">
            <v>ISAE4</v>
          </cell>
          <cell r="B80" t="str">
            <v>ISA Energia</v>
          </cell>
          <cell r="C80" t="str">
            <v>Utilities &amp; Energy</v>
          </cell>
          <cell r="D80" t="str">
            <v>Raul Cavendish</v>
          </cell>
          <cell r="E80">
            <v>46233</v>
          </cell>
          <cell r="F80" t="str">
            <v>Neutral</v>
          </cell>
          <cell r="G80" t="b">
            <v>0</v>
          </cell>
          <cell r="H80" t="str">
            <v>BRL</v>
          </cell>
          <cell r="I80" t="str">
            <v>BRL</v>
          </cell>
          <cell r="J80">
            <v>32.284301040036979</v>
          </cell>
          <cell r="K80">
            <v>0.08</v>
          </cell>
          <cell r="L80">
            <v>0.1168550755548646</v>
          </cell>
          <cell r="M80">
            <v>7.1629965067417256E-2</v>
          </cell>
          <cell r="AX80">
            <v>3985.386</v>
          </cell>
          <cell r="AY80">
            <v>3985.386</v>
          </cell>
          <cell r="AZ80">
            <v>2461.0149999999999</v>
          </cell>
          <cell r="BA80">
            <v>3129.06</v>
          </cell>
          <cell r="BB80">
            <v>3129.06</v>
          </cell>
          <cell r="BC80">
            <v>1942.286000000001</v>
          </cell>
          <cell r="BD80">
            <v>703.32704799999999</v>
          </cell>
          <cell r="BE80">
            <v>20890.28</v>
          </cell>
          <cell r="BF80">
            <v>1796.2619999999999</v>
          </cell>
          <cell r="BG80">
            <v>13397.137000000001</v>
          </cell>
          <cell r="BH80">
            <v>20890.28</v>
          </cell>
          <cell r="BI80">
            <v>7523.3410000000003</v>
          </cell>
          <cell r="BJ80">
            <v>9766.3049999999985</v>
          </cell>
          <cell r="BK80">
            <v>7444.0330000000004</v>
          </cell>
          <cell r="BL80">
            <v>-1894.6359374400149</v>
          </cell>
          <cell r="BM80">
            <v>0</v>
          </cell>
          <cell r="BN80">
            <v>0</v>
          </cell>
          <cell r="BO80">
            <v>1452</v>
          </cell>
          <cell r="BP80">
            <v>4557.0460000000003</v>
          </cell>
          <cell r="BQ80">
            <v>4557.0460000000003</v>
          </cell>
          <cell r="BR80">
            <v>2691.674759790018</v>
          </cell>
          <cell r="BS80">
            <v>3540.9747826600178</v>
          </cell>
          <cell r="BT80">
            <v>3540.9747826600178</v>
          </cell>
          <cell r="BU80">
            <v>2076.570997420019</v>
          </cell>
          <cell r="BV80">
            <v>703.32704799999999</v>
          </cell>
          <cell r="BW80">
            <v>27966.012999999999</v>
          </cell>
          <cell r="BX80">
            <v>3419.877</v>
          </cell>
          <cell r="BY80">
            <v>18260.566999999999</v>
          </cell>
          <cell r="BZ80">
            <v>27966.012999999999</v>
          </cell>
          <cell r="CA80">
            <v>9926.4</v>
          </cell>
          <cell r="CB80">
            <v>13430.016</v>
          </cell>
          <cell r="CC80">
            <v>9816.4179999999997</v>
          </cell>
          <cell r="CD80">
            <v>-3501.22</v>
          </cell>
          <cell r="CE80">
            <v>0</v>
          </cell>
          <cell r="CF80">
            <v>0</v>
          </cell>
          <cell r="CG80">
            <v>1556</v>
          </cell>
          <cell r="CH80">
            <v>4353.6323448391859</v>
          </cell>
          <cell r="CI80">
            <v>4353.6323448391859</v>
          </cell>
          <cell r="CJ80">
            <v>2689.2935033491831</v>
          </cell>
          <cell r="CK80">
            <v>3455.271543569183</v>
          </cell>
          <cell r="CL80">
            <v>3455.271543569183</v>
          </cell>
          <cell r="CM80">
            <v>1625.762321319183</v>
          </cell>
          <cell r="CN80">
            <v>703.32704799999999</v>
          </cell>
          <cell r="CO80">
            <v>30393.153732080002</v>
          </cell>
          <cell r="CP80">
            <v>2183.8739999999998</v>
          </cell>
          <cell r="CQ80">
            <v>22651.401999999998</v>
          </cell>
          <cell r="CR80">
            <v>30393.153732080002</v>
          </cell>
          <cell r="CS80">
            <v>10488.599</v>
          </cell>
          <cell r="CT80">
            <v>16109.17</v>
          </cell>
          <cell r="CU80">
            <v>13767.839</v>
          </cell>
          <cell r="CV80">
            <v>-5064.2340000000004</v>
          </cell>
          <cell r="CW80">
            <v>0</v>
          </cell>
          <cell r="CX80">
            <v>0</v>
          </cell>
          <cell r="CY80">
            <v>812.88116065959173</v>
          </cell>
          <cell r="CZ80">
            <v>5088.2714721994525</v>
          </cell>
          <cell r="DA80">
            <v>5088.2714721994525</v>
          </cell>
          <cell r="DB80">
            <v>3551.5381361010832</v>
          </cell>
          <cell r="DC80">
            <v>4242.227270393445</v>
          </cell>
          <cell r="DD80">
            <v>4242.227270393445</v>
          </cell>
          <cell r="DE80">
            <v>2195.7007505664001</v>
          </cell>
          <cell r="DF80">
            <v>703.32704799999999</v>
          </cell>
          <cell r="DG80">
            <v>35319.806060689603</v>
          </cell>
          <cell r="DH80">
            <v>2732.736050404656</v>
          </cell>
          <cell r="DI80">
            <v>26652.25889560251</v>
          </cell>
          <cell r="DJ80">
            <v>35319.806060689603</v>
          </cell>
          <cell r="DK80">
            <v>11266.913591670491</v>
          </cell>
          <cell r="DL80">
            <v>19550.748666044339</v>
          </cell>
          <cell r="DM80">
            <v>16666.584887477489</v>
          </cell>
          <cell r="DN80">
            <v>-4708.8545509948672</v>
          </cell>
          <cell r="DO80">
            <v>1004.86906613947</v>
          </cell>
          <cell r="DP80">
            <v>0</v>
          </cell>
          <cell r="DQ80">
            <v>1187.764193775914</v>
          </cell>
          <cell r="DR80">
            <v>5801.3807153999496</v>
          </cell>
          <cell r="DS80">
            <v>5801.3807153999496</v>
          </cell>
          <cell r="DT80">
            <v>4177.0837767524417</v>
          </cell>
          <cell r="DU80">
            <v>4924.3167003618473</v>
          </cell>
          <cell r="DV80">
            <v>4924.3167003618473</v>
          </cell>
          <cell r="DW80">
            <v>2644.0753179632638</v>
          </cell>
          <cell r="DX80">
            <v>703.32704799999999</v>
          </cell>
          <cell r="DY80">
            <v>39889.87085159665</v>
          </cell>
          <cell r="DZ80">
            <v>4260.1007662919847</v>
          </cell>
          <cell r="EA80">
            <v>29459.61726917245</v>
          </cell>
          <cell r="EB80">
            <v>39889.87085159665</v>
          </cell>
          <cell r="EC80">
            <v>12588.951250652121</v>
          </cell>
          <cell r="ED80">
            <v>22860.21243570582</v>
          </cell>
          <cell r="EE80">
            <v>18455.621150450599</v>
          </cell>
          <cell r="EF80">
            <v>-3554.5912971793482</v>
          </cell>
          <cell r="EG80">
            <v>1757.940530225615</v>
          </cell>
          <cell r="EH80">
            <v>-5.3740891369425619</v>
          </cell>
          <cell r="EI80">
            <v>1322.0376589816319</v>
          </cell>
          <cell r="EJ80">
            <v>5984.757787023842</v>
          </cell>
          <cell r="EK80">
            <v>5984.757787023842</v>
          </cell>
          <cell r="EL80">
            <v>4256.7903503572761</v>
          </cell>
          <cell r="EM80">
            <v>5046.9780504584032</v>
          </cell>
          <cell r="EN80">
            <v>5046.9780504584032</v>
          </cell>
          <cell r="EO80">
            <v>2666.553344779124</v>
          </cell>
          <cell r="EP80">
            <v>703.32704799999999</v>
          </cell>
          <cell r="EQ80">
            <v>43107.303867228293</v>
          </cell>
          <cell r="ER80">
            <v>6082.3337429675357</v>
          </cell>
          <cell r="ES80">
            <v>30744.173308747169</v>
          </cell>
          <cell r="ET80">
            <v>43107.3038672283</v>
          </cell>
          <cell r="EU80">
            <v>13922.227923041681</v>
          </cell>
          <cell r="EV80">
            <v>24985.034902305859</v>
          </cell>
          <cell r="EW80">
            <v>18765.911106632691</v>
          </cell>
          <cell r="EX80">
            <v>-2074.7437396758401</v>
          </cell>
          <cell r="EY80">
            <v>1981.6679490914159</v>
          </cell>
          <cell r="EZ80">
            <v>1575.38212978313</v>
          </cell>
          <cell r="FA80">
            <v>1333.276672389562</v>
          </cell>
          <cell r="FB80">
            <v>5836.8060507597374</v>
          </cell>
          <cell r="FC80">
            <v>5836.8060507597374</v>
          </cell>
          <cell r="FD80">
            <v>3989.0896739634491</v>
          </cell>
          <cell r="FE80">
            <v>4807.2694177452531</v>
          </cell>
          <cell r="FF80">
            <v>4807.2694177452531</v>
          </cell>
          <cell r="FG80">
            <v>2412.7619828537131</v>
          </cell>
          <cell r="FH80">
            <v>703.32704799999999</v>
          </cell>
          <cell r="FI80">
            <v>45844.505934984263</v>
          </cell>
          <cell r="FJ80">
            <v>7697.5198209192604</v>
          </cell>
          <cell r="FK80">
            <v>31680.781404965361</v>
          </cell>
          <cell r="FL80">
            <v>45844.505934984249</v>
          </cell>
          <cell r="FM80">
            <v>15128.608914468539</v>
          </cell>
          <cell r="FN80">
            <v>26853.045415781118</v>
          </cell>
          <cell r="FO80">
            <v>19027.28324179793</v>
          </cell>
          <cell r="FP80">
            <v>-1754.78784</v>
          </cell>
          <cell r="FQ80">
            <v>1731.226004314299</v>
          </cell>
          <cell r="FR80">
            <v>1737.332407770966</v>
          </cell>
          <cell r="FS80">
            <v>1206.380991426855</v>
          </cell>
          <cell r="FT80">
            <v>6163.2493057387292</v>
          </cell>
          <cell r="FU80">
            <v>6163.2493057387292</v>
          </cell>
          <cell r="FV80">
            <v>4257.1806174644926</v>
          </cell>
          <cell r="FW80">
            <v>5097.5096147002378</v>
          </cell>
          <cell r="FX80">
            <v>5097.5096147002378</v>
          </cell>
          <cell r="FY80">
            <v>2664.7941795737879</v>
          </cell>
          <cell r="FZ80">
            <v>703.32704799999999</v>
          </cell>
          <cell r="GA80">
            <v>48512.50071920667</v>
          </cell>
          <cell r="GB80">
            <v>9955.341218067897</v>
          </cell>
          <cell r="GC80">
            <v>32040.452407729619</v>
          </cell>
          <cell r="GD80">
            <v>48512.500719206662</v>
          </cell>
          <cell r="GE80">
            <v>16461.006004255429</v>
          </cell>
          <cell r="GF80">
            <v>28274.556848635169</v>
          </cell>
          <cell r="GG80">
            <v>18200.461426236248</v>
          </cell>
          <cell r="GH80">
            <v>-1200</v>
          </cell>
          <cell r="GI80">
            <v>1939.217843603355</v>
          </cell>
          <cell r="GJ80">
            <v>2525.0919199623322</v>
          </cell>
          <cell r="GK80">
            <v>1332.397089786894</v>
          </cell>
          <cell r="JF80">
            <v>891.61500000000001</v>
          </cell>
          <cell r="JG80">
            <v>891.61500000000001</v>
          </cell>
          <cell r="JH80">
            <v>571.58600000000001</v>
          </cell>
          <cell r="JI80">
            <v>738.976</v>
          </cell>
          <cell r="JJ80">
            <v>738.976</v>
          </cell>
          <cell r="JK80">
            <v>306.02</v>
          </cell>
          <cell r="JL80">
            <v>703.32704799999999</v>
          </cell>
          <cell r="JM80">
            <v>19228.489000000001</v>
          </cell>
          <cell r="JN80">
            <v>1833.88</v>
          </cell>
          <cell r="JO80">
            <v>12225.609</v>
          </cell>
          <cell r="JP80">
            <v>19228.489000000001</v>
          </cell>
          <cell r="JQ80">
            <v>7402.5439999999999</v>
          </cell>
          <cell r="JR80">
            <v>9034.2219999999998</v>
          </cell>
          <cell r="JS80">
            <v>6907.0449999999992</v>
          </cell>
          <cell r="JT80">
            <v>-408.3</v>
          </cell>
          <cell r="JU80">
            <v>0</v>
          </cell>
          <cell r="JV80">
            <v>0</v>
          </cell>
          <cell r="JW80">
            <v>0.13900000000001</v>
          </cell>
          <cell r="JX80">
            <v>891.71599999999989</v>
          </cell>
          <cell r="JY80">
            <v>891.71599999999989</v>
          </cell>
          <cell r="JZ80">
            <v>524.86599999999987</v>
          </cell>
          <cell r="KA80">
            <v>686.80499999999984</v>
          </cell>
          <cell r="KB80">
            <v>686.80499999999984</v>
          </cell>
          <cell r="KC80">
            <v>261.20199999999988</v>
          </cell>
          <cell r="KD80">
            <v>703.32704799999999</v>
          </cell>
          <cell r="KE80">
            <v>19310.471000000001</v>
          </cell>
          <cell r="KF80">
            <v>1486.1969999999999</v>
          </cell>
          <cell r="KG80">
            <v>12605.835999999999</v>
          </cell>
          <cell r="KH80">
            <v>19310.471000000001</v>
          </cell>
          <cell r="KI80">
            <v>7787.3700000000008</v>
          </cell>
          <cell r="KJ80">
            <v>9074.2689999999984</v>
          </cell>
          <cell r="KK80">
            <v>7313.2479999999996</v>
          </cell>
          <cell r="KL80">
            <v>-388</v>
          </cell>
          <cell r="KM80">
            <v>0</v>
          </cell>
          <cell r="KN80">
            <v>0</v>
          </cell>
          <cell r="KO80">
            <v>0</v>
          </cell>
          <cell r="KP80">
            <v>1092.4580000000001</v>
          </cell>
          <cell r="KQ80">
            <v>1092.4580000000001</v>
          </cell>
          <cell r="KR80">
            <v>707.67400000000009</v>
          </cell>
          <cell r="KS80">
            <v>876.55900000000008</v>
          </cell>
          <cell r="KT80">
            <v>876.55900000000008</v>
          </cell>
          <cell r="KU80">
            <v>474.50500000000011</v>
          </cell>
          <cell r="KV80">
            <v>703.32704799999999</v>
          </cell>
          <cell r="KW80">
            <v>0</v>
          </cell>
          <cell r="KX80">
            <v>0</v>
          </cell>
          <cell r="KY80">
            <v>0</v>
          </cell>
          <cell r="KZ80">
            <v>0</v>
          </cell>
          <cell r="LA80">
            <v>0</v>
          </cell>
          <cell r="LB80">
            <v>0</v>
          </cell>
          <cell r="LC80">
            <v>0</v>
          </cell>
          <cell r="LD80">
            <v>-513.03138833353501</v>
          </cell>
          <cell r="LE80">
            <v>0</v>
          </cell>
          <cell r="LF80">
            <v>0</v>
          </cell>
          <cell r="LG80">
            <v>0</v>
          </cell>
          <cell r="LH80">
            <v>1109.597</v>
          </cell>
          <cell r="LI80">
            <v>1109.597</v>
          </cell>
          <cell r="LJ80">
            <v>656.88900000000001</v>
          </cell>
          <cell r="LK80">
            <v>826.72</v>
          </cell>
          <cell r="LL80">
            <v>826.72</v>
          </cell>
          <cell r="LM80">
            <v>900.55899999999997</v>
          </cell>
          <cell r="LN80">
            <v>703.32704799999999</v>
          </cell>
          <cell r="LO80">
            <v>20890.28</v>
          </cell>
          <cell r="LP80">
            <v>1796.2619999999999</v>
          </cell>
          <cell r="LQ80">
            <v>13397.137000000001</v>
          </cell>
          <cell r="LR80">
            <v>20890.28</v>
          </cell>
          <cell r="LS80">
            <v>7523.3410000000003</v>
          </cell>
          <cell r="LT80">
            <v>9766.3049999999985</v>
          </cell>
          <cell r="LU80">
            <v>7444.0330000000004</v>
          </cell>
          <cell r="LV80">
            <v>-585.30454910647995</v>
          </cell>
          <cell r="LW80">
            <v>0</v>
          </cell>
          <cell r="LX80">
            <v>0</v>
          </cell>
          <cell r="LY80">
            <v>1451.8610000000001</v>
          </cell>
          <cell r="LZ80">
            <v>1108.1389999999999</v>
          </cell>
          <cell r="MA80">
            <v>1108.1389999999999</v>
          </cell>
          <cell r="MB80">
            <v>728.14599999999984</v>
          </cell>
          <cell r="MC80">
            <v>896.93999999999983</v>
          </cell>
          <cell r="MD80">
            <v>896.93999999999983</v>
          </cell>
          <cell r="ME80">
            <v>409.24499999999978</v>
          </cell>
          <cell r="MF80">
            <v>703.32704799999999</v>
          </cell>
          <cell r="MG80">
            <v>0</v>
          </cell>
          <cell r="MH80">
            <v>0</v>
          </cell>
          <cell r="MI80">
            <v>0</v>
          </cell>
          <cell r="MJ80">
            <v>0</v>
          </cell>
          <cell r="MK80">
            <v>0</v>
          </cell>
          <cell r="ML80">
            <v>0</v>
          </cell>
          <cell r="MM80">
            <v>0</v>
          </cell>
          <cell r="MN80">
            <v>-809.38685505369926</v>
          </cell>
          <cell r="MO80">
            <v>0</v>
          </cell>
          <cell r="MP80">
            <v>0</v>
          </cell>
          <cell r="MQ80">
            <v>0</v>
          </cell>
          <cell r="MR80">
            <v>1112.385</v>
          </cell>
          <cell r="MS80">
            <v>1112.385</v>
          </cell>
          <cell r="MT80">
            <v>710.93999999999994</v>
          </cell>
          <cell r="MU80">
            <v>891.00043008999853</v>
          </cell>
          <cell r="MV80">
            <v>891.00043008999853</v>
          </cell>
          <cell r="MW80">
            <v>425.59300000000002</v>
          </cell>
          <cell r="MX80">
            <v>703.32704799999999</v>
          </cell>
          <cell r="MY80">
            <v>0</v>
          </cell>
          <cell r="MZ80">
            <v>0</v>
          </cell>
          <cell r="NA80">
            <v>0</v>
          </cell>
          <cell r="NB80">
            <v>0</v>
          </cell>
          <cell r="NC80">
            <v>0</v>
          </cell>
          <cell r="ND80">
            <v>0</v>
          </cell>
          <cell r="NE80">
            <v>0</v>
          </cell>
          <cell r="NF80">
            <v>-580.32903532918965</v>
          </cell>
          <cell r="NG80">
            <v>0</v>
          </cell>
          <cell r="NH80">
            <v>0</v>
          </cell>
          <cell r="NI80">
            <v>0</v>
          </cell>
          <cell r="NJ80">
            <v>1179.942</v>
          </cell>
          <cell r="NK80">
            <v>1179.942</v>
          </cell>
          <cell r="NL80">
            <v>700.69199999999989</v>
          </cell>
          <cell r="NM80">
            <v>958.74472814999262</v>
          </cell>
          <cell r="NN80">
            <v>958.74472814999262</v>
          </cell>
          <cell r="NO80">
            <v>431.58799999999991</v>
          </cell>
          <cell r="NP80">
            <v>703.32704799999999</v>
          </cell>
          <cell r="NQ80">
            <v>25712.056</v>
          </cell>
          <cell r="NR80">
            <v>2531.9690000000001</v>
          </cell>
          <cell r="NS80">
            <v>17163.131000000001</v>
          </cell>
          <cell r="NT80">
            <v>25712.056</v>
          </cell>
          <cell r="NU80">
            <v>10381.620999999999</v>
          </cell>
          <cell r="NV80">
            <v>12084.651</v>
          </cell>
          <cell r="NW80">
            <v>8969.41</v>
          </cell>
          <cell r="NX80">
            <v>-842.20210961711098</v>
          </cell>
          <cell r="NY80">
            <v>0</v>
          </cell>
          <cell r="NZ80">
            <v>0</v>
          </cell>
          <cell r="OA80">
            <v>0</v>
          </cell>
          <cell r="OB80">
            <v>1156.58</v>
          </cell>
          <cell r="OC80">
            <v>1156.58</v>
          </cell>
          <cell r="OD80">
            <v>551.89675979001822</v>
          </cell>
          <cell r="OE80">
            <v>794.28962442002626</v>
          </cell>
          <cell r="OF80">
            <v>794.28962442002626</v>
          </cell>
          <cell r="OG80">
            <v>810.14499742001829</v>
          </cell>
          <cell r="OH80">
            <v>703.32704799999999</v>
          </cell>
          <cell r="OI80">
            <v>27966.012999999999</v>
          </cell>
          <cell r="OJ80">
            <v>3419.877</v>
          </cell>
          <cell r="OK80">
            <v>18260.566999999999</v>
          </cell>
          <cell r="OL80">
            <v>27966.012999999999</v>
          </cell>
          <cell r="OM80">
            <v>9926.4</v>
          </cell>
          <cell r="ON80">
            <v>13430.016</v>
          </cell>
          <cell r="OO80">
            <v>9816.4179999999997</v>
          </cell>
          <cell r="OP80">
            <v>-1269.3019999999999</v>
          </cell>
          <cell r="OQ80">
            <v>0</v>
          </cell>
          <cell r="OR80">
            <v>0</v>
          </cell>
          <cell r="OS80">
            <v>1556</v>
          </cell>
          <cell r="OT80">
            <v>1131.8520000000001</v>
          </cell>
          <cell r="OU80">
            <v>1131.8520000000001</v>
          </cell>
          <cell r="OV80">
            <v>715.26277894000054</v>
          </cell>
          <cell r="OW80">
            <v>923.2506146300002</v>
          </cell>
          <cell r="OX80">
            <v>923.2506146300002</v>
          </cell>
          <cell r="OY80">
            <v>337.35300000000018</v>
          </cell>
          <cell r="OZ80">
            <v>703.32704799999999</v>
          </cell>
          <cell r="PA80">
            <v>28681.53773208</v>
          </cell>
          <cell r="PB80">
            <v>3295.0149999999999</v>
          </cell>
          <cell r="PC80">
            <v>19112.446</v>
          </cell>
          <cell r="PD80">
            <v>28681.53873208</v>
          </cell>
          <cell r="PE80">
            <v>10338.445</v>
          </cell>
          <cell r="PF80">
            <v>15118.55</v>
          </cell>
          <cell r="PG80">
            <v>11624.124</v>
          </cell>
          <cell r="PH80">
            <v>-1103.0419999999999</v>
          </cell>
          <cell r="PI80">
            <v>0</v>
          </cell>
          <cell r="PJ80">
            <v>0</v>
          </cell>
          <cell r="PK80">
            <v>0</v>
          </cell>
          <cell r="PL80">
            <v>1028.6309000000001</v>
          </cell>
          <cell r="PM80">
            <v>1028.6309000000001</v>
          </cell>
          <cell r="PN80">
            <v>573.74960231999989</v>
          </cell>
          <cell r="PO80">
            <v>789.54308801999855</v>
          </cell>
          <cell r="PP80">
            <v>789.54308801999855</v>
          </cell>
          <cell r="PQ80">
            <v>255.64093679000041</v>
          </cell>
          <cell r="PR80">
            <v>703.32704799999999</v>
          </cell>
          <cell r="PS80">
            <v>28138.408732079999</v>
          </cell>
          <cell r="PT80">
            <v>1849.15</v>
          </cell>
          <cell r="PU80">
            <v>19976.330000000002</v>
          </cell>
          <cell r="PV80">
            <v>28138.410732079999</v>
          </cell>
          <cell r="PW80">
            <v>10670.413</v>
          </cell>
          <cell r="PX80">
            <v>14215.62</v>
          </cell>
          <cell r="PY80">
            <v>12212.99</v>
          </cell>
          <cell r="PZ80">
            <v>-1098.838</v>
          </cell>
          <cell r="QA80">
            <v>0</v>
          </cell>
          <cell r="QB80">
            <v>0</v>
          </cell>
          <cell r="QC80">
            <v>0</v>
          </cell>
          <cell r="QD80">
            <v>1072.3334448391861</v>
          </cell>
          <cell r="QE80">
            <v>1072.3334448391861</v>
          </cell>
          <cell r="QF80">
            <v>720.92134569917982</v>
          </cell>
          <cell r="QG80">
            <v>888.48204407918229</v>
          </cell>
          <cell r="QH80">
            <v>888.48204407918229</v>
          </cell>
          <cell r="QI80">
            <v>550.02976195917984</v>
          </cell>
          <cell r="QJ80">
            <v>703.32704799999999</v>
          </cell>
          <cell r="QK80">
            <v>29225.68273208</v>
          </cell>
          <cell r="QL80">
            <v>2438.4229999999998</v>
          </cell>
          <cell r="QM80">
            <v>20966.456999999999</v>
          </cell>
          <cell r="QN80">
            <v>29225.68273208</v>
          </cell>
          <cell r="QO80">
            <v>10680.779</v>
          </cell>
          <cell r="QP80">
            <v>14910.786</v>
          </cell>
          <cell r="QQ80">
            <v>12319.823</v>
          </cell>
          <cell r="QR80">
            <v>-1184.797</v>
          </cell>
          <cell r="QS80">
            <v>0</v>
          </cell>
          <cell r="QT80">
            <v>0</v>
          </cell>
          <cell r="QU80">
            <v>0</v>
          </cell>
          <cell r="QV80">
            <v>1120.816</v>
          </cell>
          <cell r="QW80">
            <v>1120.816</v>
          </cell>
          <cell r="QX80">
            <v>679.35977639000305</v>
          </cell>
          <cell r="QY80">
            <v>853.99579684000241</v>
          </cell>
          <cell r="QZ80">
            <v>853.99579684000241</v>
          </cell>
          <cell r="RA80">
            <v>482.73862257000309</v>
          </cell>
          <cell r="RB80">
            <v>703.32704799999999</v>
          </cell>
          <cell r="RC80">
            <v>30393.153732080002</v>
          </cell>
          <cell r="RD80">
            <v>2183.8739999999998</v>
          </cell>
          <cell r="RE80">
            <v>22651.401999999998</v>
          </cell>
          <cell r="RF80">
            <v>30393.153732080002</v>
          </cell>
          <cell r="RG80">
            <v>10488.599</v>
          </cell>
          <cell r="RH80">
            <v>16109.17</v>
          </cell>
          <cell r="RI80">
            <v>13767.839</v>
          </cell>
          <cell r="RJ80">
            <v>-1677.557</v>
          </cell>
          <cell r="RK80">
            <v>0</v>
          </cell>
          <cell r="RL80">
            <v>0</v>
          </cell>
          <cell r="RM80">
            <v>812.88116065959173</v>
          </cell>
          <cell r="RN80">
            <v>1226.2639999999999</v>
          </cell>
          <cell r="RO80">
            <v>1226.2639999999999</v>
          </cell>
          <cell r="RP80">
            <v>851.66432712999995</v>
          </cell>
          <cell r="RQ80">
            <v>1021.17580603</v>
          </cell>
          <cell r="RR80">
            <v>1021.17580603</v>
          </cell>
          <cell r="RS80">
            <v>357.73496511999991</v>
          </cell>
          <cell r="RT80">
            <v>703.32704799999999</v>
          </cell>
          <cell r="RU80">
            <v>30704.68173208</v>
          </cell>
          <cell r="RV80">
            <v>1328.5340000000001</v>
          </cell>
          <cell r="RW80">
            <v>23674.892</v>
          </cell>
          <cell r="RX80">
            <v>30704.68173208</v>
          </cell>
          <cell r="RY80">
            <v>10616.712</v>
          </cell>
          <cell r="RZ80">
            <v>16402.238000000001</v>
          </cell>
          <cell r="SA80">
            <v>14917.516</v>
          </cell>
          <cell r="SB80">
            <v>-1210.31</v>
          </cell>
          <cell r="SC80">
            <v>0</v>
          </cell>
          <cell r="SD80">
            <v>0</v>
          </cell>
          <cell r="SE80">
            <v>0</v>
          </cell>
          <cell r="SF80">
            <v>1221.1486334795391</v>
          </cell>
          <cell r="SG80">
            <v>1221.1486334795391</v>
          </cell>
          <cell r="SH80">
            <v>848.72953493836485</v>
          </cell>
          <cell r="SI80">
            <v>1018.241013838365</v>
          </cell>
          <cell r="SJ80">
            <v>1018.241013838365</v>
          </cell>
          <cell r="SK80">
            <v>422.94563529688992</v>
          </cell>
          <cell r="SL80">
            <v>703.32704799999999</v>
          </cell>
          <cell r="SM80">
            <v>31903.672013427171</v>
          </cell>
          <cell r="SN80">
            <v>1295.8708721422299</v>
          </cell>
          <cell r="SO80">
            <v>24682.594158848719</v>
          </cell>
          <cell r="SP80">
            <v>31903.672013427171</v>
          </cell>
          <cell r="SQ80">
            <v>11039.65763529689</v>
          </cell>
          <cell r="SR80">
            <v>17460.493479447468</v>
          </cell>
          <cell r="SS80">
            <v>16010.021364584511</v>
          </cell>
          <cell r="ST80">
            <v>-1177.213637748717</v>
          </cell>
          <cell r="SU80">
            <v>228.46894322833421</v>
          </cell>
          <cell r="SV80">
            <v>0</v>
          </cell>
          <cell r="SW80">
            <v>0</v>
          </cell>
          <cell r="SX80">
            <v>1273.1401451121831</v>
          </cell>
          <cell r="SY80">
            <v>1273.1401451121831</v>
          </cell>
          <cell r="SZ80">
            <v>895.44730622861732</v>
          </cell>
          <cell r="TA80">
            <v>1069.1731913594051</v>
          </cell>
          <cell r="TB80">
            <v>1069.1731913594051</v>
          </cell>
          <cell r="TC80">
            <v>440.34560533937872</v>
          </cell>
          <cell r="TD80">
            <v>703.32704799999999</v>
          </cell>
          <cell r="TE80">
            <v>33353.428910491108</v>
          </cell>
          <cell r="TF80">
            <v>2791.8325919589302</v>
          </cell>
          <cell r="TG80">
            <v>25686.081911466648</v>
          </cell>
          <cell r="TH80">
            <v>33353.428910491108</v>
          </cell>
          <cell r="TI80">
            <v>11480.00324063627</v>
          </cell>
          <cell r="TJ80">
            <v>18518.859617646409</v>
          </cell>
          <cell r="TK80">
            <v>15574.01254024602</v>
          </cell>
          <cell r="TL80">
            <v>-1177.213637748717</v>
          </cell>
          <cell r="TM80">
            <v>321.75877739027248</v>
          </cell>
          <cell r="TN80">
            <v>0</v>
          </cell>
          <cell r="TO80">
            <v>0</v>
          </cell>
          <cell r="TP80">
            <v>1367.718693607731</v>
          </cell>
          <cell r="TQ80">
            <v>1367.718693607731</v>
          </cell>
          <cell r="TR80">
            <v>955.69696780410186</v>
          </cell>
          <cell r="TS80">
            <v>1133.6372591656759</v>
          </cell>
          <cell r="TT80">
            <v>1133.6372591656759</v>
          </cell>
          <cell r="TU80">
            <v>974.67454481013237</v>
          </cell>
          <cell r="TV80">
            <v>703.32704799999999</v>
          </cell>
          <cell r="TW80">
            <v>35319.806060689603</v>
          </cell>
          <cell r="TX80">
            <v>2732.736050404656</v>
          </cell>
          <cell r="TY80">
            <v>26652.25889560251</v>
          </cell>
          <cell r="TZ80">
            <v>35319.806060689603</v>
          </cell>
          <cell r="UA80">
            <v>11266.913591670491</v>
          </cell>
          <cell r="UB80">
            <v>19550.748666044339</v>
          </cell>
          <cell r="UC80">
            <v>16666.584887477489</v>
          </cell>
          <cell r="UD80">
            <v>-1144.117275497433</v>
          </cell>
          <cell r="UE80">
            <v>454.6413455208629</v>
          </cell>
          <cell r="UF80">
            <v>0</v>
          </cell>
          <cell r="UG80">
            <v>1187.764193775914</v>
          </cell>
          <cell r="UH80">
            <v>6482.2861086873709</v>
          </cell>
          <cell r="UI80">
            <v>6482.2861086873709</v>
          </cell>
          <cell r="UJ80">
            <v>4522.7831465983136</v>
          </cell>
          <cell r="UK80">
            <v>5380.296068025139</v>
          </cell>
          <cell r="UL80">
            <v>5380.296068025139</v>
          </cell>
          <cell r="UM80">
            <v>3045.0362612057129</v>
          </cell>
          <cell r="UN80">
            <v>703.32704799999999</v>
          </cell>
          <cell r="UO80">
            <v>51232.251986879994</v>
          </cell>
          <cell r="UP80">
            <v>12332.29465291676</v>
          </cell>
          <cell r="UQ80">
            <v>32382.939486302799</v>
          </cell>
          <cell r="UR80">
            <v>51232.251986879994</v>
          </cell>
          <cell r="US80">
            <v>17222.265069556859</v>
          </cell>
          <cell r="UT80">
            <v>29493.22836185581</v>
          </cell>
          <cell r="UU80">
            <v>17052.711574071309</v>
          </cell>
          <cell r="UV80">
            <v>-1200</v>
          </cell>
          <cell r="UW80">
            <v>1853.481895339344</v>
          </cell>
          <cell r="UX80">
            <v>2750.1711366899121</v>
          </cell>
          <cell r="UY80">
            <v>2283.7771959042861</v>
          </cell>
          <cell r="BBM80">
            <v>22160.083015</v>
          </cell>
          <cell r="BBN80">
            <v>28.98</v>
          </cell>
          <cell r="BBO80">
            <v>0.11402004969071711</v>
          </cell>
          <cell r="BBP80">
            <v>3.1218773070226069</v>
          </cell>
          <cell r="BBQ80">
            <v>10.09248778973347</v>
          </cell>
          <cell r="BBR80">
            <v>9.1524252303617182</v>
          </cell>
          <cell r="BBS80">
            <v>3.9287345597426571</v>
          </cell>
          <cell r="BBT80">
            <v>1.96682816768762</v>
          </cell>
          <cell r="BBU80">
            <v>0.1948804109219103</v>
          </cell>
          <cell r="BBV80">
            <v>5.359926643649867E-2</v>
          </cell>
          <cell r="BBW80">
            <v>3.7593823890066909</v>
          </cell>
          <cell r="BBX80">
            <v>8.3810331969173841</v>
          </cell>
          <cell r="BBY80">
            <v>8.2479878198057595</v>
          </cell>
          <cell r="BBZ80">
            <v>3.7478542249515452</v>
          </cell>
          <cell r="BCA80">
            <v>1.7602803103913911</v>
          </cell>
          <cell r="BCB80">
            <v>0.21003142083231899</v>
          </cell>
          <cell r="BCC80">
            <v>5.9658515633120787E-2</v>
          </cell>
          <cell r="BCD80">
            <v>3.7913419544460969</v>
          </cell>
          <cell r="BCE80">
            <v>8.3103842862875723</v>
          </cell>
          <cell r="BCF80">
            <v>8.109009730667541</v>
          </cell>
          <cell r="BCG80">
            <v>3.7182470220824979</v>
          </cell>
          <cell r="BCH80">
            <v>1.5917052311953921</v>
          </cell>
          <cell r="BCI80">
            <v>0.19153208520354009</v>
          </cell>
          <cell r="BCJ80">
            <v>6.0165689428468137E-2</v>
          </cell>
          <cell r="BCK80">
            <v>3.4304979308199628</v>
          </cell>
          <cell r="BCL80">
            <v>9.1845292542242376</v>
          </cell>
          <cell r="BCM80">
            <v>8.5677258080775474</v>
          </cell>
          <cell r="BCN80">
            <v>3.958023066392288</v>
          </cell>
          <cell r="BCO80">
            <v>1.464779950376454</v>
          </cell>
          <cell r="BCP80">
            <v>0.1594833997292521</v>
          </cell>
          <cell r="BCQ80">
            <v>5.4439371486571818E-2</v>
          </cell>
          <cell r="BCR80">
            <v>3.7888407493376941</v>
          </cell>
          <cell r="BCS80">
            <v>8.3158703906146787</v>
          </cell>
          <cell r="BCT80">
            <v>7.9176985414297594</v>
          </cell>
          <cell r="BCU80">
            <v>3.5704614217400619</v>
          </cell>
          <cell r="BCV80">
            <v>1.3462168113705371</v>
          </cell>
          <cell r="BCW80">
            <v>0.1618852565198565</v>
          </cell>
          <cell r="BCX80">
            <v>6.0125997221445592E-2</v>
          </cell>
        </row>
        <row r="81">
          <cell r="A81" t="str">
            <v>ITUB4</v>
          </cell>
          <cell r="B81" t="str">
            <v>Itaú Unibanco</v>
          </cell>
          <cell r="C81" t="str">
            <v>Banks</v>
          </cell>
          <cell r="D81" t="str">
            <v>Bernardo Guttmann</v>
          </cell>
          <cell r="E81">
            <v>46240</v>
          </cell>
          <cell r="F81" t="str">
            <v>Buy</v>
          </cell>
          <cell r="G81" t="b">
            <v>0</v>
          </cell>
          <cell r="H81" t="str">
            <v>BRL</v>
          </cell>
          <cell r="I81" t="str">
            <v>BRL</v>
          </cell>
          <cell r="J81">
            <v>50</v>
          </cell>
          <cell r="K81">
            <v>0.151</v>
          </cell>
          <cell r="AF81">
            <v>142720.69679409909</v>
          </cell>
          <cell r="AH81">
            <v>45503.746661605808</v>
          </cell>
          <cell r="AK81">
            <v>30785.54433516716</v>
          </cell>
          <cell r="AL81">
            <v>9800.8666599999997</v>
          </cell>
          <cell r="AM81">
            <v>2469958</v>
          </cell>
          <cell r="AO81">
            <v>38001</v>
          </cell>
          <cell r="AP81">
            <v>2469958</v>
          </cell>
          <cell r="AQ81">
            <v>160925</v>
          </cell>
          <cell r="AW81">
            <v>9844.6520254117659</v>
          </cell>
          <cell r="AX81">
            <v>156798.38477337669</v>
          </cell>
          <cell r="AZ81">
            <v>50550.236635380097</v>
          </cell>
          <cell r="BC81">
            <v>35617.918188533513</v>
          </cell>
          <cell r="BD81">
            <v>9804.1353479999998</v>
          </cell>
          <cell r="BE81">
            <v>2696522</v>
          </cell>
          <cell r="BG81">
            <v>39809</v>
          </cell>
          <cell r="BH81">
            <v>2696522</v>
          </cell>
          <cell r="BI81">
            <v>180788</v>
          </cell>
          <cell r="BO81">
            <v>23309.818959889089</v>
          </cell>
          <cell r="BP81">
            <v>170379.2462640079</v>
          </cell>
          <cell r="BR81">
            <v>60515.106846039213</v>
          </cell>
          <cell r="BU81">
            <v>41402.953708595662</v>
          </cell>
          <cell r="BV81">
            <v>9792.6830000000009</v>
          </cell>
          <cell r="BW81">
            <v>3048537</v>
          </cell>
          <cell r="BY81">
            <v>34705</v>
          </cell>
          <cell r="BZ81">
            <v>3048537</v>
          </cell>
          <cell r="CA81">
            <v>201055</v>
          </cell>
          <cell r="CG81">
            <v>27082.47058823529</v>
          </cell>
          <cell r="CH81">
            <v>184844.1886920261</v>
          </cell>
          <cell r="CJ81">
            <v>68631.253168198018</v>
          </cell>
          <cell r="CM81">
            <v>46829.921904074472</v>
          </cell>
          <cell r="CN81">
            <v>11026.523999999999</v>
          </cell>
          <cell r="CO81">
            <v>3096277</v>
          </cell>
          <cell r="CQ81">
            <v>35227</v>
          </cell>
          <cell r="CR81">
            <v>3096277</v>
          </cell>
          <cell r="CS81">
            <v>196146</v>
          </cell>
          <cell r="CY81">
            <v>31647</v>
          </cell>
          <cell r="CZ81">
            <v>196028.66031749971</v>
          </cell>
          <cell r="DB81">
            <v>74132.765098427175</v>
          </cell>
          <cell r="DE81">
            <v>50922.351614175597</v>
          </cell>
          <cell r="DF81">
            <v>11026.523999999999</v>
          </cell>
          <cell r="DG81">
            <v>3284584.35009389</v>
          </cell>
          <cell r="DI81">
            <v>37075.945789590442</v>
          </cell>
          <cell r="DJ81">
            <v>3284584.35009389</v>
          </cell>
          <cell r="DK81">
            <v>212767.8750429473</v>
          </cell>
          <cell r="DQ81">
            <v>29432.67437776778</v>
          </cell>
          <cell r="DR81">
            <v>209826.45170699901</v>
          </cell>
          <cell r="DT81">
            <v>81730.066325881548</v>
          </cell>
          <cell r="DW81">
            <v>56028.46607559477</v>
          </cell>
          <cell r="DX81">
            <v>11026.523999999999</v>
          </cell>
          <cell r="DY81">
            <v>3475674.931722329</v>
          </cell>
          <cell r="EA81">
            <v>38648.023884674629</v>
          </cell>
          <cell r="EB81">
            <v>3475674.931722329</v>
          </cell>
          <cell r="EC81">
            <v>232486.25076930481</v>
          </cell>
          <cell r="EI81">
            <v>36310.090349237304</v>
          </cell>
          <cell r="EJ81">
            <v>224274.2874967104</v>
          </cell>
          <cell r="EL81">
            <v>90026.042811611595</v>
          </cell>
          <cell r="EO81">
            <v>61318.23608785712</v>
          </cell>
          <cell r="EP81">
            <v>11026.523999999999</v>
          </cell>
          <cell r="EQ81">
            <v>3669922.0458448539</v>
          </cell>
          <cell r="ES81">
            <v>40194.026100886207</v>
          </cell>
          <cell r="ET81">
            <v>3669922.0458448539</v>
          </cell>
          <cell r="EU81">
            <v>250850.4816225527</v>
          </cell>
          <cell r="FA81">
            <v>42954.005234609132</v>
          </cell>
          <cell r="FB81">
            <v>237685.28713278321</v>
          </cell>
          <cell r="FD81">
            <v>97771.834426665533</v>
          </cell>
          <cell r="FG81">
            <v>66407.283427652248</v>
          </cell>
          <cell r="FH81">
            <v>11026.523999999999</v>
          </cell>
          <cell r="FI81">
            <v>3870147.8163420181</v>
          </cell>
          <cell r="FK81">
            <v>41801.871656350093</v>
          </cell>
          <cell r="FL81">
            <v>3870147.8163420181</v>
          </cell>
          <cell r="FM81">
            <v>270226.87182222417</v>
          </cell>
          <cell r="FS81">
            <v>47030.893227980763</v>
          </cell>
          <cell r="FT81">
            <v>252300.84055930219</v>
          </cell>
          <cell r="FV81">
            <v>106106.269982486</v>
          </cell>
          <cell r="FY81">
            <v>71852.826217438895</v>
          </cell>
          <cell r="FZ81">
            <v>11026.523999999999</v>
          </cell>
          <cell r="GA81">
            <v>4074990.2718731458</v>
          </cell>
          <cell r="GC81">
            <v>43474.03441466736</v>
          </cell>
          <cell r="GD81">
            <v>4074990.2718731458</v>
          </cell>
          <cell r="GE81">
            <v>289446.57726872788</v>
          </cell>
          <cell r="GK81">
            <v>52633.120770935231</v>
          </cell>
          <cell r="LZ81">
            <v>40619.486459438973</v>
          </cell>
          <cell r="MB81">
            <v>14392.63230037352</v>
          </cell>
          <cell r="ME81">
            <v>9770.9840377709861</v>
          </cell>
          <cell r="MF81">
            <v>9802.0820000000003</v>
          </cell>
          <cell r="MG81">
            <v>2788916</v>
          </cell>
          <cell r="MI81">
            <v>34259</v>
          </cell>
          <cell r="MJ81">
            <v>2788916</v>
          </cell>
          <cell r="MK81">
            <v>175981</v>
          </cell>
          <cell r="MQ81">
            <v>2888.2352941176468</v>
          </cell>
          <cell r="MR81">
            <v>42155.003729203883</v>
          </cell>
          <cell r="MT81">
            <v>14973.077841665259</v>
          </cell>
          <cell r="MW81">
            <v>10072.376398201441</v>
          </cell>
          <cell r="MX81">
            <v>9792.4470000000001</v>
          </cell>
          <cell r="MY81">
            <v>2931995</v>
          </cell>
          <cell r="NA81">
            <v>34816</v>
          </cell>
          <cell r="NB81">
            <v>2931995</v>
          </cell>
          <cell r="NC81">
            <v>183788</v>
          </cell>
          <cell r="NI81">
            <v>2976.4705882352941</v>
          </cell>
          <cell r="NJ81">
            <v>43052.07590170281</v>
          </cell>
          <cell r="NL81">
            <v>15464.88115975107</v>
          </cell>
          <cell r="NO81">
            <v>10675.141067719</v>
          </cell>
          <cell r="NP81">
            <v>9792.6830000000009</v>
          </cell>
          <cell r="NQ81">
            <v>3008534</v>
          </cell>
          <cell r="NS81">
            <v>35051</v>
          </cell>
          <cell r="NT81">
            <v>3008534</v>
          </cell>
          <cell r="NU81">
            <v>192248</v>
          </cell>
          <cell r="OA81">
            <v>3191.7647058823532</v>
          </cell>
          <cell r="OB81">
            <v>44552.680173662251</v>
          </cell>
          <cell r="OD81">
            <v>15684.51554424936</v>
          </cell>
          <cell r="OG81">
            <v>10884.452204904241</v>
          </cell>
          <cell r="OH81">
            <v>9792.6830000000009</v>
          </cell>
          <cell r="OI81">
            <v>3048537</v>
          </cell>
          <cell r="OK81">
            <v>34705</v>
          </cell>
          <cell r="OL81">
            <v>3048537</v>
          </cell>
          <cell r="OM81">
            <v>201055</v>
          </cell>
          <cell r="OS81">
            <v>18026</v>
          </cell>
          <cell r="OT81">
            <v>44793.344660301329</v>
          </cell>
          <cell r="OV81">
            <v>16729.01744328301</v>
          </cell>
          <cell r="OY81">
            <v>11128.122285641581</v>
          </cell>
          <cell r="OZ81">
            <v>10783.594982000001</v>
          </cell>
          <cell r="PA81">
            <v>2820926</v>
          </cell>
          <cell r="PC81">
            <v>34845</v>
          </cell>
          <cell r="PD81">
            <v>2820926</v>
          </cell>
          <cell r="PE81">
            <v>193900</v>
          </cell>
          <cell r="PK81">
            <v>2583</v>
          </cell>
          <cell r="PL81">
            <v>45828.461312860753</v>
          </cell>
          <cell r="PN81">
            <v>16981.23310680921</v>
          </cell>
          <cell r="PQ81">
            <v>11508.326017812749</v>
          </cell>
          <cell r="PR81">
            <v>10783.971</v>
          </cell>
          <cell r="PS81">
            <v>2898050</v>
          </cell>
          <cell r="PU81">
            <v>34782</v>
          </cell>
          <cell r="PV81">
            <v>2898050</v>
          </cell>
          <cell r="PW81">
            <v>200815</v>
          </cell>
          <cell r="QC81">
            <v>4737</v>
          </cell>
          <cell r="QD81">
            <v>46604.931387961093</v>
          </cell>
          <cell r="QF81">
            <v>17134.9598166875</v>
          </cell>
          <cell r="QI81">
            <v>11876.306361978161</v>
          </cell>
          <cell r="QJ81">
            <v>10784.501</v>
          </cell>
          <cell r="QK81">
            <v>2996463</v>
          </cell>
          <cell r="QM81">
            <v>34836</v>
          </cell>
          <cell r="QN81">
            <v>2996463</v>
          </cell>
          <cell r="QO81">
            <v>207164</v>
          </cell>
          <cell r="QU81">
            <v>758</v>
          </cell>
          <cell r="QV81">
            <v>47617.451330902994</v>
          </cell>
          <cell r="QX81">
            <v>17786.042801418302</v>
          </cell>
          <cell r="RA81">
            <v>12317.16723864199</v>
          </cell>
          <cell r="RB81">
            <v>11026.523999999999</v>
          </cell>
          <cell r="RC81">
            <v>3096277</v>
          </cell>
          <cell r="RE81">
            <v>35227</v>
          </cell>
          <cell r="RF81">
            <v>3096277</v>
          </cell>
          <cell r="RG81">
            <v>196146</v>
          </cell>
          <cell r="RM81">
            <v>23569</v>
          </cell>
          <cell r="RN81">
            <v>46822.259734739353</v>
          </cell>
          <cell r="RP81">
            <v>17525.459913936811</v>
          </cell>
          <cell r="RS81">
            <v>12282.115356454129</v>
          </cell>
          <cell r="RT81">
            <v>11026.523999999999</v>
          </cell>
          <cell r="RU81">
            <v>3199692</v>
          </cell>
          <cell r="RW81">
            <v>37430</v>
          </cell>
          <cell r="RX81">
            <v>3199692</v>
          </cell>
          <cell r="RY81">
            <v>200098</v>
          </cell>
          <cell r="SE81">
            <v>3668</v>
          </cell>
          <cell r="SF81">
            <v>47984.926730681756</v>
          </cell>
          <cell r="SH81">
            <v>17827.6568032338</v>
          </cell>
          <cell r="SK81">
            <v>12406.686837006369</v>
          </cell>
          <cell r="SL81">
            <v>11026.523999999999</v>
          </cell>
          <cell r="SM81">
            <v>3226840</v>
          </cell>
          <cell r="SO81">
            <v>37718</v>
          </cell>
          <cell r="SP81">
            <v>3226840</v>
          </cell>
          <cell r="SQ81">
            <v>208512</v>
          </cell>
          <cell r="SW81">
            <v>3787</v>
          </cell>
          <cell r="SX81">
            <v>49383.188266110832</v>
          </cell>
          <cell r="SZ81">
            <v>18738.771889633579</v>
          </cell>
          <cell r="TC81">
            <v>12861.900937072071</v>
          </cell>
          <cell r="TD81">
            <v>11026.523999999999</v>
          </cell>
          <cell r="TE81">
            <v>3240582.505096972</v>
          </cell>
          <cell r="TG81">
            <v>37396.972894795217</v>
          </cell>
          <cell r="TH81">
            <v>3240582.505096972</v>
          </cell>
          <cell r="TI81">
            <v>217447.95201222241</v>
          </cell>
          <cell r="TO81">
            <v>3925.9489248496898</v>
          </cell>
          <cell r="TP81">
            <v>51838.285585967787</v>
          </cell>
          <cell r="TR81">
            <v>20040.876491622981</v>
          </cell>
          <cell r="TU81">
            <v>13371.64848364303</v>
          </cell>
          <cell r="TV81">
            <v>11026.523999999999</v>
          </cell>
          <cell r="TW81">
            <v>3284584.35009389</v>
          </cell>
          <cell r="TY81">
            <v>37075.945789590442</v>
          </cell>
          <cell r="TZ81">
            <v>3284584.35009389</v>
          </cell>
          <cell r="UA81">
            <v>212767.8750429473</v>
          </cell>
          <cell r="UG81">
            <v>18051.72545291809</v>
          </cell>
          <cell r="UZ81">
            <v>104097.6775396567</v>
          </cell>
          <cell r="VA81">
            <v>115620.03290228979</v>
          </cell>
          <cell r="VB81">
            <v>127358.2609571886</v>
          </cell>
          <cell r="VC81">
            <v>136527.69028264791</v>
          </cell>
          <cell r="VD81">
            <v>147718.68130901369</v>
          </cell>
          <cell r="VE81">
            <v>159274.34122214501</v>
          </cell>
          <cell r="VF81">
            <v>169754.07360642351</v>
          </cell>
          <cell r="VG81">
            <v>181391.35098505169</v>
          </cell>
          <cell r="VM81">
            <v>27576.114943379769</v>
          </cell>
          <cell r="VN81">
            <v>28460.12249489456</v>
          </cell>
          <cell r="VO81">
            <v>29276.623508270859</v>
          </cell>
          <cell r="VP81">
            <v>30307.171955744579</v>
          </cell>
          <cell r="VQ81">
            <v>31081.126368278761</v>
          </cell>
          <cell r="VR81">
            <v>31846.058390916511</v>
          </cell>
          <cell r="VS81">
            <v>32117.547679927149</v>
          </cell>
          <cell r="VT81">
            <v>32313.528518066141</v>
          </cell>
          <cell r="VU81">
            <v>32325.713193639502</v>
          </cell>
          <cell r="VV81">
            <v>33487.583620860743</v>
          </cell>
          <cell r="VW81">
            <v>34546.814734778447</v>
          </cell>
          <cell r="VX81">
            <v>36167.578733369228</v>
          </cell>
          <cell r="VY81">
            <v>92561.320041620696</v>
          </cell>
          <cell r="WD81">
            <v>50364.761831219279</v>
          </cell>
          <cell r="WF81">
            <v>19343.908690201119</v>
          </cell>
          <cell r="WI81">
            <v>13530.553666749511</v>
          </cell>
          <cell r="WJ81">
            <v>11026.523999999999</v>
          </cell>
          <cell r="WK81">
            <v>3337268.5423001372</v>
          </cell>
          <cell r="WM81">
            <v>37468.965313361492</v>
          </cell>
          <cell r="WN81">
            <v>3337268.5423001358</v>
          </cell>
          <cell r="WO81">
            <v>222239.26260967189</v>
          </cell>
          <cell r="WR81">
            <v>4059.1661000248541</v>
          </cell>
          <cell r="WS81">
            <v>51333.197183347031</v>
          </cell>
          <cell r="WU81">
            <v>19714.066912899951</v>
          </cell>
          <cell r="WX81">
            <v>13699.863148267639</v>
          </cell>
          <cell r="WY81">
            <v>11026.523999999999</v>
          </cell>
          <cell r="WZ81">
            <v>3387594.0635139919</v>
          </cell>
          <cell r="XB81">
            <v>37861.984837132542</v>
          </cell>
          <cell r="XC81">
            <v>3387594.0635139919</v>
          </cell>
          <cell r="XD81">
            <v>231829.16681345931</v>
          </cell>
          <cell r="XG81">
            <v>4109.9589444802923</v>
          </cell>
          <cell r="XH81">
            <v>52789.138424903787</v>
          </cell>
          <cell r="XJ81">
            <v>20322.03062175398</v>
          </cell>
          <cell r="XM81">
            <v>13911.36946931129</v>
          </cell>
          <cell r="XN81">
            <v>11026.523999999999</v>
          </cell>
          <cell r="XO81">
            <v>3441747.3449778119</v>
          </cell>
          <cell r="XQ81">
            <v>38255.004360903578</v>
          </cell>
          <cell r="XR81">
            <v>3441747.3449778119</v>
          </cell>
          <cell r="XS81">
            <v>241567.1254419772</v>
          </cell>
          <cell r="XV81">
            <v>4173.4108407933873</v>
          </cell>
          <cell r="XW81">
            <v>55339.354267528892</v>
          </cell>
          <cell r="XY81">
            <v>22350.060101026491</v>
          </cell>
          <cell r="YB81">
            <v>14886.679791266321</v>
          </cell>
          <cell r="YC81">
            <v>11026.523999999999</v>
          </cell>
          <cell r="YD81">
            <v>3475674.931722329</v>
          </cell>
          <cell r="YF81">
            <v>38648.023884674629</v>
          </cell>
          <cell r="YG81">
            <v>3475674.931722329</v>
          </cell>
          <cell r="YH81">
            <v>232486.25076930481</v>
          </cell>
          <cell r="YK81">
            <v>23967.55446393877</v>
          </cell>
          <cell r="YP81">
            <v>-38124.370332845407</v>
          </cell>
          <cell r="YR81">
            <v>0.1232800278981717</v>
          </cell>
          <cell r="YS81">
            <v>0.15183845630116741</v>
          </cell>
          <cell r="YT81">
            <v>-41073.608196859117</v>
          </cell>
          <cell r="YV81">
            <v>0.1195094010751422</v>
          </cell>
          <cell r="YW81">
            <v>0.14905382958034691</v>
          </cell>
          <cell r="YX81">
            <v>-44048.657721599579</v>
          </cell>
          <cell r="YZ81">
            <v>0.1212615225333829</v>
          </cell>
          <cell r="ZA81">
            <v>0.1512391004535267</v>
          </cell>
          <cell r="ZB81">
            <v>-46934.721378249771</v>
          </cell>
          <cell r="ZD81">
            <v>0.1216053675729485</v>
          </cell>
          <cell r="ZE81">
            <v>0.15166794889112559</v>
          </cell>
          <cell r="ZF81">
            <v>-49376.642115816067</v>
          </cell>
          <cell r="ZH81">
            <v>0.12221085830171161</v>
          </cell>
          <cell r="ZI81">
            <v>0.15242312556413731</v>
          </cell>
          <cell r="ZJ81">
            <v>-52280.374267738247</v>
          </cell>
          <cell r="ZL81">
            <v>0.1225564689860581</v>
          </cell>
          <cell r="ZM81">
            <v>0.15285417613909019</v>
          </cell>
          <cell r="AAP81">
            <v>-9523.8262710643212</v>
          </cell>
          <cell r="AAR81">
            <v>0.12624577983126309</v>
          </cell>
          <cell r="AAS81">
            <v>0.15663868365685049</v>
          </cell>
          <cell r="AAT81">
            <v>-9442.8587153699991</v>
          </cell>
          <cell r="AAV81">
            <v>0.13115869178971051</v>
          </cell>
          <cell r="AAW81">
            <v>0.16531833599750481</v>
          </cell>
          <cell r="AAX81">
            <v>-9447.2797979968091</v>
          </cell>
          <cell r="AAZ81">
            <v>0.1347210436777373</v>
          </cell>
          <cell r="ABA81">
            <v>0.1639548300764247</v>
          </cell>
          <cell r="ABB81">
            <v>-9710.4055484142864</v>
          </cell>
          <cell r="ABD81">
            <v>0.1232800278981717</v>
          </cell>
          <cell r="ABE81">
            <v>0.15183845630116741</v>
          </cell>
          <cell r="ABF81">
            <v>-9952</v>
          </cell>
          <cell r="ABH81">
            <v>0.1196628673573337</v>
          </cell>
          <cell r="ABI81">
            <v>0.14769702910668181</v>
          </cell>
          <cell r="ABJ81">
            <v>-10138.645158445501</v>
          </cell>
          <cell r="ABL81">
            <v>0.12310242226213081</v>
          </cell>
          <cell r="ABM81">
            <v>0.15353509685192529</v>
          </cell>
          <cell r="ABN81">
            <v>-10040.9398358528</v>
          </cell>
          <cell r="ABP81">
            <v>0.12758609688486569</v>
          </cell>
          <cell r="ABQ81">
            <v>0.15912719979193299</v>
          </cell>
          <cell r="ABR81">
            <v>-10942.02320256082</v>
          </cell>
          <cell r="ABT81">
            <v>0.1195094010751422</v>
          </cell>
          <cell r="ABU81">
            <v>0.14905382958034691</v>
          </cell>
          <cell r="ABV81">
            <v>35330.944316276044</v>
          </cell>
          <cell r="ABW81">
            <v>-10754.539507622319</v>
          </cell>
          <cell r="ABY81">
            <v>0.1224379292857896</v>
          </cell>
          <cell r="ABZ81">
            <v>0.1527063317341868</v>
          </cell>
          <cell r="ACA81">
            <v>36259.108840038411</v>
          </cell>
          <cell r="ACB81">
            <v>-10889.86047836151</v>
          </cell>
          <cell r="ACD81">
            <v>0.12557148096234169</v>
          </cell>
          <cell r="ACE81">
            <v>0.15661454207894729</v>
          </cell>
          <cell r="ACF81">
            <v>37276.349463327511</v>
          </cell>
          <cell r="ACG81">
            <v>-11088.729545287781</v>
          </cell>
          <cell r="ACI81">
            <v>0.128304671058596</v>
          </cell>
          <cell r="ACJ81">
            <v>0.16002341575041379</v>
          </cell>
          <cell r="ACK81">
            <v>38852.278689371713</v>
          </cell>
          <cell r="ACL81">
            <v>-11315.528190327959</v>
          </cell>
          <cell r="ACN81">
            <v>0.1212615225333829</v>
          </cell>
          <cell r="ACO81">
            <v>0.1512391004535267</v>
          </cell>
          <cell r="AET81">
            <v>-32299.420589239478</v>
          </cell>
          <cell r="AEU81">
            <v>0.1193146679024885</v>
          </cell>
          <cell r="AEV81">
            <v>0.13472503233536409</v>
          </cell>
          <cell r="AEW81">
            <v>0.1496994143302583</v>
          </cell>
          <cell r="AEX81">
            <v>-36941.875191546271</v>
          </cell>
          <cell r="AEY81">
            <v>0.13694353750846691</v>
          </cell>
          <cell r="AEZ81">
            <v>0.1523770410174656</v>
          </cell>
          <cell r="AFA81">
            <v>0.1702541277132292</v>
          </cell>
          <cell r="AFB81">
            <v>-37038.426070547233</v>
          </cell>
          <cell r="AFC81">
            <v>0.13651729878989691</v>
          </cell>
          <cell r="AFD81">
            <v>0.14951967142741121</v>
          </cell>
          <cell r="AFE81">
            <v>0.1650418837233586</v>
          </cell>
          <cell r="AFF81">
            <v>0.13826931699297559</v>
          </cell>
          <cell r="AFG81">
            <v>0.13560685873503101</v>
          </cell>
          <cell r="AFH81">
            <v>0.13759498422923261</v>
          </cell>
          <cell r="AFI81">
            <v>0.1379851438759854</v>
          </cell>
          <cell r="AFJ81">
            <v>0.13867219188210109</v>
          </cell>
          <cell r="AFK81">
            <v>0.1390643549992103</v>
          </cell>
          <cell r="AFL81">
            <v>-9383.0130732533307</v>
          </cell>
          <cell r="AFM81">
            <v>0.1297438911909474</v>
          </cell>
          <cell r="AFN81">
            <v>0.14520659422486659</v>
          </cell>
          <cell r="AFO81">
            <v>0.16395097030894051</v>
          </cell>
          <cell r="AFP81">
            <v>-9428.8034143844034</v>
          </cell>
          <cell r="AFQ81">
            <v>0.13064897686665269</v>
          </cell>
          <cell r="AFR81">
            <v>0.1468267230920885</v>
          </cell>
          <cell r="AFS81">
            <v>0.16561675736684439</v>
          </cell>
          <cell r="AFT81">
            <v>-8838.014972940513</v>
          </cell>
          <cell r="AFU81">
            <v>0.13668581134684471</v>
          </cell>
          <cell r="AFV81">
            <v>0.1526014715317098</v>
          </cell>
          <cell r="AFW81">
            <v>0.17418771802208599</v>
          </cell>
          <cell r="AFX81">
            <v>-9388.5946099689791</v>
          </cell>
          <cell r="AFY81">
            <v>0.13651729878989691</v>
          </cell>
          <cell r="AFZ81">
            <v>0.14951967142741121</v>
          </cell>
          <cell r="AGA81">
            <v>0.1650418837233586</v>
          </cell>
          <cell r="AGB81">
            <v>0.141436989298421</v>
          </cell>
          <cell r="AGC81">
            <v>0.14995084742930659</v>
          </cell>
          <cell r="AGD81">
            <v>0.14816378566978541</v>
          </cell>
          <cell r="AGE81">
            <v>0.13826931699297559</v>
          </cell>
          <cell r="AGF81">
            <v>0.13402207827986751</v>
          </cell>
          <cell r="AGG81">
            <v>0.13968384608625681</v>
          </cell>
          <cell r="AGH81">
            <v>0.14477145447278669</v>
          </cell>
          <cell r="AGI81">
            <v>0.13560685873503101</v>
          </cell>
          <cell r="AGJ81">
            <v>0.13892984845625889</v>
          </cell>
          <cell r="AGK81">
            <v>0.1424854775173898</v>
          </cell>
          <cell r="AGL81">
            <v>0.14558681782990379</v>
          </cell>
          <cell r="AGM81">
            <v>0.13759498422923261</v>
          </cell>
          <cell r="BBM81">
            <v>563743.78743000003</v>
          </cell>
          <cell r="BBN81">
            <v>48.9</v>
          </cell>
          <cell r="BBO81">
            <v>2.249488752556239E-2</v>
          </cell>
          <cell r="BBP81">
            <v>4.6181690271726241</v>
          </cell>
          <cell r="BBQ81">
            <v>11.070655018081821</v>
          </cell>
          <cell r="BBT81">
            <v>2.649571921119239</v>
          </cell>
          <cell r="BBU81">
            <v>0.23933289555059431</v>
          </cell>
          <cell r="BBV81">
            <v>5.2209310388936968E-2</v>
          </cell>
          <cell r="BBW81">
            <v>5.0812446493196557</v>
          </cell>
          <cell r="BBX81">
            <v>10.0617387359737</v>
          </cell>
          <cell r="BCA81">
            <v>2.4248478590219982</v>
          </cell>
          <cell r="BCB81">
            <v>0.24099690149501191</v>
          </cell>
          <cell r="BCC81">
            <v>6.4408852317057105E-2</v>
          </cell>
          <cell r="BCD81">
            <v>5.560976068963992</v>
          </cell>
          <cell r="BCE81">
            <v>9.1937378404405621</v>
          </cell>
          <cell r="BCH81">
            <v>2.2473298986056909</v>
          </cell>
          <cell r="BCI81">
            <v>0.24444137277009839</v>
          </cell>
          <cell r="BCJ81">
            <v>7.6194197066770719E-2</v>
          </cell>
          <cell r="BCK81">
            <v>6.0225038668262307</v>
          </cell>
          <cell r="BCL81">
            <v>8.4891861002592215</v>
          </cell>
          <cell r="BCO81">
            <v>2.0861870014203241</v>
          </cell>
          <cell r="BCP81">
            <v>0.24574640922957511</v>
          </cell>
          <cell r="BCQ81">
            <v>8.3426007127077359E-2</v>
          </cell>
          <cell r="BCR81">
            <v>6.5163623837792297</v>
          </cell>
          <cell r="BCS81">
            <v>7.8458122958728902</v>
          </cell>
          <cell r="BCV81">
            <v>1.947660921575207</v>
          </cell>
          <cell r="BCW81">
            <v>0.24824210013279691</v>
          </cell>
          <cell r="BCX81">
            <v>9.3363549088282732E-2</v>
          </cell>
        </row>
        <row r="82">
          <cell r="A82" t="str">
            <v>JALL3</v>
          </cell>
          <cell r="B82" t="str">
            <v>Jalles Machado</v>
          </cell>
          <cell r="C82" t="str">
            <v>Agribusiness</v>
          </cell>
          <cell r="D82" t="str">
            <v>Leonardo Alencar</v>
          </cell>
          <cell r="E82">
            <v>46058</v>
          </cell>
          <cell r="F82" t="str">
            <v>Buy</v>
          </cell>
          <cell r="G82" t="b">
            <v>0</v>
          </cell>
          <cell r="H82" t="str">
            <v>BRL</v>
          </cell>
          <cell r="I82" t="str">
            <v>BRL</v>
          </cell>
          <cell r="J82">
            <v>4.0999999999999996</v>
          </cell>
          <cell r="K82">
            <v>0.1855</v>
          </cell>
          <cell r="L82">
            <v>8.8861504762906759E-2</v>
          </cell>
          <cell r="M82">
            <v>0.12895695108861299</v>
          </cell>
          <cell r="AF82">
            <v>1449.0730000000001</v>
          </cell>
          <cell r="AG82">
            <v>755.33200000000011</v>
          </cell>
          <cell r="AH82">
            <v>736.23599999999988</v>
          </cell>
          <cell r="AI82">
            <v>1130.5029999999999</v>
          </cell>
          <cell r="AJ82">
            <v>1130.5029999999999</v>
          </cell>
          <cell r="AK82">
            <v>388.65300000000002</v>
          </cell>
          <cell r="AL82">
            <v>303.54199999999997</v>
          </cell>
          <cell r="AM82">
            <v>4249.8719999999994</v>
          </cell>
          <cell r="AN82">
            <v>1300.45</v>
          </cell>
          <cell r="AO82">
            <v>1200.096</v>
          </cell>
          <cell r="AP82">
            <v>2861.143</v>
          </cell>
          <cell r="AQ82">
            <v>1388.729</v>
          </cell>
          <cell r="AR82">
            <v>1448.5519999999999</v>
          </cell>
          <cell r="AS82">
            <v>1111.4590000000001</v>
          </cell>
          <cell r="AT82">
            <v>685.17699999999991</v>
          </cell>
          <cell r="AU82">
            <v>446.20100000000042</v>
          </cell>
          <cell r="AV82">
            <v>164.3520000000004</v>
          </cell>
          <cell r="AW82">
            <v>86.584000000000003</v>
          </cell>
          <cell r="AX82">
            <v>1707.4880000000001</v>
          </cell>
          <cell r="AY82">
            <v>547.03099999999995</v>
          </cell>
          <cell r="AZ82">
            <v>969.60399999999981</v>
          </cell>
          <cell r="BA82">
            <v>1589.83</v>
          </cell>
          <cell r="BB82">
            <v>1589.83</v>
          </cell>
          <cell r="BC82">
            <v>693.40299999999979</v>
          </cell>
          <cell r="BD82">
            <v>303.54199999999997</v>
          </cell>
          <cell r="BE82">
            <v>6119.0769999999993</v>
          </cell>
          <cell r="BF82">
            <v>1013.27</v>
          </cell>
          <cell r="BG82">
            <v>2257.127</v>
          </cell>
          <cell r="BH82">
            <v>4181.8320000000003</v>
          </cell>
          <cell r="BI82">
            <v>1937.2449999999999</v>
          </cell>
          <cell r="BJ82">
            <v>2124.7289999999998</v>
          </cell>
          <cell r="BK82">
            <v>1569.4369999999999</v>
          </cell>
          <cell r="BL82">
            <v>875.19699999999989</v>
          </cell>
          <cell r="BM82">
            <v>424.50600000000009</v>
          </cell>
          <cell r="BN82">
            <v>163.6630000000001</v>
          </cell>
          <cell r="BO82">
            <v>52.423999999999999</v>
          </cell>
          <cell r="BP82">
            <v>1909.528</v>
          </cell>
          <cell r="BQ82">
            <v>533.37199999999996</v>
          </cell>
          <cell r="BR82">
            <v>361.57699999999988</v>
          </cell>
          <cell r="BS82">
            <v>1207.3230000000001</v>
          </cell>
          <cell r="BT82">
            <v>1207.3230000000001</v>
          </cell>
          <cell r="BU82">
            <v>84.895999999999958</v>
          </cell>
          <cell r="BV82">
            <v>303.54199999999997</v>
          </cell>
          <cell r="BW82">
            <v>6701.9400000000014</v>
          </cell>
          <cell r="BX82">
            <v>1067.316</v>
          </cell>
          <cell r="BY82">
            <v>2719.6790000000001</v>
          </cell>
          <cell r="BZ82">
            <v>4627.1819999999998</v>
          </cell>
          <cell r="CA82">
            <v>2074.7579999999998</v>
          </cell>
          <cell r="CB82">
            <v>2636.7530000000002</v>
          </cell>
          <cell r="CC82">
            <v>1736.249</v>
          </cell>
          <cell r="CD82">
            <v>1185.06</v>
          </cell>
          <cell r="CE82">
            <v>-500.8309999999999</v>
          </cell>
          <cell r="CF82">
            <v>-821.4849999999999</v>
          </cell>
          <cell r="CG82">
            <v>93.413000000000011</v>
          </cell>
          <cell r="CH82">
            <v>2337.9110000000001</v>
          </cell>
          <cell r="CI82">
            <v>638.86999999999989</v>
          </cell>
          <cell r="CJ82">
            <v>463.56499999999988</v>
          </cell>
          <cell r="CK82">
            <v>1481.0440000000001</v>
          </cell>
          <cell r="CL82">
            <v>1481.0440000000001</v>
          </cell>
          <cell r="CM82">
            <v>-56.09000000000016</v>
          </cell>
          <cell r="CN82">
            <v>303.54199999999997</v>
          </cell>
          <cell r="CO82">
            <v>7137.6060000000016</v>
          </cell>
          <cell r="CP82">
            <v>1240.828</v>
          </cell>
          <cell r="CQ82">
            <v>2895.0770000000002</v>
          </cell>
          <cell r="CR82">
            <v>5134.4359999999997</v>
          </cell>
          <cell r="CS82">
            <v>2003.17</v>
          </cell>
          <cell r="CT82">
            <v>2977.0770000000002</v>
          </cell>
          <cell r="CU82">
            <v>1504.903280587783</v>
          </cell>
          <cell r="CV82">
            <v>1172.0999999999999</v>
          </cell>
          <cell r="CW82">
            <v>82.040000000000191</v>
          </cell>
          <cell r="CX82">
            <v>-527.93299999999977</v>
          </cell>
          <cell r="CY82">
            <v>20.413</v>
          </cell>
          <cell r="CZ82">
            <v>2161.8013138982219</v>
          </cell>
          <cell r="DA82">
            <v>311.58447343183792</v>
          </cell>
          <cell r="DB82">
            <v>104.4001652709222</v>
          </cell>
          <cell r="DC82">
            <v>1363.1019959420689</v>
          </cell>
          <cell r="DD82">
            <v>1363.1019959420689</v>
          </cell>
          <cell r="DE82">
            <v>54.539487829293357</v>
          </cell>
          <cell r="DF82">
            <v>303.54199999999997</v>
          </cell>
          <cell r="DG82">
            <v>7503.419494155336</v>
          </cell>
          <cell r="DH82">
            <v>1833.1967194122169</v>
          </cell>
          <cell r="DI82">
            <v>2628.1050634983199</v>
          </cell>
          <cell r="DJ82">
            <v>5459.9394397286806</v>
          </cell>
          <cell r="DK82">
            <v>2043.480054426655</v>
          </cell>
          <cell r="DL82">
            <v>3338.1</v>
          </cell>
          <cell r="DM82">
            <v>1551.792611123738</v>
          </cell>
          <cell r="DN82">
            <v>1174.5</v>
          </cell>
          <cell r="DO82">
            <v>-109.6040793604498</v>
          </cell>
          <cell r="DP82">
            <v>-162.51084718514451</v>
          </cell>
          <cell r="DQ82">
            <v>14.26743340263843</v>
          </cell>
          <cell r="DR82">
            <v>2410.8106545862288</v>
          </cell>
          <cell r="DS82">
            <v>735.43833469379376</v>
          </cell>
          <cell r="DT82">
            <v>526.74519276755439</v>
          </cell>
          <cell r="DU82">
            <v>1660.015505210047</v>
          </cell>
          <cell r="DV82">
            <v>1660.015505210047</v>
          </cell>
          <cell r="DW82">
            <v>251.35173221354879</v>
          </cell>
          <cell r="DX82">
            <v>303.54199999999997</v>
          </cell>
          <cell r="DY82">
            <v>7687.2435642729306</v>
          </cell>
          <cell r="DZ82">
            <v>1786.307388876261</v>
          </cell>
          <cell r="EA82">
            <v>2390.810806529948</v>
          </cell>
          <cell r="EB82">
            <v>5455.2497106861156</v>
          </cell>
          <cell r="EC82">
            <v>2231.9938535868168</v>
          </cell>
          <cell r="ED82">
            <v>3338.1</v>
          </cell>
          <cell r="EE82">
            <v>1561.3200345803009</v>
          </cell>
          <cell r="EF82">
            <v>1112</v>
          </cell>
          <cell r="EG82">
            <v>246.98587503375191</v>
          </cell>
          <cell r="EH82">
            <v>15.94860251743131</v>
          </cell>
          <cell r="EI82">
            <v>62.837933053387196</v>
          </cell>
          <cell r="EJ82">
            <v>2538.8947924159161</v>
          </cell>
          <cell r="EK82">
            <v>786.02537663295357</v>
          </cell>
          <cell r="EL82">
            <v>554.55483921124755</v>
          </cell>
          <cell r="EM82">
            <v>1748.034754021741</v>
          </cell>
          <cell r="EN82">
            <v>1748.034754021741</v>
          </cell>
          <cell r="EO82">
            <v>270.24169104429109</v>
          </cell>
          <cell r="EP82">
            <v>303.54199999999997</v>
          </cell>
          <cell r="EQ82">
            <v>7935.568782735636</v>
          </cell>
          <cell r="ER82">
            <v>1776.779965419699</v>
          </cell>
          <cell r="ES82">
            <v>2220.52588340685</v>
          </cell>
          <cell r="ET82">
            <v>5500.8936608656022</v>
          </cell>
          <cell r="EU82">
            <v>2434.6751218700351</v>
          </cell>
          <cell r="EV82">
            <v>3338.099999999999</v>
          </cell>
          <cell r="EW82">
            <v>1526.1731306653171</v>
          </cell>
          <cell r="EX82">
            <v>1125.3885266649529</v>
          </cell>
          <cell r="EY82">
            <v>294.65643728717959</v>
          </cell>
          <cell r="EZ82">
            <v>58.0329993045099</v>
          </cell>
          <cell r="FA82">
            <v>67.560422761072772</v>
          </cell>
          <cell r="FB82">
            <v>2673.4838515272718</v>
          </cell>
          <cell r="FC82">
            <v>861.00697759135232</v>
          </cell>
          <cell r="FD82">
            <v>617.57705914987423</v>
          </cell>
          <cell r="FE82">
            <v>1874.324400118581</v>
          </cell>
          <cell r="FF82">
            <v>1874.324400118581</v>
          </cell>
          <cell r="FG82">
            <v>418.33142479036178</v>
          </cell>
          <cell r="FH82">
            <v>303.54199999999997</v>
          </cell>
          <cell r="FI82">
            <v>8309.1862649345858</v>
          </cell>
          <cell r="FJ82">
            <v>1811.926869334683</v>
          </cell>
          <cell r="FK82">
            <v>2220.52588340685</v>
          </cell>
          <cell r="FL82">
            <v>5560.7625744717807</v>
          </cell>
          <cell r="FM82">
            <v>2748.423690462806</v>
          </cell>
          <cell r="FN82">
            <v>3338.099999999999</v>
          </cell>
          <cell r="FO82">
            <v>1584.1926323318239</v>
          </cell>
          <cell r="FP82">
            <v>1256.747340968707</v>
          </cell>
          <cell r="FQ82">
            <v>265.15220186202328</v>
          </cell>
          <cell r="FR82">
            <v>139.7297601125747</v>
          </cell>
          <cell r="FS82">
            <v>104.5828561975904</v>
          </cell>
          <cell r="FT82">
            <v>2762.8241365850008</v>
          </cell>
          <cell r="FU82">
            <v>907.04237677684796</v>
          </cell>
          <cell r="FV82">
            <v>653.82158984869875</v>
          </cell>
          <cell r="FW82">
            <v>1952.5658800877541</v>
          </cell>
          <cell r="FX82">
            <v>1952.5658800877541</v>
          </cell>
          <cell r="FY82">
            <v>450.35671379476878</v>
          </cell>
          <cell r="FZ82">
            <v>303.54199999999997</v>
          </cell>
          <cell r="GA82">
            <v>8595.0875094804724</v>
          </cell>
          <cell r="GB82">
            <v>1753.907367668176</v>
          </cell>
          <cell r="GC82">
            <v>2220.52588340685</v>
          </cell>
          <cell r="GD82">
            <v>5621.485462120283</v>
          </cell>
          <cell r="GE82">
            <v>2973.6020473601911</v>
          </cell>
          <cell r="GF82">
            <v>3338.099999999999</v>
          </cell>
          <cell r="GG82">
            <v>1710.0410140180479</v>
          </cell>
          <cell r="GH82">
            <v>1298.7442902390551</v>
          </cell>
          <cell r="GI82">
            <v>291.14901708573029</v>
          </cell>
          <cell r="GJ82">
            <v>167.15885523087721</v>
          </cell>
          <cell r="GK82">
            <v>225.17835689738439</v>
          </cell>
          <cell r="GL82">
            <v>376.21199999999999</v>
          </cell>
          <cell r="GM82">
            <v>72.949000000000012</v>
          </cell>
          <cell r="GN82">
            <v>64.156000000000006</v>
          </cell>
          <cell r="GO82">
            <v>167.05199999999999</v>
          </cell>
          <cell r="GP82">
            <v>167.05199999999999</v>
          </cell>
          <cell r="GQ82">
            <v>112.983</v>
          </cell>
          <cell r="GR82">
            <v>303.54199999999997</v>
          </cell>
          <cell r="GS82">
            <v>4249.8719999999994</v>
          </cell>
          <cell r="GT82">
            <v>1300.45</v>
          </cell>
          <cell r="GU82">
            <v>1200.096</v>
          </cell>
          <cell r="GV82">
            <v>2861.143</v>
          </cell>
          <cell r="GW82">
            <v>1388.729</v>
          </cell>
          <cell r="GX82">
            <v>1448.5519999999999</v>
          </cell>
          <cell r="GY82">
            <v>66.659000000000106</v>
          </cell>
          <cell r="GZ82">
            <v>207.21</v>
          </cell>
          <cell r="HA82">
            <v>111.6340000000001</v>
          </cell>
          <cell r="HB82">
            <v>192.0260000000001</v>
          </cell>
          <cell r="HC82">
            <v>0</v>
          </cell>
          <cell r="HD82">
            <v>442.798</v>
          </cell>
          <cell r="HE82">
            <v>240.23</v>
          </cell>
          <cell r="HF82">
            <v>227.13200000000001</v>
          </cell>
          <cell r="HG82">
            <v>325.47199999999998</v>
          </cell>
          <cell r="HH82">
            <v>325.47199999999998</v>
          </cell>
          <cell r="HI82">
            <v>120.19799999999999</v>
          </cell>
          <cell r="HJ82">
            <v>303.54199999999997</v>
          </cell>
          <cell r="HK82">
            <v>4704.3709999999992</v>
          </cell>
          <cell r="HL82">
            <v>1279.758</v>
          </cell>
          <cell r="HM82">
            <v>1217.605</v>
          </cell>
          <cell r="HN82">
            <v>3195.607</v>
          </cell>
          <cell r="HO82">
            <v>1508.7639999999999</v>
          </cell>
          <cell r="HP82">
            <v>1403.296</v>
          </cell>
          <cell r="HQ82">
            <v>100.5629999999999</v>
          </cell>
          <cell r="HR82">
            <v>174.8</v>
          </cell>
          <cell r="HS82">
            <v>14.661999999999921</v>
          </cell>
          <cell r="HT82">
            <v>-62.254000000000083</v>
          </cell>
          <cell r="HU82">
            <v>0</v>
          </cell>
          <cell r="HV82">
            <v>485.90600000000001</v>
          </cell>
          <cell r="HW82">
            <v>173.351</v>
          </cell>
          <cell r="HX82">
            <v>167.75399999999999</v>
          </cell>
          <cell r="HY82">
            <v>357.14800000000002</v>
          </cell>
          <cell r="HZ82">
            <v>357.14800000000002</v>
          </cell>
          <cell r="IA82">
            <v>178.30699999999999</v>
          </cell>
          <cell r="IB82">
            <v>303.54199999999997</v>
          </cell>
          <cell r="IC82">
            <v>5303.4849999999997</v>
          </cell>
          <cell r="ID82">
            <v>1684.2660000000001</v>
          </cell>
          <cell r="IE82">
            <v>1197.2080000000001</v>
          </cell>
          <cell r="IF82">
            <v>3627.0390000000002</v>
          </cell>
          <cell r="IG82">
            <v>1676.4459999999999</v>
          </cell>
          <cell r="IH82">
            <v>1875.982</v>
          </cell>
          <cell r="II82">
            <v>227.7660000000001</v>
          </cell>
          <cell r="IJ82">
            <v>199.69200000000001</v>
          </cell>
          <cell r="IK82">
            <v>-150.35199999999989</v>
          </cell>
          <cell r="IL82">
            <v>-74.772999999999925</v>
          </cell>
          <cell r="IM82">
            <v>52.423999999999999</v>
          </cell>
          <cell r="IN82">
            <v>509.25200000000001</v>
          </cell>
          <cell r="IO82">
            <v>41.378999999999962</v>
          </cell>
          <cell r="IP82">
            <v>494.16899999999993</v>
          </cell>
          <cell r="IQ82">
            <v>741.51400000000001</v>
          </cell>
          <cell r="IR82">
            <v>741.51400000000001</v>
          </cell>
          <cell r="IS82">
            <v>450.78899999999987</v>
          </cell>
          <cell r="IT82">
            <v>303.54199999999997</v>
          </cell>
          <cell r="IU82">
            <v>5885.5789999999997</v>
          </cell>
          <cell r="IV82">
            <v>996.31900000000007</v>
          </cell>
          <cell r="IW82">
            <v>2061.2350000000001</v>
          </cell>
          <cell r="IX82">
            <v>3761.386</v>
          </cell>
          <cell r="IY82">
            <v>2124.261</v>
          </cell>
          <cell r="IZ82">
            <v>1909.7360000000001</v>
          </cell>
          <cell r="JA82">
            <v>148.10200000000009</v>
          </cell>
          <cell r="JB82">
            <v>290.5</v>
          </cell>
          <cell r="JC82">
            <v>328.875</v>
          </cell>
          <cell r="JD82">
            <v>231.38900000000001</v>
          </cell>
          <cell r="JE82">
            <v>0</v>
          </cell>
          <cell r="JF82">
            <v>269.53199999999998</v>
          </cell>
          <cell r="JG82">
            <v>92.070999999999998</v>
          </cell>
          <cell r="JH82">
            <v>80.548999999999992</v>
          </cell>
          <cell r="JI82">
            <v>165.696</v>
          </cell>
          <cell r="JJ82">
            <v>165.696</v>
          </cell>
          <cell r="JK82">
            <v>-55.89100000000002</v>
          </cell>
          <cell r="JL82">
            <v>303.54199999999997</v>
          </cell>
          <cell r="JM82">
            <v>6119.0769999999993</v>
          </cell>
          <cell r="JN82">
            <v>1013.27</v>
          </cell>
          <cell r="JO82">
            <v>2257.127</v>
          </cell>
          <cell r="JP82">
            <v>4181.8320000000003</v>
          </cell>
          <cell r="JQ82">
            <v>1937.2449999999999</v>
          </cell>
          <cell r="JR82">
            <v>2124.7289999999998</v>
          </cell>
          <cell r="JS82">
            <v>123.538</v>
          </cell>
          <cell r="JT82">
            <v>210.20500000000001</v>
          </cell>
          <cell r="JU82">
            <v>231.32100000000011</v>
          </cell>
          <cell r="JV82">
            <v>69.301000000000045</v>
          </cell>
          <cell r="JW82">
            <v>0</v>
          </cell>
          <cell r="JX82">
            <v>445.05200000000002</v>
          </cell>
          <cell r="JY82">
            <v>113.874</v>
          </cell>
          <cell r="JZ82">
            <v>66.117999999999967</v>
          </cell>
          <cell r="KA82">
            <v>271.41600000000011</v>
          </cell>
          <cell r="KB82">
            <v>271.41600000000011</v>
          </cell>
          <cell r="KC82">
            <v>49.429999999999978</v>
          </cell>
          <cell r="KD82">
            <v>303.54199999999997</v>
          </cell>
          <cell r="KE82">
            <v>6302.6949999999997</v>
          </cell>
          <cell r="KF82">
            <v>869.61</v>
          </cell>
          <cell r="KG82">
            <v>2218.52</v>
          </cell>
          <cell r="KH82">
            <v>4315.9589999999998</v>
          </cell>
          <cell r="KI82">
            <v>1986.7360000000001</v>
          </cell>
          <cell r="KJ82">
            <v>2117.0160000000001</v>
          </cell>
          <cell r="KK82">
            <v>191.71600000000009</v>
          </cell>
          <cell r="KL82">
            <v>213.86</v>
          </cell>
          <cell r="KM82">
            <v>-341.91899999999998</v>
          </cell>
          <cell r="KN82">
            <v>-339.20499999999998</v>
          </cell>
          <cell r="KO82">
            <v>0</v>
          </cell>
          <cell r="KP82">
            <v>465.93599999999998</v>
          </cell>
          <cell r="KQ82">
            <v>244.34100000000001</v>
          </cell>
          <cell r="KR82">
            <v>191.845</v>
          </cell>
          <cell r="KS82">
            <v>305.65699999999998</v>
          </cell>
          <cell r="KT82">
            <v>305.65699999999998</v>
          </cell>
          <cell r="KU82">
            <v>-47.525000000000013</v>
          </cell>
          <cell r="KV82">
            <v>303.54199999999997</v>
          </cell>
          <cell r="KW82">
            <v>6554.8330000000014</v>
          </cell>
          <cell r="KX82">
            <v>926.78200000000004</v>
          </cell>
          <cell r="KY82">
            <v>2144.8519999999999</v>
          </cell>
          <cell r="KZ82">
            <v>4558.4219999999996</v>
          </cell>
          <cell r="LA82">
            <v>1996.4110000000001</v>
          </cell>
          <cell r="LB82">
            <v>2314.9070000000002</v>
          </cell>
          <cell r="LC82">
            <v>913.4169999999998</v>
          </cell>
          <cell r="LD82">
            <v>226.6</v>
          </cell>
          <cell r="LE82">
            <v>-291.67999999999989</v>
          </cell>
          <cell r="LF82">
            <v>-595.29199999999992</v>
          </cell>
          <cell r="LG82">
            <v>129.55600000000001</v>
          </cell>
          <cell r="LH82">
            <v>495.863</v>
          </cell>
          <cell r="LI82">
            <v>-86.468000000000018</v>
          </cell>
          <cell r="LJ82">
            <v>-116.73699999999999</v>
          </cell>
          <cell r="LK82">
            <v>313.31099999999998</v>
          </cell>
          <cell r="LL82">
            <v>313.31099999999998</v>
          </cell>
          <cell r="LM82">
            <v>75.74799999999999</v>
          </cell>
          <cell r="LN82">
            <v>303.54199999999997</v>
          </cell>
          <cell r="LO82">
            <v>6740.85</v>
          </cell>
          <cell r="LP82">
            <v>1101.903</v>
          </cell>
          <cell r="LQ82">
            <v>2250.3960000000002</v>
          </cell>
          <cell r="LR82">
            <v>4668.7280000000001</v>
          </cell>
          <cell r="LS82">
            <v>2072.1219999999998</v>
          </cell>
          <cell r="LT82">
            <v>2567.6610000000001</v>
          </cell>
          <cell r="LU82">
            <v>1111.4590000000001</v>
          </cell>
          <cell r="LV82">
            <v>345.16</v>
          </cell>
          <cell r="LW82">
            <v>-240.49700000000001</v>
          </cell>
          <cell r="LX82">
            <v>-20.740000000000009</v>
          </cell>
          <cell r="LY82">
            <v>0</v>
          </cell>
          <cell r="LZ82">
            <v>502.67700000000002</v>
          </cell>
          <cell r="MA82">
            <v>261.625</v>
          </cell>
          <cell r="MB82">
            <v>220.351</v>
          </cell>
          <cell r="MC82">
            <v>316.93900000000008</v>
          </cell>
          <cell r="MD82">
            <v>316.93900000000008</v>
          </cell>
          <cell r="ME82">
            <v>7.242999999999995</v>
          </cell>
          <cell r="MF82">
            <v>303.54199999999997</v>
          </cell>
          <cell r="MG82">
            <v>6701.9400000000014</v>
          </cell>
          <cell r="MH82">
            <v>1067.316</v>
          </cell>
          <cell r="MI82">
            <v>2719.6790000000001</v>
          </cell>
          <cell r="MJ82">
            <v>4627.1819999999998</v>
          </cell>
          <cell r="MK82">
            <v>2074.7579999999998</v>
          </cell>
          <cell r="ML82">
            <v>2636.7530000000002</v>
          </cell>
          <cell r="MM82">
            <v>1247.4059999999999</v>
          </cell>
          <cell r="MN82">
            <v>399.44</v>
          </cell>
          <cell r="MO82">
            <v>373.2650000000001</v>
          </cell>
          <cell r="MP82">
            <v>133.75200000000009</v>
          </cell>
          <cell r="MQ82">
            <v>-36.143000000000001</v>
          </cell>
          <cell r="MR82">
            <v>401.26799999999997</v>
          </cell>
          <cell r="MS82">
            <v>171.136</v>
          </cell>
          <cell r="MT82">
            <v>145.55999999999989</v>
          </cell>
          <cell r="MU82">
            <v>243.91399999999999</v>
          </cell>
          <cell r="MV82">
            <v>243.91399999999999</v>
          </cell>
          <cell r="MW82">
            <v>-2.361000000000061</v>
          </cell>
          <cell r="MX82">
            <v>303.54199999999997</v>
          </cell>
          <cell r="MY82">
            <v>7217.4749999999995</v>
          </cell>
          <cell r="MZ82">
            <v>1315.653</v>
          </cell>
          <cell r="NA82">
            <v>2704.9079999999999</v>
          </cell>
          <cell r="NB82">
            <v>5143.0839999999989</v>
          </cell>
          <cell r="NC82">
            <v>2074.391000000001</v>
          </cell>
          <cell r="ND82">
            <v>2999.7170000000001</v>
          </cell>
          <cell r="NE82">
            <v>1388.125</v>
          </cell>
          <cell r="NF82">
            <v>280.3</v>
          </cell>
          <cell r="NG82">
            <v>-154.149</v>
          </cell>
          <cell r="NH82">
            <v>-334.50099999999998</v>
          </cell>
          <cell r="NI82">
            <v>0</v>
          </cell>
          <cell r="NJ82">
            <v>542.66800000000001</v>
          </cell>
          <cell r="NK82">
            <v>215.11500000000001</v>
          </cell>
          <cell r="NL82">
            <v>159.63800000000001</v>
          </cell>
          <cell r="NM82">
            <v>320.84300000000002</v>
          </cell>
          <cell r="NN82">
            <v>320.84300000000002</v>
          </cell>
          <cell r="NO82">
            <v>33.708000000000013</v>
          </cell>
          <cell r="NP82">
            <v>303.54199999999997</v>
          </cell>
          <cell r="NQ82">
            <v>7383.4660000000003</v>
          </cell>
          <cell r="NR82">
            <v>1213.9549999999999</v>
          </cell>
          <cell r="NS82">
            <v>2622.8989999999999</v>
          </cell>
          <cell r="NT82">
            <v>5324.9570000000003</v>
          </cell>
          <cell r="NU82">
            <v>2058.509</v>
          </cell>
          <cell r="NV82">
            <v>3011.9349999999999</v>
          </cell>
          <cell r="NW82">
            <v>1465.758</v>
          </cell>
          <cell r="NX82">
            <v>263</v>
          </cell>
          <cell r="NY82">
            <v>-347.59100000000001</v>
          </cell>
          <cell r="NZ82">
            <v>-466.64800000000002</v>
          </cell>
          <cell r="OA82">
            <v>20.413</v>
          </cell>
          <cell r="OB82">
            <v>740.38499999999999</v>
          </cell>
          <cell r="OC82">
            <v>191.66499999999999</v>
          </cell>
          <cell r="OD82">
            <v>126.247</v>
          </cell>
          <cell r="OE82">
            <v>385.94200000000001</v>
          </cell>
          <cell r="OF82">
            <v>385.94200000000001</v>
          </cell>
          <cell r="OG82">
            <v>-73.518000000000043</v>
          </cell>
          <cell r="OH82">
            <v>303.54199999999997</v>
          </cell>
          <cell r="OI82">
            <v>7349.2430000000004</v>
          </cell>
          <cell r="OJ82">
            <v>1185.2539999999999</v>
          </cell>
          <cell r="OK82">
            <v>2658.2370000000001</v>
          </cell>
          <cell r="OL82">
            <v>5332.2109999999993</v>
          </cell>
          <cell r="OM82">
            <v>2017.0319999999999</v>
          </cell>
          <cell r="ON82">
            <v>3010.2249999999999</v>
          </cell>
          <cell r="OO82">
            <v>1569.4369999999999</v>
          </cell>
          <cell r="OP82">
            <v>266</v>
          </cell>
          <cell r="OQ82">
            <v>104.6279999999999</v>
          </cell>
          <cell r="OR82">
            <v>-167.07900000000009</v>
          </cell>
          <cell r="OS82">
            <v>0</v>
          </cell>
          <cell r="OT82">
            <v>653.59</v>
          </cell>
          <cell r="OU82">
            <v>60.953999999999951</v>
          </cell>
          <cell r="OV82">
            <v>32.119999999999941</v>
          </cell>
          <cell r="OW82">
            <v>530.34500000000003</v>
          </cell>
          <cell r="OX82">
            <v>530.34500000000003</v>
          </cell>
          <cell r="OY82">
            <v>-13.919000000000061</v>
          </cell>
          <cell r="OZ82">
            <v>303.54199999999997</v>
          </cell>
          <cell r="PA82">
            <v>7137.6060000000016</v>
          </cell>
          <cell r="PB82">
            <v>1240.828</v>
          </cell>
          <cell r="PC82">
            <v>2895.0770000000002</v>
          </cell>
          <cell r="PD82">
            <v>5134.4359999999997</v>
          </cell>
          <cell r="PE82">
            <v>2003.17</v>
          </cell>
          <cell r="PF82">
            <v>2977.0770000000002</v>
          </cell>
          <cell r="PG82">
            <v>1684.0640000000001</v>
          </cell>
          <cell r="PH82">
            <v>362.8</v>
          </cell>
          <cell r="PI82">
            <v>479.15199999999999</v>
          </cell>
          <cell r="PJ82">
            <v>440.29500000000002</v>
          </cell>
          <cell r="PK82">
            <v>0</v>
          </cell>
          <cell r="PL82">
            <v>505.096</v>
          </cell>
          <cell r="PM82">
            <v>-103.078</v>
          </cell>
          <cell r="PN82">
            <v>-167.94399999999999</v>
          </cell>
          <cell r="PO82">
            <v>269.60100000000011</v>
          </cell>
          <cell r="PP82">
            <v>269.60100000000011</v>
          </cell>
          <cell r="PQ82">
            <v>-13.92099999999999</v>
          </cell>
          <cell r="PR82">
            <v>303.54199999999997</v>
          </cell>
          <cell r="PS82">
            <v>7445.9979999999996</v>
          </cell>
          <cell r="PT82">
            <v>1506.471</v>
          </cell>
          <cell r="PU82">
            <v>2834.578</v>
          </cell>
          <cell r="PV82">
            <v>5456.7910000000002</v>
          </cell>
          <cell r="PW82">
            <v>1989.2070000000001</v>
          </cell>
          <cell r="PX82">
            <v>3357.8580000000002</v>
          </cell>
          <cell r="PY82">
            <v>1797.98</v>
          </cell>
          <cell r="PZ82">
            <v>260</v>
          </cell>
          <cell r="QA82">
            <v>-332.24799999999999</v>
          </cell>
          <cell r="QB82">
            <v>-179.83199999999999</v>
          </cell>
          <cell r="QC82">
            <v>0</v>
          </cell>
          <cell r="QD82">
            <v>640.68899999999996</v>
          </cell>
          <cell r="QE82">
            <v>150.18499999999989</v>
          </cell>
          <cell r="QF82">
            <v>74.468999999999951</v>
          </cell>
          <cell r="QG82">
            <v>407.93799999999999</v>
          </cell>
          <cell r="QH82">
            <v>407.93799999999999</v>
          </cell>
          <cell r="QI82">
            <v>18.837999999999941</v>
          </cell>
          <cell r="QJ82">
            <v>303.54199999999997</v>
          </cell>
          <cell r="QK82">
            <v>7446.3289999999997</v>
          </cell>
          <cell r="QL82">
            <v>1485.9090000000001</v>
          </cell>
          <cell r="QM82">
            <v>2722.788</v>
          </cell>
          <cell r="QN82">
            <v>5438.2039999999988</v>
          </cell>
          <cell r="QO82">
            <v>2008.125</v>
          </cell>
          <cell r="QP82">
            <v>3338.1</v>
          </cell>
          <cell r="QQ82">
            <v>1824.971</v>
          </cell>
          <cell r="QR82">
            <v>288.5</v>
          </cell>
          <cell r="QS82">
            <v>-278.40699999999998</v>
          </cell>
          <cell r="QT82">
            <v>-344.23399999999998</v>
          </cell>
          <cell r="QU82">
            <v>0</v>
          </cell>
          <cell r="QV82">
            <v>529.967093486777</v>
          </cell>
          <cell r="QW82">
            <v>98.950601689290124</v>
          </cell>
          <cell r="QX82">
            <v>75.679251417823593</v>
          </cell>
          <cell r="QY82">
            <v>330.06345629147648</v>
          </cell>
          <cell r="QZ82">
            <v>330.06345629147648</v>
          </cell>
          <cell r="RA82">
            <v>3.0772016964166098</v>
          </cell>
          <cell r="RB82">
            <v>303.54199999999997</v>
          </cell>
          <cell r="RC82">
            <v>7698.3584970772781</v>
          </cell>
          <cell r="RD82">
            <v>1524.694102477353</v>
          </cell>
          <cell r="RE82">
            <v>2671.4939231723802</v>
          </cell>
          <cell r="RF82">
            <v>5687.9255958049653</v>
          </cell>
          <cell r="RG82">
            <v>2010.4329012723131</v>
          </cell>
          <cell r="RH82">
            <v>3338.1</v>
          </cell>
          <cell r="RI82">
            <v>1736.249</v>
          </cell>
          <cell r="RJ82">
            <v>313</v>
          </cell>
          <cell r="RK82">
            <v>111.61341702937921</v>
          </cell>
          <cell r="RL82">
            <v>39.554402901457507</v>
          </cell>
          <cell r="RM82">
            <v>0.76930042410415245</v>
          </cell>
          <cell r="RN82">
            <v>486.04922041144562</v>
          </cell>
          <cell r="RO82">
            <v>165.5268717425478</v>
          </cell>
          <cell r="RP82">
            <v>122.1959138530987</v>
          </cell>
          <cell r="RQ82">
            <v>355.49953965059262</v>
          </cell>
          <cell r="RR82">
            <v>355.49953965059262</v>
          </cell>
          <cell r="RS82">
            <v>46.545286132876811</v>
          </cell>
          <cell r="RT82">
            <v>303.54199999999997</v>
          </cell>
          <cell r="RU82">
            <v>7503.419494155336</v>
          </cell>
          <cell r="RV82">
            <v>1833.1967194122169</v>
          </cell>
          <cell r="RW82">
            <v>2628.1050634983199</v>
          </cell>
          <cell r="RX82">
            <v>5459.9394397286806</v>
          </cell>
          <cell r="RY82">
            <v>2043.480054426655</v>
          </cell>
          <cell r="RZ82">
            <v>3338.1</v>
          </cell>
          <cell r="SA82">
            <v>1851.3869999999999</v>
          </cell>
          <cell r="SB82">
            <v>313</v>
          </cell>
          <cell r="SC82">
            <v>389.43750361017118</v>
          </cell>
          <cell r="SD82">
            <v>322.00074991339818</v>
          </cell>
          <cell r="SE82">
            <v>13.498132978534271</v>
          </cell>
          <cell r="SF82">
            <v>698.79834150756199</v>
          </cell>
          <cell r="SG82">
            <v>211.96541446082739</v>
          </cell>
          <cell r="SH82">
            <v>164.12495565265061</v>
          </cell>
          <cell r="SI82">
            <v>470.03724718095651</v>
          </cell>
          <cell r="SJ82">
            <v>470.03724718095651</v>
          </cell>
          <cell r="SK82">
            <v>88.999765858172225</v>
          </cell>
          <cell r="SL82">
            <v>303.54199999999997</v>
          </cell>
          <cell r="SM82">
            <v>8040.5608060136638</v>
          </cell>
          <cell r="SN82">
            <v>1870.7767471869049</v>
          </cell>
          <cell r="SO82">
            <v>2567.3853122721848</v>
          </cell>
          <cell r="SP82">
            <v>5930.3309271933786</v>
          </cell>
          <cell r="SQ82">
            <v>2110.2298788202838</v>
          </cell>
          <cell r="SR82">
            <v>3338.1</v>
          </cell>
          <cell r="SS82">
            <v>1852.191</v>
          </cell>
          <cell r="ST82">
            <v>278</v>
          </cell>
          <cell r="SU82">
            <v>119.2493179999138</v>
          </cell>
          <cell r="SV82">
            <v>59.829969239230579</v>
          </cell>
          <cell r="SW82">
            <v>22.24994146454306</v>
          </cell>
          <cell r="SX82">
            <v>753.12499597327644</v>
          </cell>
          <cell r="SY82">
            <v>226.8879263260061</v>
          </cell>
          <cell r="SZ82">
            <v>163.98789502835899</v>
          </cell>
          <cell r="TA82">
            <v>500.24271450495041</v>
          </cell>
          <cell r="TB82">
            <v>500.24271450495041</v>
          </cell>
          <cell r="TC82">
            <v>89.147326050068784</v>
          </cell>
          <cell r="TD82">
            <v>303.54199999999997</v>
          </cell>
          <cell r="TE82">
            <v>8250.4334956220264</v>
          </cell>
          <cell r="TF82">
            <v>1480.1705445961909</v>
          </cell>
          <cell r="TG82">
            <v>2506.0478128359259</v>
          </cell>
          <cell r="TH82">
            <v>6073.3431222641912</v>
          </cell>
          <cell r="TI82">
            <v>2177.0903733578361</v>
          </cell>
          <cell r="TJ82">
            <v>3338.1</v>
          </cell>
          <cell r="TK82">
            <v>1813.4058975226469</v>
          </cell>
          <cell r="TL82">
            <v>278</v>
          </cell>
          <cell r="TM82">
            <v>-309.21068316756549</v>
          </cell>
          <cell r="TN82">
            <v>-368.31937107819658</v>
          </cell>
          <cell r="TO82">
            <v>22.2868315125172</v>
          </cell>
          <cell r="TP82">
            <v>573.42120176779099</v>
          </cell>
          <cell r="TQ82">
            <v>178.99486460973989</v>
          </cell>
          <cell r="TR82">
            <v>124.4773568017912</v>
          </cell>
          <cell r="TS82">
            <v>399.71953365033079</v>
          </cell>
          <cell r="TT82">
            <v>399.71953365033079</v>
          </cell>
          <cell r="TU82">
            <v>51.357776865571488</v>
          </cell>
          <cell r="TV82">
            <v>303.54199999999997</v>
          </cell>
          <cell r="TW82">
            <v>7799.5486429292869</v>
          </cell>
          <cell r="TX82">
            <v>1652.3929959668881</v>
          </cell>
          <cell r="TY82">
            <v>2446.9319965177242</v>
          </cell>
          <cell r="TZ82">
            <v>5583.9399369222738</v>
          </cell>
          <cell r="UA82">
            <v>2215.608706007014</v>
          </cell>
          <cell r="UB82">
            <v>3338.1</v>
          </cell>
          <cell r="UC82">
            <v>1504.903280587783</v>
          </cell>
          <cell r="UD82">
            <v>278</v>
          </cell>
          <cell r="UE82">
            <v>249.11833842938509</v>
          </cell>
          <cell r="UF82">
            <v>185.06189558708979</v>
          </cell>
          <cell r="UG82">
            <v>12.83944421639287</v>
          </cell>
          <cell r="BBM82">
            <v>898.61203871999999</v>
          </cell>
          <cell r="BBN82">
            <v>2.98</v>
          </cell>
          <cell r="BBO82">
            <v>0.37583892617449649</v>
          </cell>
          <cell r="BBP82">
            <v>0.17967690741081421</v>
          </cell>
          <cell r="BBQ82">
            <v>16.476356388468911</v>
          </cell>
          <cell r="BBR82">
            <v>1.797667861347537</v>
          </cell>
          <cell r="BBS82">
            <v>1.13842736328125</v>
          </cell>
          <cell r="BBT82">
            <v>0.43974593085623542</v>
          </cell>
          <cell r="BBU82">
            <v>2.668951317197743E-2</v>
          </cell>
          <cell r="BBV82">
            <v>1.587718925172784E-2</v>
          </cell>
          <cell r="BBW82">
            <v>0.8280624500515541</v>
          </cell>
          <cell r="BBX82">
            <v>3.5751177475734992</v>
          </cell>
          <cell r="BBY82">
            <v>1.481872949728285</v>
          </cell>
          <cell r="BBZ82">
            <v>0.94054545254548205</v>
          </cell>
          <cell r="BCA82">
            <v>0.4026050686814972</v>
          </cell>
          <cell r="BCB82">
            <v>0.1126130933602825</v>
          </cell>
          <cell r="BCC82">
            <v>6.992776676227791E-2</v>
          </cell>
          <cell r="BCD82">
            <v>0.89029422961004112</v>
          </cell>
          <cell r="BCE82">
            <v>3.3252161620492622</v>
          </cell>
          <cell r="BCF82">
            <v>1.387149290828779</v>
          </cell>
          <cell r="BCG82">
            <v>0.87307939796621181</v>
          </cell>
          <cell r="BCH82">
            <v>0.36908909556269281</v>
          </cell>
          <cell r="BCI82">
            <v>0.11099702322366641</v>
          </cell>
          <cell r="BCJ82">
            <v>7.5183082186732239E-2</v>
          </cell>
          <cell r="BCK82">
            <v>1.378166529805964</v>
          </cell>
          <cell r="BCL82">
            <v>2.148086386697631</v>
          </cell>
          <cell r="BCM82">
            <v>1.324639785351323</v>
          </cell>
          <cell r="BCN82">
            <v>0.84520728227813624</v>
          </cell>
          <cell r="BCO82">
            <v>0.32695542606412442</v>
          </cell>
          <cell r="BCP82">
            <v>0.15220776412384909</v>
          </cell>
          <cell r="BCQ82">
            <v>0.1163826564649192</v>
          </cell>
          <cell r="BCR82">
            <v>1.4836718272752001</v>
          </cell>
          <cell r="BCS82">
            <v>1.9953339457253101</v>
          </cell>
          <cell r="BCT82">
            <v>1.3360128225844079</v>
          </cell>
          <cell r="BCU82">
            <v>0.87579171154071067</v>
          </cell>
          <cell r="BCV82">
            <v>0.30219646893159119</v>
          </cell>
          <cell r="BCW82">
            <v>0.15145157510049881</v>
          </cell>
          <cell r="BCX82">
            <v>0.25058462072034188</v>
          </cell>
        </row>
        <row r="83">
          <cell r="A83" t="str">
            <v>JBS</v>
          </cell>
          <cell r="B83" t="str">
            <v>JBS</v>
          </cell>
          <cell r="C83" t="str">
            <v>Food &amp; Beverages</v>
          </cell>
          <cell r="D83" t="str">
            <v>Leonardo Alencar</v>
          </cell>
          <cell r="E83">
            <v>46301</v>
          </cell>
          <cell r="F83" t="str">
            <v>Buy</v>
          </cell>
          <cell r="G83" t="b">
            <v>0</v>
          </cell>
          <cell r="H83" t="str">
            <v>USD</v>
          </cell>
          <cell r="I83" t="str">
            <v>USD</v>
          </cell>
          <cell r="J83">
            <v>20.3</v>
          </cell>
          <cell r="K83">
            <v>0.124425680210403</v>
          </cell>
          <cell r="L83">
            <v>9.4930802303710121E-2</v>
          </cell>
          <cell r="M83">
            <v>9.0495815869907958E-2</v>
          </cell>
          <cell r="AX83">
            <v>72918.123727409227</v>
          </cell>
          <cell r="AY83">
            <v>7967.1529608667843</v>
          </cell>
          <cell r="AZ83">
            <v>1084.14314110291</v>
          </cell>
          <cell r="BA83">
            <v>3233.2095517037778</v>
          </cell>
          <cell r="BB83">
            <v>3457.8854320342298</v>
          </cell>
          <cell r="BC83">
            <v>-198.867572795755</v>
          </cell>
          <cell r="BD83">
            <v>1109.0581850000001</v>
          </cell>
          <cell r="BE83">
            <v>42577.834000000003</v>
          </cell>
          <cell r="BF83">
            <v>4569.5169999999998</v>
          </cell>
          <cell r="BG83">
            <v>12918.249</v>
          </cell>
          <cell r="BH83">
            <v>32870.048000000003</v>
          </cell>
          <cell r="BI83">
            <v>9707.7860000000001</v>
          </cell>
          <cell r="BJ83">
            <v>19999.136999999999</v>
          </cell>
          <cell r="BK83">
            <v>15404.136</v>
          </cell>
          <cell r="BL83">
            <v>1727.4469999999999</v>
          </cell>
          <cell r="BM83">
            <v>2041.3411528730919</v>
          </cell>
          <cell r="BN83">
            <v>3143.3308213222022</v>
          </cell>
          <cell r="BO83">
            <v>447.97945978199039</v>
          </cell>
          <cell r="BP83">
            <v>77182.545968383187</v>
          </cell>
          <cell r="BQ83">
            <v>11588.2251637302</v>
          </cell>
          <cell r="BR83">
            <v>4377.8199997102574</v>
          </cell>
          <cell r="BS83">
            <v>6567.3671149806632</v>
          </cell>
          <cell r="BT83">
            <v>7191.8709619039782</v>
          </cell>
          <cell r="BU83">
            <v>1766.8694215375961</v>
          </cell>
          <cell r="BV83">
            <v>1109.0581850000001</v>
          </cell>
          <cell r="BW83">
            <v>40685.374066397228</v>
          </cell>
          <cell r="BX83">
            <v>5613.6717512075484</v>
          </cell>
          <cell r="BY83">
            <v>11780.880452397299</v>
          </cell>
          <cell r="BZ83">
            <v>32551.009383729361</v>
          </cell>
          <cell r="CA83">
            <v>8134.3639999999996</v>
          </cell>
          <cell r="CB83">
            <v>19326.796413600841</v>
          </cell>
          <cell r="CC83">
            <v>13894.722933026371</v>
          </cell>
          <cell r="CD83">
            <v>1494.4939999999999</v>
          </cell>
          <cell r="CE83">
            <v>4956.4180816995186</v>
          </cell>
          <cell r="CF83">
            <v>2628.9315121160898</v>
          </cell>
          <cell r="CG83">
            <v>759.30099614192454</v>
          </cell>
          <cell r="CH83">
            <v>86184.190822673685</v>
          </cell>
          <cell r="CI83">
            <v>11299.281613241559</v>
          </cell>
          <cell r="CJ83">
            <v>4159.6768159648254</v>
          </cell>
          <cell r="CK83">
            <v>6468.1963687807474</v>
          </cell>
          <cell r="CL83">
            <v>6831.4155359876477</v>
          </cell>
          <cell r="CM83">
            <v>2024.3331735895019</v>
          </cell>
          <cell r="CN83">
            <v>1093.2327745</v>
          </cell>
          <cell r="CO83">
            <v>45156.485999999997</v>
          </cell>
          <cell r="CP83">
            <v>4565.1360000000004</v>
          </cell>
          <cell r="CQ83">
            <v>13645.657999999999</v>
          </cell>
          <cell r="CR83">
            <v>35633.695125750302</v>
          </cell>
          <cell r="CS83">
            <v>9522.7909999999974</v>
          </cell>
          <cell r="CT83">
            <v>21090.567999999999</v>
          </cell>
          <cell r="CU83">
            <v>16594.830999999998</v>
          </cell>
          <cell r="CV83">
            <v>2315.9479999999999</v>
          </cell>
          <cell r="CW83">
            <v>2244.2276213005648</v>
          </cell>
          <cell r="CX83">
            <v>2411.9235511348461</v>
          </cell>
          <cell r="CY83">
            <v>1573.8549643648739</v>
          </cell>
          <cell r="CZ83">
            <v>92551.461568145765</v>
          </cell>
          <cell r="DA83">
            <v>10212.962162010939</v>
          </cell>
          <cell r="DB83">
            <v>2664.1581912950478</v>
          </cell>
          <cell r="DC83">
            <v>5213.0484371388311</v>
          </cell>
          <cell r="DD83">
            <v>5437.5394563059481</v>
          </cell>
          <cell r="DE83">
            <v>545.50535758905505</v>
          </cell>
          <cell r="DF83">
            <v>1070.876863</v>
          </cell>
          <cell r="DG83">
            <v>47678.865904365914</v>
          </cell>
          <cell r="DH83">
            <v>4529.6314993868291</v>
          </cell>
          <cell r="DI83">
            <v>14828.730295300429</v>
          </cell>
          <cell r="DJ83">
            <v>38150.964023572131</v>
          </cell>
          <cell r="DK83">
            <v>9527.9018807937864</v>
          </cell>
          <cell r="DL83">
            <v>22650.688999999998</v>
          </cell>
          <cell r="DM83">
            <v>18170.64750061317</v>
          </cell>
          <cell r="DN83">
            <v>2280.223803826389</v>
          </cell>
          <cell r="DO83">
            <v>2295.7754632684919</v>
          </cell>
          <cell r="DP83">
            <v>1729.9470800216091</v>
          </cell>
          <cell r="DQ83">
            <v>1039.0989999999999</v>
          </cell>
          <cell r="DR83">
            <v>94985.182574326478</v>
          </cell>
          <cell r="DS83">
            <v>11038.522292800581</v>
          </cell>
          <cell r="DT83">
            <v>3479.4854714964731</v>
          </cell>
          <cell r="DU83">
            <v>6093.3763491820528</v>
          </cell>
          <cell r="DV83">
            <v>6093.3763491820519</v>
          </cell>
          <cell r="DW83">
            <v>1196.784062547973</v>
          </cell>
          <cell r="DX83">
            <v>1070.876863</v>
          </cell>
          <cell r="DY83">
            <v>48355.954983543917</v>
          </cell>
          <cell r="DZ83">
            <v>4186.4688201688168</v>
          </cell>
          <cell r="EA83">
            <v>15618.613636938449</v>
          </cell>
          <cell r="EB83">
            <v>38514.060574877272</v>
          </cell>
          <cell r="EC83">
            <v>9841.8944086666852</v>
          </cell>
          <cell r="ED83">
            <v>22650.688999999998</v>
          </cell>
          <cell r="EE83">
            <v>18513.810179831191</v>
          </cell>
          <cell r="EF83">
            <v>2240.1439545412481</v>
          </cell>
          <cell r="EG83">
            <v>2773.4573474094559</v>
          </cell>
          <cell r="EH83">
            <v>1046.65001015026</v>
          </cell>
          <cell r="EI83">
            <v>1000</v>
          </cell>
          <cell r="EJ83">
            <v>95333.88544203763</v>
          </cell>
          <cell r="EK83">
            <v>11713.046920949</v>
          </cell>
          <cell r="EL83">
            <v>4105.1727602495494</v>
          </cell>
          <cell r="EM83">
            <v>6738.7119843377786</v>
          </cell>
          <cell r="EN83">
            <v>6738.7119843377786</v>
          </cell>
          <cell r="EO83">
            <v>1709.682747944923</v>
          </cell>
          <cell r="EP83">
            <v>1070.876863</v>
          </cell>
          <cell r="EQ83">
            <v>49258.106840788583</v>
          </cell>
          <cell r="ER83">
            <v>4395.4860011252731</v>
          </cell>
          <cell r="ES83">
            <v>16369.41441889317</v>
          </cell>
          <cell r="ET83">
            <v>38505.274370398358</v>
          </cell>
          <cell r="EU83">
            <v>10752.832470390251</v>
          </cell>
          <cell r="EV83">
            <v>22650.688999999998</v>
          </cell>
          <cell r="EW83">
            <v>18304.792998874731</v>
          </cell>
          <cell r="EX83">
            <v>2285.8010875049231</v>
          </cell>
          <cell r="EY83">
            <v>3161.915706137187</v>
          </cell>
          <cell r="EZ83">
            <v>1607.2698727438019</v>
          </cell>
          <cell r="FA83">
            <v>1000</v>
          </cell>
          <cell r="FB83">
            <v>96812.298234353832</v>
          </cell>
          <cell r="FC83">
            <v>12359.47132791665</v>
          </cell>
          <cell r="FD83">
            <v>4616.5444912454977</v>
          </cell>
          <cell r="FE83">
            <v>7298.8243065006491</v>
          </cell>
          <cell r="FF83">
            <v>7298.8243065006491</v>
          </cell>
          <cell r="FG83">
            <v>2062.4527526076931</v>
          </cell>
          <cell r="FH83">
            <v>1070.876863</v>
          </cell>
          <cell r="FI83">
            <v>50558.723477421307</v>
          </cell>
          <cell r="FJ83">
            <v>4845.8329772283723</v>
          </cell>
          <cell r="FK83">
            <v>17082.98662156293</v>
          </cell>
          <cell r="FL83">
            <v>38653.273812349202</v>
          </cell>
          <cell r="FM83">
            <v>11905.44966507213</v>
          </cell>
          <cell r="FN83">
            <v>22650.688999999998</v>
          </cell>
          <cell r="FO83">
            <v>17854.44602277163</v>
          </cell>
          <cell r="FP83">
            <v>2321.248688877597</v>
          </cell>
          <cell r="FQ83">
            <v>3548.4611032274211</v>
          </cell>
          <cell r="FR83">
            <v>2007.392860449502</v>
          </cell>
          <cell r="FS83">
            <v>1152.6171946818811</v>
          </cell>
          <cell r="FT83">
            <v>99406.888528833151</v>
          </cell>
          <cell r="FU83">
            <v>12965.33517081605</v>
          </cell>
          <cell r="FV83">
            <v>5082.3238270257607</v>
          </cell>
          <cell r="FW83">
            <v>7824.4587728781698</v>
          </cell>
          <cell r="FX83">
            <v>7824.4587728781698</v>
          </cell>
          <cell r="FY83">
            <v>2397.183539447703</v>
          </cell>
          <cell r="FZ83">
            <v>1070.876863</v>
          </cell>
          <cell r="GA83">
            <v>52208.068759526417</v>
          </cell>
          <cell r="GB83">
            <v>5453.349948296669</v>
          </cell>
          <cell r="GC83">
            <v>17789.269932564981</v>
          </cell>
          <cell r="GD83">
            <v>38962.935088174752</v>
          </cell>
          <cell r="GE83">
            <v>13245.133671351699</v>
          </cell>
          <cell r="GF83">
            <v>22650.688999999998</v>
          </cell>
          <cell r="GG83">
            <v>17246.92905170333</v>
          </cell>
          <cell r="GH83">
            <v>2383.4586501023109</v>
          </cell>
          <cell r="GI83">
            <v>3866.519161271779</v>
          </cell>
          <cell r="GJ83">
            <v>2362.4684423761501</v>
          </cell>
          <cell r="GK83">
            <v>1339.6840062795659</v>
          </cell>
          <cell r="IN83">
            <v>17669.16412000098</v>
          </cell>
          <cell r="IO83">
            <v>2033.545112946684</v>
          </cell>
          <cell r="IP83">
            <v>471.30139558934962</v>
          </cell>
          <cell r="IQ83">
            <v>970.75438974119402</v>
          </cell>
          <cell r="IR83">
            <v>870.37275486636486</v>
          </cell>
          <cell r="IS83">
            <v>447.06661728116671</v>
          </cell>
          <cell r="IT83">
            <v>1109.0581850000001</v>
          </cell>
          <cell r="IU83">
            <v>39885.510999999999</v>
          </cell>
          <cell r="IV83">
            <v>2526.431</v>
          </cell>
          <cell r="IW83">
            <v>11915.362999999999</v>
          </cell>
          <cell r="IX83">
            <v>30339.365000000002</v>
          </cell>
          <cell r="IY83">
            <v>9546.1460000000006</v>
          </cell>
          <cell r="IZ83">
            <v>17700.148000000001</v>
          </cell>
          <cell r="JA83">
            <v>15172.45</v>
          </cell>
          <cell r="JF83">
            <v>16687.243249517938</v>
          </cell>
          <cell r="JG83">
            <v>1465.782468194682</v>
          </cell>
          <cell r="JH83">
            <v>-117.2757803496506</v>
          </cell>
          <cell r="JI83">
            <v>381.86270173673489</v>
          </cell>
          <cell r="JJ83">
            <v>416.26895940751501</v>
          </cell>
          <cell r="JK83">
            <v>-279.63655792864341</v>
          </cell>
          <cell r="JL83">
            <v>1109.0581850000001</v>
          </cell>
          <cell r="JM83">
            <v>39408.620999999999</v>
          </cell>
          <cell r="JN83">
            <v>1764.5609999999999</v>
          </cell>
          <cell r="JO83">
            <v>12138.813</v>
          </cell>
          <cell r="JP83">
            <v>29947.168000000001</v>
          </cell>
          <cell r="JQ83">
            <v>9461.4530000000032</v>
          </cell>
          <cell r="JR83">
            <v>18248.721000000001</v>
          </cell>
          <cell r="JS83">
            <v>16522.399000000001</v>
          </cell>
          <cell r="JT83">
            <v>355.714</v>
          </cell>
          <cell r="JU83">
            <v>-895.84847404702441</v>
          </cell>
          <cell r="JV83">
            <v>-608.23774426218188</v>
          </cell>
          <cell r="JW83">
            <v>0</v>
          </cell>
          <cell r="JX83">
            <v>18052.06884999387</v>
          </cell>
          <cell r="JY83">
            <v>1996.914071692514</v>
          </cell>
          <cell r="JZ83">
            <v>307.95119129241198</v>
          </cell>
          <cell r="KA83">
            <v>844.67865799320259</v>
          </cell>
          <cell r="KB83">
            <v>902.77500321845184</v>
          </cell>
          <cell r="KC83">
            <v>-53.24254326895911</v>
          </cell>
          <cell r="KD83">
            <v>1109.0581850000001</v>
          </cell>
          <cell r="KE83">
            <v>41156.807000000001</v>
          </cell>
          <cell r="KF83">
            <v>2643.3249999999998</v>
          </cell>
          <cell r="KG83">
            <v>12670.924000000001</v>
          </cell>
          <cell r="KH83">
            <v>31664.23</v>
          </cell>
          <cell r="KI83">
            <v>9492.5769999999993</v>
          </cell>
          <cell r="KJ83">
            <v>19463.608</v>
          </cell>
          <cell r="KK83">
            <v>16780.535</v>
          </cell>
          <cell r="KL83">
            <v>469.23399999999998</v>
          </cell>
          <cell r="KM83">
            <v>633.23177579153969</v>
          </cell>
          <cell r="KN83">
            <v>1672.329745807484</v>
          </cell>
          <cell r="KO83">
            <v>447.97945978199039</v>
          </cell>
          <cell r="KP83">
            <v>18729.698924010288</v>
          </cell>
          <cell r="KQ83">
            <v>2264.6654136142529</v>
          </cell>
          <cell r="KR83">
            <v>534.89104582777054</v>
          </cell>
          <cell r="KS83">
            <v>1070.827178511777</v>
          </cell>
          <cell r="KT83">
            <v>1108.380471305433</v>
          </cell>
          <cell r="KU83">
            <v>117.3355618684452</v>
          </cell>
          <cell r="KV83">
            <v>1109.0581850000001</v>
          </cell>
          <cell r="KW83">
            <v>42837.798999999999</v>
          </cell>
          <cell r="KX83">
            <v>5349.8329999999996</v>
          </cell>
          <cell r="KY83">
            <v>12497.674000000001</v>
          </cell>
          <cell r="KZ83">
            <v>33747.955000000002</v>
          </cell>
          <cell r="LA83">
            <v>9089.844000000001</v>
          </cell>
          <cell r="LB83">
            <v>21589.922999999999</v>
          </cell>
          <cell r="LC83">
            <v>16213.88</v>
          </cell>
          <cell r="LD83">
            <v>393.05499999999989</v>
          </cell>
          <cell r="LE83">
            <v>988.05860103381315</v>
          </cell>
          <cell r="LF83">
            <v>2769.4862418331659</v>
          </cell>
          <cell r="LG83">
            <v>0</v>
          </cell>
          <cell r="LH83">
            <v>19449.112703887131</v>
          </cell>
          <cell r="LI83">
            <v>2239.7910073653329</v>
          </cell>
          <cell r="LJ83">
            <v>358.57668433237592</v>
          </cell>
          <cell r="LK83">
            <v>935.84101346206182</v>
          </cell>
          <cell r="LL83">
            <v>1030.460998102837</v>
          </cell>
          <cell r="LM83">
            <v>16.6759665334</v>
          </cell>
          <cell r="LN83">
            <v>1109.0581850000001</v>
          </cell>
          <cell r="LO83">
            <v>42577.834000000003</v>
          </cell>
          <cell r="LP83">
            <v>4569.5169999999998</v>
          </cell>
          <cell r="LQ83">
            <v>12918.249</v>
          </cell>
          <cell r="LR83">
            <v>32870.048000000003</v>
          </cell>
          <cell r="LS83">
            <v>9707.7860000000001</v>
          </cell>
          <cell r="LT83">
            <v>19999.136999999999</v>
          </cell>
          <cell r="LU83">
            <v>15404.136</v>
          </cell>
          <cell r="LV83">
            <v>509.44400000000002</v>
          </cell>
          <cell r="LW83">
            <v>1315.8992500947711</v>
          </cell>
          <cell r="LX83">
            <v>-690.24742205625819</v>
          </cell>
          <cell r="LY83">
            <v>0</v>
          </cell>
          <cell r="LZ83">
            <v>17998.712207877241</v>
          </cell>
          <cell r="MA83">
            <v>2358.3103102938198</v>
          </cell>
          <cell r="MB83">
            <v>722.92677208657824</v>
          </cell>
          <cell r="MC83">
            <v>1267.4324329590081</v>
          </cell>
          <cell r="MD83">
            <v>1297.977670798336</v>
          </cell>
          <cell r="ME83">
            <v>332.32704888597073</v>
          </cell>
          <cell r="MF83">
            <v>1109.0581850000001</v>
          </cell>
          <cell r="MG83">
            <v>40895.190999999999</v>
          </cell>
          <cell r="MH83">
            <v>3297.9929999999999</v>
          </cell>
          <cell r="MI83">
            <v>12711.93</v>
          </cell>
          <cell r="MJ83">
            <v>31270.455999999998</v>
          </cell>
          <cell r="MK83">
            <v>9624.7350000000042</v>
          </cell>
          <cell r="ML83">
            <v>19333.011999999999</v>
          </cell>
          <cell r="MM83">
            <v>16032.341</v>
          </cell>
          <cell r="MN83">
            <v>294.12099999999998</v>
          </cell>
          <cell r="MO83">
            <v>-44.22702474559236</v>
          </cell>
          <cell r="MP83">
            <v>-1129.1388887649471</v>
          </cell>
          <cell r="MQ83">
            <v>0</v>
          </cell>
          <cell r="MR83">
            <v>19284.167184936341</v>
          </cell>
          <cell r="MS83">
            <v>2973.370107191447</v>
          </cell>
          <cell r="MT83">
            <v>1134.1819653499269</v>
          </cell>
          <cell r="MU83">
            <v>1680.454254534028</v>
          </cell>
          <cell r="MV83">
            <v>1894.200204043749</v>
          </cell>
          <cell r="MW83">
            <v>328.76999165465492</v>
          </cell>
          <cell r="MX83">
            <v>1109.0581850000001</v>
          </cell>
          <cell r="MY83">
            <v>39497.713000000003</v>
          </cell>
          <cell r="MZ83">
            <v>3690.3020000000001</v>
          </cell>
          <cell r="NA83">
            <v>12195.825000000001</v>
          </cell>
          <cell r="NB83">
            <v>30362.239000000001</v>
          </cell>
          <cell r="NC83">
            <v>9135.474000000002</v>
          </cell>
          <cell r="ND83">
            <v>18612.249</v>
          </cell>
          <cell r="NE83">
            <v>15102.797</v>
          </cell>
          <cell r="NF83">
            <v>350.77699999999999</v>
          </cell>
          <cell r="NG83">
            <v>1664.9183916580021</v>
          </cell>
          <cell r="NH83">
            <v>374.44472344564628</v>
          </cell>
          <cell r="NI83">
            <v>0</v>
          </cell>
          <cell r="NJ83">
            <v>19926.00528285612</v>
          </cell>
          <cell r="NK83">
            <v>3279.8862424837389</v>
          </cell>
          <cell r="NL83">
            <v>1554.311932316486</v>
          </cell>
          <cell r="NM83">
            <v>2097.154321019299</v>
          </cell>
          <cell r="NN83">
            <v>2153.1188069566442</v>
          </cell>
          <cell r="NO83">
            <v>692.92232959391697</v>
          </cell>
          <cell r="NP83">
            <v>1109.0581850000001</v>
          </cell>
          <cell r="NQ83">
            <v>41588.012999999999</v>
          </cell>
          <cell r="NR83">
            <v>5070.0550000000003</v>
          </cell>
          <cell r="NS83">
            <v>12371.13</v>
          </cell>
          <cell r="NT83">
            <v>32107.618999999999</v>
          </cell>
          <cell r="NU83">
            <v>9480.3939999999984</v>
          </cell>
          <cell r="NV83">
            <v>18958.037</v>
          </cell>
          <cell r="NW83">
            <v>13936.656000000001</v>
          </cell>
          <cell r="NX83">
            <v>310.32600000000002</v>
          </cell>
          <cell r="NY83">
            <v>2478.183685355988</v>
          </cell>
          <cell r="NZ83">
            <v>2429.5401227728198</v>
          </cell>
          <cell r="OA83">
            <v>0</v>
          </cell>
          <cell r="OB83">
            <v>19973.661292713481</v>
          </cell>
          <cell r="OC83">
            <v>2976.6585037611799</v>
          </cell>
          <cell r="OD83">
            <v>966.39932995725576</v>
          </cell>
          <cell r="OE83">
            <v>1522.3261064683179</v>
          </cell>
          <cell r="OF83">
            <v>1846.5742801052399</v>
          </cell>
          <cell r="OG83">
            <v>412.85005140304492</v>
          </cell>
          <cell r="OH83">
            <v>1109.0581850000001</v>
          </cell>
          <cell r="OI83">
            <v>40685.374066397228</v>
          </cell>
          <cell r="OJ83">
            <v>5613.6717512075484</v>
          </cell>
          <cell r="OK83">
            <v>11780.880452397299</v>
          </cell>
          <cell r="OL83">
            <v>32551.009383729361</v>
          </cell>
          <cell r="OM83">
            <v>8134.3639999999996</v>
          </cell>
          <cell r="ON83">
            <v>19326.796413600841</v>
          </cell>
          <cell r="OO83">
            <v>13894.722933026371</v>
          </cell>
          <cell r="OP83">
            <v>539.27</v>
          </cell>
          <cell r="OQ83">
            <v>857.54302943111179</v>
          </cell>
          <cell r="OR83">
            <v>954.08555466256053</v>
          </cell>
          <cell r="OS83">
            <v>759.30099614192454</v>
          </cell>
          <cell r="OT83">
            <v>19526.519627176749</v>
          </cell>
          <cell r="OU83">
            <v>2624.5507330108699</v>
          </cell>
          <cell r="OV83">
            <v>882.90968081606707</v>
          </cell>
          <cell r="OW83">
            <v>1418.5539524510821</v>
          </cell>
          <cell r="OX83">
            <v>1527.726963128827</v>
          </cell>
          <cell r="OY83">
            <v>500.22062487184309</v>
          </cell>
          <cell r="OZ83">
            <v>1109.0581850000001</v>
          </cell>
          <cell r="PA83">
            <v>41705.688000000009</v>
          </cell>
          <cell r="PB83">
            <v>4825.982</v>
          </cell>
          <cell r="PC83">
            <v>12173.433000000001</v>
          </cell>
          <cell r="PD83">
            <v>33449.627999999997</v>
          </cell>
          <cell r="PE83">
            <v>8256.0600000000013</v>
          </cell>
          <cell r="PF83">
            <v>19925.361000000001</v>
          </cell>
          <cell r="PG83">
            <v>15318.393</v>
          </cell>
          <cell r="PH83">
            <v>272.32</v>
          </cell>
          <cell r="PI83">
            <v>127.500014243599</v>
          </cell>
          <cell r="PJ83">
            <v>612.83294407788378</v>
          </cell>
          <cell r="PK83">
            <v>379.505</v>
          </cell>
          <cell r="PL83">
            <v>20997.656281409731</v>
          </cell>
          <cell r="PM83">
            <v>2832.5211197819922</v>
          </cell>
          <cell r="PN83">
            <v>1105.080223727894</v>
          </cell>
          <cell r="PO83">
            <v>1670.274573092192</v>
          </cell>
          <cell r="PP83">
            <v>1753.623439558148</v>
          </cell>
          <cell r="PQ83">
            <v>528.07969881540885</v>
          </cell>
          <cell r="PR83">
            <v>1109.0581850000001</v>
          </cell>
          <cell r="PS83">
            <v>41816.493558849943</v>
          </cell>
          <cell r="PT83">
            <v>2518.7508017078671</v>
          </cell>
          <cell r="PU83">
            <v>12897.58388154881</v>
          </cell>
          <cell r="PV83">
            <v>32570.099686646761</v>
          </cell>
          <cell r="PW83">
            <v>9246.3934785875281</v>
          </cell>
          <cell r="PX83">
            <v>19491.794542889089</v>
          </cell>
          <cell r="PY83">
            <v>17259.616462956521</v>
          </cell>
          <cell r="PZ83">
            <v>604.60900000000004</v>
          </cell>
          <cell r="QA83">
            <v>-749.19736442134513</v>
          </cell>
          <cell r="QB83">
            <v>-1449.892896132327</v>
          </cell>
          <cell r="QC83">
            <v>1194.349964364874</v>
          </cell>
          <cell r="QD83">
            <v>22596.983914087199</v>
          </cell>
          <cell r="QE83">
            <v>2972.4473126064991</v>
          </cell>
          <cell r="QF83">
            <v>1219.0380316798951</v>
          </cell>
          <cell r="QG83">
            <v>1803.0563644230299</v>
          </cell>
          <cell r="QH83">
            <v>1834.592089818359</v>
          </cell>
          <cell r="QI83">
            <v>580.88650340894264</v>
          </cell>
          <cell r="QJ83">
            <v>1086.3058510000001</v>
          </cell>
          <cell r="QK83">
            <v>44186.110784920224</v>
          </cell>
          <cell r="QL83">
            <v>3558.2150000000001</v>
          </cell>
          <cell r="QM83">
            <v>13263.865876155</v>
          </cell>
          <cell r="QN83">
            <v>34676.953887480879</v>
          </cell>
          <cell r="QO83">
            <v>9509.1574855277995</v>
          </cell>
          <cell r="QP83">
            <v>20768.643608149341</v>
          </cell>
          <cell r="QQ83">
            <v>17473.56034426831</v>
          </cell>
          <cell r="QR83">
            <v>559.86899999999991</v>
          </cell>
          <cell r="QS83">
            <v>971.79224422359539</v>
          </cell>
          <cell r="QT83">
            <v>1898.9348511015719</v>
          </cell>
          <cell r="QU83">
            <v>0</v>
          </cell>
          <cell r="QV83">
            <v>23063.030999999999</v>
          </cell>
          <cell r="QW83">
            <v>2869.7624478421931</v>
          </cell>
          <cell r="QX83">
            <v>952.64887974096177</v>
          </cell>
          <cell r="QY83">
            <v>1576.311478814436</v>
          </cell>
          <cell r="QZ83">
            <v>1715.473043482328</v>
          </cell>
          <cell r="RA83">
            <v>415.14634649329992</v>
          </cell>
          <cell r="RB83">
            <v>1068.508877</v>
          </cell>
          <cell r="RC83">
            <v>45156.485999999997</v>
          </cell>
          <cell r="RD83">
            <v>4565.1360000000004</v>
          </cell>
          <cell r="RE83">
            <v>13645.657999999999</v>
          </cell>
          <cell r="RF83">
            <v>35633.695125750302</v>
          </cell>
          <cell r="RG83">
            <v>9522.7909999999974</v>
          </cell>
          <cell r="RH83">
            <v>21090.567999999999</v>
          </cell>
          <cell r="RI83">
            <v>16594.830999999998</v>
          </cell>
          <cell r="RJ83">
            <v>879.14999999999986</v>
          </cell>
          <cell r="RK83">
            <v>1894.1327272547301</v>
          </cell>
          <cell r="RL83">
            <v>1350.0486520877309</v>
          </cell>
          <cell r="RM83">
            <v>0</v>
          </cell>
          <cell r="RN83">
            <v>21608.625</v>
          </cell>
          <cell r="RO83">
            <v>2324.5875529154</v>
          </cell>
          <cell r="RP83">
            <v>484.48728790898508</v>
          </cell>
          <cell r="RQ83">
            <v>1101.9752879089849</v>
          </cell>
          <cell r="RR83">
            <v>1133.3321337256359</v>
          </cell>
          <cell r="RS83">
            <v>220.59435726761441</v>
          </cell>
          <cell r="RT83">
            <v>1070.876863</v>
          </cell>
          <cell r="RU83">
            <v>45180.298999999999</v>
          </cell>
          <cell r="RV83">
            <v>3294.788</v>
          </cell>
          <cell r="RW83">
            <v>14102.843000000001</v>
          </cell>
          <cell r="RX83">
            <v>36119.60372470288</v>
          </cell>
          <cell r="RY83">
            <v>9060.6959999999999</v>
          </cell>
          <cell r="RZ83">
            <v>21364.973999999998</v>
          </cell>
          <cell r="SA83">
            <v>18090.29</v>
          </cell>
          <cell r="SB83">
            <v>538.37900000000002</v>
          </cell>
          <cell r="SC83">
            <v>112.0799817449532</v>
          </cell>
          <cell r="SD83">
            <v>-55.736018255045252</v>
          </cell>
          <cell r="SE83">
            <v>0</v>
          </cell>
          <cell r="SF83">
            <v>23899.58</v>
          </cell>
          <cell r="SG83">
            <v>2587.9010000000021</v>
          </cell>
          <cell r="SH83">
            <v>597.10884449660489</v>
          </cell>
          <cell r="SI83">
            <v>1236.207844496605</v>
          </cell>
          <cell r="SJ83">
            <v>1429.342017847079</v>
          </cell>
          <cell r="SK83">
            <v>-102.1091555033952</v>
          </cell>
          <cell r="SL83">
            <v>1070.876863</v>
          </cell>
          <cell r="SM83">
            <v>45838.375999999997</v>
          </cell>
          <cell r="SN83">
            <v>3469.12</v>
          </cell>
          <cell r="SO83">
            <v>14415.996999999999</v>
          </cell>
          <cell r="SP83">
            <v>36779.315000000002</v>
          </cell>
          <cell r="SQ83">
            <v>9059.0609999999997</v>
          </cell>
          <cell r="SR83">
            <v>22650.688999999998</v>
          </cell>
          <cell r="SS83">
            <v>19231.159</v>
          </cell>
          <cell r="ST83">
            <v>632.36999999999989</v>
          </cell>
          <cell r="SU83">
            <v>-26.47470685580242</v>
          </cell>
          <cell r="SV83">
            <v>532.10929314420048</v>
          </cell>
          <cell r="SW83">
            <v>1039.0989999999999</v>
          </cell>
          <cell r="SX83">
            <v>23117.57170947329</v>
          </cell>
          <cell r="SY83">
            <v>2586.3046534522359</v>
          </cell>
          <cell r="SZ83">
            <v>765.48580876152892</v>
          </cell>
          <cell r="TA83">
            <v>1407.994019554485</v>
          </cell>
          <cell r="TB83">
            <v>1407.994019554485</v>
          </cell>
          <cell r="TC83">
            <v>182.91318438171291</v>
          </cell>
          <cell r="TD83">
            <v>1070.876863</v>
          </cell>
          <cell r="TE83">
            <v>47166.192503566548</v>
          </cell>
          <cell r="TF83">
            <v>4213.5213369744151</v>
          </cell>
          <cell r="TG83">
            <v>14615.31157848451</v>
          </cell>
          <cell r="TH83">
            <v>37906.304499724873</v>
          </cell>
          <cell r="TI83">
            <v>9259.8880038416974</v>
          </cell>
          <cell r="TJ83">
            <v>22650.688999999998</v>
          </cell>
          <cell r="TK83">
            <v>18486.75766302559</v>
          </cell>
          <cell r="TL83">
            <v>545.20807461865957</v>
          </cell>
          <cell r="TM83">
            <v>1338.062565027358</v>
          </cell>
          <cell r="TN83">
            <v>839.27426931501634</v>
          </cell>
          <cell r="TO83">
            <v>0</v>
          </cell>
          <cell r="TP83">
            <v>23925.68485867247</v>
          </cell>
          <cell r="TQ83">
            <v>2714.168955643308</v>
          </cell>
          <cell r="TR83">
            <v>817.07625012793665</v>
          </cell>
          <cell r="TS83">
            <v>1466.8712851787629</v>
          </cell>
          <cell r="TT83">
            <v>1466.8712851787629</v>
          </cell>
          <cell r="TU83">
            <v>244.1069714431307</v>
          </cell>
          <cell r="TV83">
            <v>1070.876863</v>
          </cell>
          <cell r="TW83">
            <v>47678.865904365914</v>
          </cell>
          <cell r="TX83">
            <v>4529.6314993868291</v>
          </cell>
          <cell r="TY83">
            <v>14828.730295300429</v>
          </cell>
          <cell r="TZ83">
            <v>38150.964023572131</v>
          </cell>
          <cell r="UA83">
            <v>9527.9018807937864</v>
          </cell>
          <cell r="UB83">
            <v>22650.688999999998</v>
          </cell>
          <cell r="UC83">
            <v>18170.64750061317</v>
          </cell>
          <cell r="UD83">
            <v>564.26672920772944</v>
          </cell>
          <cell r="UE83">
            <v>872.10762335199956</v>
          </cell>
          <cell r="UF83">
            <v>414.29953581745389</v>
          </cell>
          <cell r="UG83">
            <v>0</v>
          </cell>
          <cell r="WD83">
            <v>22537.991698755912</v>
          </cell>
          <cell r="WE83">
            <v>2671.3351640161418</v>
          </cell>
          <cell r="WF83">
            <v>767.20169563221634</v>
          </cell>
          <cell r="WG83">
            <v>1394.0702684846699</v>
          </cell>
          <cell r="WH83">
            <v>1394.0702684846699</v>
          </cell>
          <cell r="WI83">
            <v>224.26085668133021</v>
          </cell>
          <cell r="WJ83">
            <v>1070.876863</v>
          </cell>
          <cell r="WK83">
            <v>47623.572738014562</v>
          </cell>
          <cell r="WL83">
            <v>3871.0942037235168</v>
          </cell>
          <cell r="WM83">
            <v>15004.910634880771</v>
          </cell>
          <cell r="WN83">
            <v>37849.446747796843</v>
          </cell>
          <cell r="WO83">
            <v>9774.1259902177262</v>
          </cell>
          <cell r="WP83">
            <v>18829.18479627648</v>
          </cell>
          <cell r="WQ83">
            <v>531.53917782872566</v>
          </cell>
          <cell r="WR83">
            <v>0</v>
          </cell>
          <cell r="WS83">
            <v>24501.652060237549</v>
          </cell>
          <cell r="WT83">
            <v>2760.2351265412799</v>
          </cell>
          <cell r="WU83">
            <v>912.70968165880527</v>
          </cell>
          <cell r="WV83">
            <v>1575.0900286190249</v>
          </cell>
          <cell r="WW83">
            <v>1575.0900286190249</v>
          </cell>
          <cell r="WX83">
            <v>326.58060773509658</v>
          </cell>
          <cell r="WY83">
            <v>1070.876863</v>
          </cell>
          <cell r="WZ83">
            <v>47302.580925740287</v>
          </cell>
          <cell r="XA83">
            <v>3470.063547029461</v>
          </cell>
          <cell r="XB83">
            <v>15222.58231302831</v>
          </cell>
          <cell r="XC83">
            <v>37169.89026897907</v>
          </cell>
          <cell r="XD83">
            <v>10132.69065676124</v>
          </cell>
          <cell r="XE83">
            <v>19230.21545297054</v>
          </cell>
          <cell r="XF83">
            <v>577.85042099660848</v>
          </cell>
          <cell r="XG83">
            <v>0</v>
          </cell>
          <cell r="XH83">
            <v>23691.135688043749</v>
          </cell>
          <cell r="XI83">
            <v>2789.4489893670111</v>
          </cell>
          <cell r="XJ83">
            <v>908.47924501751368</v>
          </cell>
          <cell r="XK83">
            <v>1570.720548346555</v>
          </cell>
          <cell r="XL83">
            <v>1570.720548346555</v>
          </cell>
          <cell r="XM83">
            <v>321.79278706428693</v>
          </cell>
          <cell r="XN83">
            <v>1070.876863</v>
          </cell>
          <cell r="XO83">
            <v>48736.423877644163</v>
          </cell>
          <cell r="XP83">
            <v>4373.0060627617186</v>
          </cell>
          <cell r="XQ83">
            <v>15416.324710170289</v>
          </cell>
          <cell r="XR83">
            <v>38250.425275901078</v>
          </cell>
          <cell r="XS83">
            <v>10485.998601743089</v>
          </cell>
          <cell r="XT83">
            <v>18327.272937238289</v>
          </cell>
          <cell r="XU83">
            <v>558.73508845717924</v>
          </cell>
          <cell r="XV83">
            <v>0</v>
          </cell>
          <cell r="XW83">
            <v>24254.403127289279</v>
          </cell>
          <cell r="XX83">
            <v>2817.503012876165</v>
          </cell>
          <cell r="XY83">
            <v>891.0948491879526</v>
          </cell>
          <cell r="XZ83">
            <v>1553.4955037318171</v>
          </cell>
          <cell r="YA83">
            <v>1553.4955037318171</v>
          </cell>
          <cell r="YB83">
            <v>324.14981106727407</v>
          </cell>
          <cell r="YC83">
            <v>1070.876863</v>
          </cell>
          <cell r="YD83">
            <v>48355.954983543917</v>
          </cell>
          <cell r="YE83">
            <v>4186.4688201688168</v>
          </cell>
          <cell r="YF83">
            <v>15618.613636938449</v>
          </cell>
          <cell r="YG83">
            <v>38514.060574877272</v>
          </cell>
          <cell r="YH83">
            <v>9841.8944086666852</v>
          </cell>
          <cell r="YI83">
            <v>18513.810179831191</v>
          </cell>
          <cell r="YJ83">
            <v>572.01926725873523</v>
          </cell>
          <cell r="YK83">
            <v>1000</v>
          </cell>
          <cell r="YL83">
            <v>22650.688999999998</v>
          </cell>
          <cell r="YM83">
            <v>22650.688999999998</v>
          </cell>
          <cell r="YN83">
            <v>22650.688999999998</v>
          </cell>
          <cell r="YO83">
            <v>22650.688999999998</v>
          </cell>
          <cell r="AEL83">
            <v>-122.8598076372857</v>
          </cell>
          <cell r="AEM83">
            <v>-566.04292002554109</v>
          </cell>
          <cell r="AEN83">
            <v>130.51446177471041</v>
          </cell>
          <cell r="AEO83">
            <v>-300.4775533077036</v>
          </cell>
          <cell r="AEP83">
            <v>1437.869040040418</v>
          </cell>
          <cell r="AEQ83">
            <v>1000.169315391443</v>
          </cell>
          <cell r="AER83">
            <v>1327.9336532316281</v>
          </cell>
          <cell r="AES83">
            <v>913.00116809207736</v>
          </cell>
          <cell r="BBM83">
            <v>13354.486961889999</v>
          </cell>
          <cell r="BBN83">
            <v>12.47</v>
          </cell>
          <cell r="BBO83">
            <v>0.62790697674418605</v>
          </cell>
          <cell r="BBP83">
            <v>0.50940063833376059</v>
          </cell>
          <cell r="BBQ83">
            <v>24.480945560117341</v>
          </cell>
          <cell r="BBR83">
            <v>5.7976838082422146</v>
          </cell>
          <cell r="BBS83">
            <v>3.3417040274605379</v>
          </cell>
          <cell r="BBT83">
            <v>1.401618858902167</v>
          </cell>
          <cell r="BBU83">
            <v>5.7253460878798221E-2</v>
          </cell>
          <cell r="BBV83">
            <v>7.7808979331463662E-2</v>
          </cell>
          <cell r="BBW83">
            <v>1.1175739283368691</v>
          </cell>
          <cell r="BBX83">
            <v>11.158643718448319</v>
          </cell>
          <cell r="BBY83">
            <v>5.2299899621330708</v>
          </cell>
          <cell r="BBZ83">
            <v>3.038350024501014</v>
          </cell>
          <cell r="BCA83">
            <v>1.356902076710979</v>
          </cell>
          <cell r="BCB83">
            <v>0.12160098583196501</v>
          </cell>
          <cell r="BCC83">
            <v>7.4881199319279168E-2</v>
          </cell>
          <cell r="BCD83">
            <v>1.596525993805997</v>
          </cell>
          <cell r="BCE83">
            <v>7.8110906704430354</v>
          </cell>
          <cell r="BCF83">
            <v>4.698120358066606</v>
          </cell>
          <cell r="BCG83">
            <v>2.7163637563705079</v>
          </cell>
          <cell r="BCH83">
            <v>1.24195062079353</v>
          </cell>
          <cell r="BCI83">
            <v>0.15899836184120089</v>
          </cell>
          <cell r="BCJ83">
            <v>7.4881199319279168E-2</v>
          </cell>
          <cell r="BCK83">
            <v>1.925947626536491</v>
          </cell>
          <cell r="BCL83">
            <v>6.4750510987488337</v>
          </cell>
          <cell r="BCM83">
            <v>4.2758849472326119</v>
          </cell>
          <cell r="BCN83">
            <v>2.4462084950955298</v>
          </cell>
          <cell r="BCO83">
            <v>1.121712101397482</v>
          </cell>
          <cell r="BCP83">
            <v>0.173236023050726</v>
          </cell>
          <cell r="BCQ83">
            <v>8.6309357893802327E-2</v>
          </cell>
          <cell r="BCR83">
            <v>2.2385239818629858</v>
          </cell>
          <cell r="BCS83">
            <v>5.5709071675699864</v>
          </cell>
          <cell r="BCT83">
            <v>3.9109946006318879</v>
          </cell>
          <cell r="BCU83">
            <v>2.2042328488567371</v>
          </cell>
          <cell r="BCV83">
            <v>1.0082561107537049</v>
          </cell>
          <cell r="BCW83">
            <v>0.18098598314886361</v>
          </cell>
          <cell r="BCX83">
            <v>0.10031714509907071</v>
          </cell>
        </row>
        <row r="84">
          <cell r="A84" t="str">
            <v>JHSF3</v>
          </cell>
          <cell r="B84" t="str">
            <v>JHSF</v>
          </cell>
          <cell r="C84" t="str">
            <v>Income Properties</v>
          </cell>
          <cell r="D84" t="str">
            <v>Ygor Altero</v>
          </cell>
          <cell r="E84">
            <v>45337</v>
          </cell>
          <cell r="F84" t="str">
            <v>Buy</v>
          </cell>
          <cell r="G84" t="b">
            <v>0</v>
          </cell>
          <cell r="H84" t="str">
            <v>BRL</v>
          </cell>
          <cell r="I84" t="str">
            <v>BRL</v>
          </cell>
          <cell r="J84">
            <v>14</v>
          </cell>
          <cell r="K84">
            <v>0.14699937499999999</v>
          </cell>
          <cell r="L84">
            <v>9.35E-2</v>
          </cell>
          <cell r="M84">
            <v>0.13629949999999999</v>
          </cell>
          <cell r="AX84">
            <v>1495.8776930265201</v>
          </cell>
          <cell r="AY84">
            <v>806.59535115820472</v>
          </cell>
          <cell r="AZ84">
            <v>663.72947843190116</v>
          </cell>
          <cell r="BA84">
            <v>716.87726012683152</v>
          </cell>
          <cell r="BB84">
            <v>577.66848593843144</v>
          </cell>
          <cell r="BC84">
            <v>331.05744598860139</v>
          </cell>
          <cell r="BD84">
            <v>677.92051500000002</v>
          </cell>
          <cell r="BE84">
            <v>10836.653688187331</v>
          </cell>
          <cell r="BF84">
            <v>693.7965555747096</v>
          </cell>
          <cell r="BG84">
            <v>5950.485834009769</v>
          </cell>
          <cell r="BH84">
            <v>5989.9160550035322</v>
          </cell>
          <cell r="BI84">
            <v>4846.7376331838022</v>
          </cell>
          <cell r="BJ84">
            <v>3076.7330000000002</v>
          </cell>
          <cell r="BK84">
            <v>2382.936444425291</v>
          </cell>
          <cell r="BL84">
            <v>-444.99261570469997</v>
          </cell>
          <cell r="BM84">
            <v>19.55369548093271</v>
          </cell>
          <cell r="BN84">
            <v>-190.7299296892142</v>
          </cell>
          <cell r="BO84">
            <v>285</v>
          </cell>
          <cell r="BP84">
            <v>1806.8018634741111</v>
          </cell>
          <cell r="BQ84">
            <v>972.75140514552572</v>
          </cell>
          <cell r="BR84">
            <v>645.45070564351181</v>
          </cell>
          <cell r="BS84">
            <v>704.65121756046301</v>
          </cell>
          <cell r="BT84">
            <v>704.65121756046301</v>
          </cell>
          <cell r="BU84">
            <v>433.39312790779542</v>
          </cell>
          <cell r="BV84">
            <v>677.92051500000002</v>
          </cell>
          <cell r="BW84">
            <v>11499.041160633569</v>
          </cell>
          <cell r="BX84">
            <v>787.93188837892558</v>
          </cell>
          <cell r="BY84">
            <v>6131.28532209282</v>
          </cell>
          <cell r="BZ84">
            <v>6348.9283379143089</v>
          </cell>
          <cell r="CA84">
            <v>5150.1128227192603</v>
          </cell>
          <cell r="CB84">
            <v>3076.7330000000002</v>
          </cell>
          <cell r="CC84">
            <v>2288.8011116210751</v>
          </cell>
          <cell r="CD84">
            <v>-240</v>
          </cell>
          <cell r="CE84">
            <v>403.85424359225789</v>
          </cell>
          <cell r="CF84">
            <v>213.24259989651361</v>
          </cell>
          <cell r="CG84">
            <v>249.99999996</v>
          </cell>
          <cell r="CH84">
            <v>2094.7690475602608</v>
          </cell>
          <cell r="CI84">
            <v>1144.5274439534981</v>
          </cell>
          <cell r="CJ84">
            <v>788.55434487194691</v>
          </cell>
          <cell r="CK84">
            <v>849.64672057474263</v>
          </cell>
          <cell r="CL84">
            <v>849.64672057474263</v>
          </cell>
          <cell r="CM84">
            <v>606.3091402604349</v>
          </cell>
          <cell r="CN84">
            <v>677.92051500000002</v>
          </cell>
          <cell r="CO84">
            <v>12456.51200800653</v>
          </cell>
          <cell r="CP84">
            <v>1173.9415777049589</v>
          </cell>
          <cell r="CQ84">
            <v>6330.1929463900206</v>
          </cell>
          <cell r="CR84">
            <v>6881.9827871049656</v>
          </cell>
          <cell r="CS84">
            <v>5574.5292209015661</v>
          </cell>
          <cell r="CT84">
            <v>3076.7330000000002</v>
          </cell>
          <cell r="CU84">
            <v>1902.791422295041</v>
          </cell>
          <cell r="CV84">
            <v>-260</v>
          </cell>
          <cell r="CW84">
            <v>535.55774944411155</v>
          </cell>
          <cell r="CX84">
            <v>378.12998749679372</v>
          </cell>
          <cell r="CY84">
            <v>130.01793837233859</v>
          </cell>
          <cell r="CZ84">
            <v>2274.9126555570651</v>
          </cell>
          <cell r="DA84">
            <v>1241.721174306354</v>
          </cell>
          <cell r="DB84">
            <v>865.47454060041559</v>
          </cell>
          <cell r="DC84">
            <v>928.41418280282073</v>
          </cell>
          <cell r="DD84">
            <v>928.41418280282073</v>
          </cell>
          <cell r="DE84">
            <v>708.92632274628738</v>
          </cell>
          <cell r="DF84">
            <v>677.92051500000002</v>
          </cell>
          <cell r="DG84">
            <v>13276.51085279882</v>
          </cell>
          <cell r="DH84">
            <v>1548.64227988619</v>
          </cell>
          <cell r="DI84">
            <v>6487.2533041876177</v>
          </cell>
          <cell r="DJ84">
            <v>7347.5184705241136</v>
          </cell>
          <cell r="DK84">
            <v>5928.9923822747096</v>
          </cell>
          <cell r="DL84">
            <v>3076.7330000000002</v>
          </cell>
          <cell r="DM84">
            <v>1528.09072011381</v>
          </cell>
          <cell r="DN84">
            <v>-220</v>
          </cell>
          <cell r="DO84">
            <v>545.40886262813342</v>
          </cell>
          <cell r="DP84">
            <v>415.78455058029192</v>
          </cell>
          <cell r="DQ84">
            <v>181.89274207813051</v>
          </cell>
          <cell r="DR84">
            <v>2421.7508114705829</v>
          </cell>
          <cell r="DS84">
            <v>1339.25540525017</v>
          </cell>
          <cell r="DT84">
            <v>956.22063650291648</v>
          </cell>
          <cell r="DU84">
            <v>1020.568260399419</v>
          </cell>
          <cell r="DV84">
            <v>1020.568260399419</v>
          </cell>
          <cell r="DW84">
            <v>830.75912457657478</v>
          </cell>
          <cell r="DX84">
            <v>677.92051500000002</v>
          </cell>
          <cell r="DY84">
            <v>13979.52276991596</v>
          </cell>
          <cell r="DZ84">
            <v>2003.418073335067</v>
          </cell>
          <cell r="EA84">
            <v>6597.9056802911145</v>
          </cell>
          <cell r="EB84">
            <v>7635.1508253529628</v>
          </cell>
          <cell r="EC84">
            <v>6344.3719445629977</v>
          </cell>
          <cell r="ED84">
            <v>3076.7330000000002</v>
          </cell>
          <cell r="EE84">
            <v>1073.3149266649341</v>
          </cell>
          <cell r="EF84">
            <v>-175</v>
          </cell>
          <cell r="EG84">
            <v>762.45558011163769</v>
          </cell>
          <cell r="EH84">
            <v>665.6609502573001</v>
          </cell>
          <cell r="EI84">
            <v>354.46316137314369</v>
          </cell>
          <cell r="EJ84">
            <v>2457.7475191521421</v>
          </cell>
          <cell r="EK84">
            <v>1360.922260054276</v>
          </cell>
          <cell r="EL84">
            <v>969.86161779491488</v>
          </cell>
          <cell r="EM84">
            <v>1035.320884040141</v>
          </cell>
          <cell r="EN84">
            <v>1035.320884040141</v>
          </cell>
          <cell r="EO84">
            <v>884.48005896974189</v>
          </cell>
          <cell r="EP84">
            <v>677.92051500000002</v>
          </cell>
          <cell r="EQ84">
            <v>14517.927257876219</v>
          </cell>
          <cell r="ER84">
            <v>2507.6545424370929</v>
          </cell>
          <cell r="ES84">
            <v>6707.4464140458886</v>
          </cell>
          <cell r="ET84">
            <v>7731.3152838283559</v>
          </cell>
          <cell r="EU84">
            <v>6786.6119740478689</v>
          </cell>
          <cell r="EV84">
            <v>3076.7330000000002</v>
          </cell>
          <cell r="EW84">
            <v>569.07845756290669</v>
          </cell>
          <cell r="EX84">
            <v>-175</v>
          </cell>
          <cell r="EY84">
            <v>829.39482381391497</v>
          </cell>
          <cell r="EZ84">
            <v>773.1364676809701</v>
          </cell>
          <cell r="FA84">
            <v>415.37956228828739</v>
          </cell>
          <cell r="FB84">
            <v>2538.8360476236312</v>
          </cell>
          <cell r="FC84">
            <v>1404.9498207002721</v>
          </cell>
          <cell r="FD84">
            <v>1000.925734287569</v>
          </cell>
          <cell r="FE84">
            <v>1067.485475035377</v>
          </cell>
          <cell r="FF84">
            <v>1067.485475035377</v>
          </cell>
          <cell r="FG84">
            <v>958.56342057627558</v>
          </cell>
          <cell r="FH84">
            <v>677.92051500000002</v>
          </cell>
          <cell r="FI84">
            <v>15175.50156511714</v>
          </cell>
          <cell r="FJ84">
            <v>3034.7663525621929</v>
          </cell>
          <cell r="FK84">
            <v>6815.8866732980814</v>
          </cell>
          <cell r="FL84">
            <v>7909.6078807811336</v>
          </cell>
          <cell r="FM84">
            <v>7265.8936843360061</v>
          </cell>
          <cell r="FN84">
            <v>3076.7330000000002</v>
          </cell>
          <cell r="FO84">
            <v>41.966647437807183</v>
          </cell>
          <cell r="FP84">
            <v>-175</v>
          </cell>
          <cell r="FQ84">
            <v>832.17724306476612</v>
          </cell>
          <cell r="FR84">
            <v>819.91011341787294</v>
          </cell>
          <cell r="FS84">
            <v>442.24002948487089</v>
          </cell>
          <cell r="FT84">
            <v>0</v>
          </cell>
          <cell r="FU84">
            <v>0</v>
          </cell>
          <cell r="FV84">
            <v>0</v>
          </cell>
          <cell r="FW84">
            <v>0</v>
          </cell>
          <cell r="FX84">
            <v>0</v>
          </cell>
          <cell r="FY84">
            <v>0</v>
          </cell>
          <cell r="FZ84">
            <v>0</v>
          </cell>
          <cell r="GA84">
            <v>0</v>
          </cell>
          <cell r="GB84">
            <v>0</v>
          </cell>
          <cell r="GC84">
            <v>0</v>
          </cell>
          <cell r="GD84">
            <v>0</v>
          </cell>
          <cell r="GE84">
            <v>0</v>
          </cell>
          <cell r="GF84">
            <v>0</v>
          </cell>
          <cell r="GG84">
            <v>0</v>
          </cell>
          <cell r="GH84">
            <v>0</v>
          </cell>
          <cell r="GI84">
            <v>0</v>
          </cell>
          <cell r="GJ84">
            <v>0</v>
          </cell>
          <cell r="GK84">
            <v>0</v>
          </cell>
          <cell r="JF84">
            <v>354.83365380710001</v>
          </cell>
          <cell r="JG84">
            <v>195.00891973700001</v>
          </cell>
          <cell r="JH84">
            <v>190.37327859550001</v>
          </cell>
          <cell r="JI84">
            <v>211.9594325576</v>
          </cell>
          <cell r="JJ84">
            <v>140.40833636580001</v>
          </cell>
          <cell r="JK84">
            <v>86.860887768600051</v>
          </cell>
          <cell r="JL84">
            <v>677.92051500000002</v>
          </cell>
          <cell r="JM84">
            <v>10474.755999999999</v>
          </cell>
          <cell r="JN84">
            <v>874.11</v>
          </cell>
          <cell r="JO84">
            <v>5735.1989999999996</v>
          </cell>
          <cell r="JP84">
            <v>5486.1639999999998</v>
          </cell>
          <cell r="JQ84">
            <v>4988.5919999999996</v>
          </cell>
          <cell r="JR84">
            <v>3070.9760000000001</v>
          </cell>
          <cell r="JS84">
            <v>2196.866</v>
          </cell>
          <cell r="JT84">
            <v>-204.9111539621</v>
          </cell>
          <cell r="JU84">
            <v>49.027970671300046</v>
          </cell>
          <cell r="JV84">
            <v>-4.5694201555999534</v>
          </cell>
          <cell r="JW84">
            <v>97.5</v>
          </cell>
          <cell r="JX84">
            <v>394.4147823568</v>
          </cell>
          <cell r="JY84">
            <v>222.5064164991</v>
          </cell>
          <cell r="JZ84">
            <v>165.2199053393</v>
          </cell>
          <cell r="KA84">
            <v>167.85991346489999</v>
          </cell>
          <cell r="KB84">
            <v>162.39300568460001</v>
          </cell>
          <cell r="KC84">
            <v>108.6068166875</v>
          </cell>
          <cell r="KD84">
            <v>677.92051500000002</v>
          </cell>
          <cell r="KE84">
            <v>10661.379000000001</v>
          </cell>
          <cell r="KF84">
            <v>703.40599999999995</v>
          </cell>
          <cell r="KG84">
            <v>5819.8329999999996</v>
          </cell>
          <cell r="KH84">
            <v>5625.0379999999996</v>
          </cell>
          <cell r="KI84">
            <v>5036.3410000000003</v>
          </cell>
          <cell r="KJ84">
            <v>3092.9110000000001</v>
          </cell>
          <cell r="KK84">
            <v>2389.5050000000001</v>
          </cell>
          <cell r="KL84">
            <v>-81.018008125599991</v>
          </cell>
          <cell r="KM84">
            <v>-178.63211091190001</v>
          </cell>
          <cell r="KN84">
            <v>-196.06519956369999</v>
          </cell>
          <cell r="KO84">
            <v>97.5</v>
          </cell>
          <cell r="KP84">
            <v>350.0864315755</v>
          </cell>
          <cell r="KQ84">
            <v>181.00833368900001</v>
          </cell>
          <cell r="KR84">
            <v>183.5328050809</v>
          </cell>
          <cell r="KS84">
            <v>197.94025869789999</v>
          </cell>
          <cell r="KT84">
            <v>135.7494884816</v>
          </cell>
          <cell r="KU84">
            <v>79.357590728700004</v>
          </cell>
          <cell r="KV84">
            <v>677.92051500000002</v>
          </cell>
          <cell r="KW84">
            <v>10755.819</v>
          </cell>
          <cell r="KX84">
            <v>515.60400000000004</v>
          </cell>
          <cell r="KY84">
            <v>5905</v>
          </cell>
          <cell r="KZ84">
            <v>5715.313517659999</v>
          </cell>
          <cell r="LA84">
            <v>5040.5054823400014</v>
          </cell>
          <cell r="LB84">
            <v>3076.7330000000002</v>
          </cell>
          <cell r="LC84">
            <v>2561.1289999999999</v>
          </cell>
          <cell r="LD84">
            <v>-99.063453616999993</v>
          </cell>
          <cell r="LE84">
            <v>-57.771509052422758</v>
          </cell>
          <cell r="LF84">
            <v>-133.38372340462271</v>
          </cell>
          <cell r="LG84">
            <v>90</v>
          </cell>
          <cell r="LH84">
            <v>396.54282528712042</v>
          </cell>
          <cell r="LI84">
            <v>208.0716812331047</v>
          </cell>
          <cell r="LJ84">
            <v>124.6034894162012</v>
          </cell>
          <cell r="LK84">
            <v>139.11765540643151</v>
          </cell>
          <cell r="LL84">
            <v>139.11765540643151</v>
          </cell>
          <cell r="LM84">
            <v>56.232150803801339</v>
          </cell>
          <cell r="LN84">
            <v>677.92051500000002</v>
          </cell>
          <cell r="LO84">
            <v>10836.653688187331</v>
          </cell>
          <cell r="LP84">
            <v>693.7965555747096</v>
          </cell>
          <cell r="LQ84">
            <v>5950.485834009769</v>
          </cell>
          <cell r="LR84">
            <v>5989.9160550035322</v>
          </cell>
          <cell r="LS84">
            <v>4846.7376331838022</v>
          </cell>
          <cell r="LT84">
            <v>3076.7330000000002</v>
          </cell>
          <cell r="LU84">
            <v>2382.936444425291</v>
          </cell>
          <cell r="LV84">
            <v>-60</v>
          </cell>
          <cell r="LW84">
            <v>206.92934477395539</v>
          </cell>
          <cell r="LX84">
            <v>143.2884134347085</v>
          </cell>
          <cell r="LY84">
            <v>0</v>
          </cell>
          <cell r="LZ84">
            <v>424.7286087722037</v>
          </cell>
          <cell r="MA84">
            <v>229.3591080798117</v>
          </cell>
          <cell r="MB84">
            <v>152.87163155037359</v>
          </cell>
          <cell r="MC84">
            <v>167.50047107338469</v>
          </cell>
          <cell r="MD84">
            <v>167.50047107338469</v>
          </cell>
          <cell r="ME84">
            <v>89.925591754614032</v>
          </cell>
          <cell r="MF84">
            <v>677.92051500000002</v>
          </cell>
          <cell r="MG84">
            <v>10966.52997755702</v>
          </cell>
          <cell r="MH84">
            <v>995.0959262055494</v>
          </cell>
          <cell r="MI84">
            <v>5995.8569944867586</v>
          </cell>
          <cell r="MJ84">
            <v>6029.8667526186018</v>
          </cell>
          <cell r="MK84">
            <v>4936.6632249384174</v>
          </cell>
          <cell r="ML84">
            <v>3076.7330000000002</v>
          </cell>
          <cell r="MM84">
            <v>2081.6370737944512</v>
          </cell>
          <cell r="MN84">
            <v>-60</v>
          </cell>
          <cell r="MO84">
            <v>390.41098810313679</v>
          </cell>
          <cell r="MP84">
            <v>332.499352589061</v>
          </cell>
          <cell r="MQ84">
            <v>62.499999990000013</v>
          </cell>
          <cell r="MR84">
            <v>440.16031863133333</v>
          </cell>
          <cell r="MS84">
            <v>239.06399695283011</v>
          </cell>
          <cell r="MT84">
            <v>157.9203344314231</v>
          </cell>
          <cell r="MU84">
            <v>172.66355838579659</v>
          </cell>
          <cell r="MV84">
            <v>172.66355838579659</v>
          </cell>
          <cell r="MW84">
            <v>104.9047606134629</v>
          </cell>
          <cell r="MX84">
            <v>677.92051500000002</v>
          </cell>
          <cell r="MY84">
            <v>11085.769302431851</v>
          </cell>
          <cell r="MZ84">
            <v>926.58922208438628</v>
          </cell>
          <cell r="NA84">
            <v>6041.1137705323836</v>
          </cell>
          <cell r="NB84">
            <v>6044.2013168799704</v>
          </cell>
          <cell r="NC84">
            <v>5041.5679855518802</v>
          </cell>
          <cell r="ND84">
            <v>3076.7330000000002</v>
          </cell>
          <cell r="NE84">
            <v>2150.143777915614</v>
          </cell>
          <cell r="NF84">
            <v>-60</v>
          </cell>
          <cell r="NG84">
            <v>11.415770775850371</v>
          </cell>
          <cell r="NH84">
            <v>-36.357300245700372</v>
          </cell>
          <cell r="NI84">
            <v>62.499999990000013</v>
          </cell>
          <cell r="NJ84">
            <v>442.65499214235922</v>
          </cell>
          <cell r="NK84">
            <v>239.51969194536801</v>
          </cell>
          <cell r="NL84">
            <v>159.84576647666941</v>
          </cell>
          <cell r="NM84">
            <v>174.70308648983561</v>
          </cell>
          <cell r="NN84">
            <v>174.70308648983561</v>
          </cell>
          <cell r="NO84">
            <v>112.88543567808139</v>
          </cell>
          <cell r="NP84">
            <v>677.92051500000002</v>
          </cell>
          <cell r="NQ84">
            <v>11273.608957377741</v>
          </cell>
          <cell r="NR84">
            <v>863.16367407622374</v>
          </cell>
          <cell r="NS84">
            <v>6086.2564505192186</v>
          </cell>
          <cell r="NT84">
            <v>6119.1555361477813</v>
          </cell>
          <cell r="NU84">
            <v>5154.4534212299614</v>
          </cell>
          <cell r="NV84">
            <v>3076.7330000000002</v>
          </cell>
          <cell r="NW84">
            <v>2213.569325923776</v>
          </cell>
          <cell r="NX84">
            <v>-60</v>
          </cell>
          <cell r="NY84">
            <v>8.1595644015059801</v>
          </cell>
          <cell r="NZ84">
            <v>-33.547011006462427</v>
          </cell>
          <cell r="OA84">
            <v>62.499999990000013</v>
          </cell>
          <cell r="OB84">
            <v>499.25794392821462</v>
          </cell>
          <cell r="OC84">
            <v>264.80860816751579</v>
          </cell>
          <cell r="OD84">
            <v>174.81297318504579</v>
          </cell>
          <cell r="OE84">
            <v>189.78410161144609</v>
          </cell>
          <cell r="OF84">
            <v>189.78410161144609</v>
          </cell>
          <cell r="OG84">
            <v>125.67733986163699</v>
          </cell>
          <cell r="OH84">
            <v>677.92051500000002</v>
          </cell>
          <cell r="OI84">
            <v>11499.041160633569</v>
          </cell>
          <cell r="OJ84">
            <v>787.93188837892558</v>
          </cell>
          <cell r="OK84">
            <v>6131.28532209282</v>
          </cell>
          <cell r="OL84">
            <v>6348.9283379143089</v>
          </cell>
          <cell r="OM84">
            <v>5150.1128227192603</v>
          </cell>
          <cell r="ON84">
            <v>3076.7330000000002</v>
          </cell>
          <cell r="OO84">
            <v>2288.8011116210751</v>
          </cell>
          <cell r="OP84">
            <v>-60</v>
          </cell>
          <cell r="OQ84">
            <v>-6.1320796882351569</v>
          </cell>
          <cell r="OR84">
            <v>-49.352441440384617</v>
          </cell>
          <cell r="OS84">
            <v>62.499999990000013</v>
          </cell>
          <cell r="OT84">
            <v>510.23088528972369</v>
          </cell>
          <cell r="OU84">
            <v>282.36947904826599</v>
          </cell>
          <cell r="OV84">
            <v>196.43099629122449</v>
          </cell>
          <cell r="OW84">
            <v>211.51564621047831</v>
          </cell>
          <cell r="OX84">
            <v>211.51564621047831</v>
          </cell>
          <cell r="OY84">
            <v>146.35431194288739</v>
          </cell>
          <cell r="OZ84">
            <v>677.92051500000002</v>
          </cell>
          <cell r="PA84">
            <v>11810.068783025859</v>
          </cell>
          <cell r="PB84">
            <v>1129.491381451081</v>
          </cell>
          <cell r="PC84">
            <v>6181.2006721735652</v>
          </cell>
          <cell r="PD84">
            <v>6513.6016483637113</v>
          </cell>
          <cell r="PE84">
            <v>5296.4671346621481</v>
          </cell>
          <cell r="PF84">
            <v>3076.7330000000002</v>
          </cell>
          <cell r="PG84">
            <v>1947.241618548918</v>
          </cell>
          <cell r="PH84">
            <v>-65</v>
          </cell>
          <cell r="PI84">
            <v>351.44577207694891</v>
          </cell>
          <cell r="PJ84">
            <v>307.39841802747031</v>
          </cell>
          <cell r="PK84">
            <v>0</v>
          </cell>
          <cell r="PL84">
            <v>511.66743610568801</v>
          </cell>
          <cell r="PM84">
            <v>281.97117831771908</v>
          </cell>
          <cell r="PN84">
            <v>193.70105878512851</v>
          </cell>
          <cell r="PO84">
            <v>208.91154941189831</v>
          </cell>
          <cell r="PP84">
            <v>208.91154941189831</v>
          </cell>
          <cell r="PQ84">
            <v>148.00335088965451</v>
          </cell>
          <cell r="PR84">
            <v>677.92051500000002</v>
          </cell>
          <cell r="PS84">
            <v>11938.703007727119</v>
          </cell>
          <cell r="PT84">
            <v>1051.372451946206</v>
          </cell>
          <cell r="PU84">
            <v>6230.9901815467956</v>
          </cell>
          <cell r="PV84">
            <v>6494.2325221753144</v>
          </cell>
          <cell r="PW84">
            <v>5444.4704855518021</v>
          </cell>
          <cell r="PX84">
            <v>3076.7330000000002</v>
          </cell>
          <cell r="PY84">
            <v>2025.360548053794</v>
          </cell>
          <cell r="PZ84">
            <v>-65</v>
          </cell>
          <cell r="QA84">
            <v>57.314343124346401</v>
          </cell>
          <cell r="QB84">
            <v>17.697250089735729</v>
          </cell>
          <cell r="QC84">
            <v>130.01793837233859</v>
          </cell>
          <cell r="QD84">
            <v>511.30104373068201</v>
          </cell>
          <cell r="QE84">
            <v>279.5006810597726</v>
          </cell>
          <cell r="QF84">
            <v>193.14449613598629</v>
          </cell>
          <cell r="QG84">
            <v>208.4805102154869</v>
          </cell>
          <cell r="QH84">
            <v>208.4805102154869</v>
          </cell>
          <cell r="QI84">
            <v>150.33767095764719</v>
          </cell>
          <cell r="QJ84">
            <v>677.92051500000002</v>
          </cell>
          <cell r="QK84">
            <v>12196.516381061259</v>
          </cell>
          <cell r="QL84">
            <v>1105.0279025118441</v>
          </cell>
          <cell r="QM84">
            <v>6280.6541674672944</v>
          </cell>
          <cell r="QN84">
            <v>6601.7082245518059</v>
          </cell>
          <cell r="QO84">
            <v>5594.8081565094499</v>
          </cell>
          <cell r="QP84">
            <v>3076.7330000000002</v>
          </cell>
          <cell r="QQ84">
            <v>1971.7050974881561</v>
          </cell>
          <cell r="QR84">
            <v>-65</v>
          </cell>
          <cell r="QS84">
            <v>55.825820300175018</v>
          </cell>
          <cell r="QT84">
            <v>19.077355385789971</v>
          </cell>
          <cell r="QU84">
            <v>0</v>
          </cell>
          <cell r="QV84">
            <v>561.56968243416759</v>
          </cell>
          <cell r="QW84">
            <v>300.68610552774038</v>
          </cell>
          <cell r="QX84">
            <v>205.27779365960751</v>
          </cell>
          <cell r="QY84">
            <v>220.73901473687911</v>
          </cell>
          <cell r="QZ84">
            <v>220.73901473687911</v>
          </cell>
          <cell r="RA84">
            <v>161.61380647024569</v>
          </cell>
          <cell r="RB84">
            <v>677.92051500000002</v>
          </cell>
          <cell r="RC84">
            <v>12456.51200800653</v>
          </cell>
          <cell r="RD84">
            <v>1173.9415777049589</v>
          </cell>
          <cell r="RE84">
            <v>6330.1929463900206</v>
          </cell>
          <cell r="RF84">
            <v>6881.9827871049656</v>
          </cell>
          <cell r="RG84">
            <v>5574.5292209015661</v>
          </cell>
          <cell r="RH84">
            <v>3076.7330000000002</v>
          </cell>
          <cell r="RI84">
            <v>1902.791422295041</v>
          </cell>
          <cell r="RJ84">
            <v>-65</v>
          </cell>
          <cell r="RK84">
            <v>70.971813942641376</v>
          </cell>
          <cell r="RL84">
            <v>33.956963993797793</v>
          </cell>
          <cell r="RM84">
            <v>0</v>
          </cell>
          <cell r="RN84">
            <v>543.12595154538496</v>
          </cell>
          <cell r="RO84">
            <v>296.22214101375209</v>
          </cell>
          <cell r="RP84">
            <v>206.80792249114211</v>
          </cell>
          <cell r="RQ84">
            <v>222.39403490903399</v>
          </cell>
          <cell r="RR84">
            <v>222.39403490903399</v>
          </cell>
          <cell r="RS84">
            <v>164.70643673992419</v>
          </cell>
          <cell r="RT84">
            <v>677.92051500000002</v>
          </cell>
          <cell r="RU84">
            <v>12679.05527605201</v>
          </cell>
          <cell r="RV84">
            <v>1399.098339268055</v>
          </cell>
          <cell r="RW84">
            <v>6369.6068339721314</v>
          </cell>
          <cell r="RX84">
            <v>6939.8196184105173</v>
          </cell>
          <cell r="RY84">
            <v>5739.2356576414904</v>
          </cell>
          <cell r="RZ84">
            <v>3076.7330000000002</v>
          </cell>
          <cell r="SA84">
            <v>1677.6346607319449</v>
          </cell>
          <cell r="SB84">
            <v>-55</v>
          </cell>
          <cell r="SC84">
            <v>225.74681275241329</v>
          </cell>
          <cell r="SD84">
            <v>190.06662909816731</v>
          </cell>
          <cell r="SE84">
            <v>0</v>
          </cell>
          <cell r="SF84">
            <v>559.99784121814093</v>
          </cell>
          <cell r="SG84">
            <v>308.24629653890702</v>
          </cell>
          <cell r="SH84">
            <v>214.4603255563942</v>
          </cell>
          <cell r="SI84">
            <v>230.1458036301668</v>
          </cell>
          <cell r="SJ84">
            <v>230.1458036301668</v>
          </cell>
          <cell r="SK84">
            <v>175.33982626229249</v>
          </cell>
          <cell r="SL84">
            <v>677.92051500000002</v>
          </cell>
          <cell r="SM84">
            <v>12750.732174741281</v>
          </cell>
          <cell r="SN84">
            <v>1319.807109661195</v>
          </cell>
          <cell r="SO84">
            <v>6408.9213558983583</v>
          </cell>
          <cell r="SP84">
            <v>6836.1566908374998</v>
          </cell>
          <cell r="SQ84">
            <v>5914.5754839037827</v>
          </cell>
          <cell r="SR84">
            <v>3076.7330000000002</v>
          </cell>
          <cell r="SS84">
            <v>1756.925890338804</v>
          </cell>
          <cell r="ST84">
            <v>-55</v>
          </cell>
          <cell r="SU84">
            <v>99.911465857633715</v>
          </cell>
          <cell r="SV84">
            <v>67.43344178269804</v>
          </cell>
          <cell r="SW84">
            <v>181.89274207813051</v>
          </cell>
          <cell r="SX84">
            <v>556.89420928806328</v>
          </cell>
          <cell r="SY84">
            <v>305.34248771187902</v>
          </cell>
          <cell r="SZ84">
            <v>213.86727168217979</v>
          </cell>
          <cell r="TA84">
            <v>229.65186490283301</v>
          </cell>
          <cell r="TB84">
            <v>229.65186490283301</v>
          </cell>
          <cell r="TC84">
            <v>176.38921771459451</v>
          </cell>
          <cell r="TD84">
            <v>677.92051500000002</v>
          </cell>
          <cell r="TE84">
            <v>13000.157991044131</v>
          </cell>
          <cell r="TF84">
            <v>1427.8663889319339</v>
          </cell>
          <cell r="TG84">
            <v>6448.1367626777046</v>
          </cell>
          <cell r="TH84">
            <v>6909.193289425757</v>
          </cell>
          <cell r="TI84">
            <v>6090.9647016183771</v>
          </cell>
          <cell r="TJ84">
            <v>3076.7330000000002</v>
          </cell>
          <cell r="TK84">
            <v>1648.866611068066</v>
          </cell>
          <cell r="TL84">
            <v>-55</v>
          </cell>
          <cell r="TM84">
            <v>103.7077929685435</v>
          </cell>
          <cell r="TN84">
            <v>72.818111862037867</v>
          </cell>
          <cell r="TO84">
            <v>0</v>
          </cell>
          <cell r="TP84">
            <v>614.89465350547607</v>
          </cell>
          <cell r="TQ84">
            <v>331.91024904181552</v>
          </cell>
          <cell r="TR84">
            <v>230.33902087069939</v>
          </cell>
          <cell r="TS84">
            <v>246.22247936078691</v>
          </cell>
          <cell r="TT84">
            <v>246.22247936078691</v>
          </cell>
          <cell r="TU84">
            <v>192.49084202947611</v>
          </cell>
          <cell r="TV84">
            <v>677.92051500000002</v>
          </cell>
          <cell r="TW84">
            <v>13276.51085279882</v>
          </cell>
          <cell r="TX84">
            <v>1548.64227988619</v>
          </cell>
          <cell r="TY84">
            <v>6487.2533041876177</v>
          </cell>
          <cell r="TZ84">
            <v>7347.5184705241136</v>
          </cell>
          <cell r="UA84">
            <v>5928.9923822747096</v>
          </cell>
          <cell r="UB84">
            <v>3076.7330000000002</v>
          </cell>
          <cell r="UC84">
            <v>1528.09072011381</v>
          </cell>
          <cell r="UD84">
            <v>-55</v>
          </cell>
          <cell r="UE84">
            <v>116.0427910495429</v>
          </cell>
          <cell r="UF84">
            <v>85.466367837388688</v>
          </cell>
          <cell r="UG84">
            <v>0</v>
          </cell>
          <cell r="UH84">
            <v>0</v>
          </cell>
          <cell r="UI84">
            <v>0</v>
          </cell>
          <cell r="UJ84">
            <v>0</v>
          </cell>
          <cell r="UK84">
            <v>0</v>
          </cell>
          <cell r="UL84">
            <v>0</v>
          </cell>
          <cell r="UM84">
            <v>0</v>
          </cell>
          <cell r="UN84">
            <v>0</v>
          </cell>
          <cell r="UO84">
            <v>0</v>
          </cell>
          <cell r="UP84">
            <v>0</v>
          </cell>
          <cell r="UQ84">
            <v>0</v>
          </cell>
          <cell r="UR84">
            <v>0</v>
          </cell>
          <cell r="US84">
            <v>0</v>
          </cell>
          <cell r="UT84">
            <v>0</v>
          </cell>
          <cell r="UU84">
            <v>0</v>
          </cell>
          <cell r="UV84">
            <v>0</v>
          </cell>
          <cell r="UW84">
            <v>0</v>
          </cell>
          <cell r="UX84">
            <v>0</v>
          </cell>
          <cell r="UY84">
            <v>0</v>
          </cell>
          <cell r="BBM84">
            <v>9457.4361640999996</v>
          </cell>
          <cell r="BBN84">
            <v>14.27</v>
          </cell>
          <cell r="BBO84">
            <v>-1.892081289418357E-2</v>
          </cell>
          <cell r="BBP84">
            <v>1.045736641774718</v>
          </cell>
          <cell r="BBQ84">
            <v>13.34050642591904</v>
          </cell>
          <cell r="BBR84">
            <v>11.83257116026517</v>
          </cell>
          <cell r="BBS84">
            <v>1.645914881977143</v>
          </cell>
          <cell r="BBT84">
            <v>1.5951169362898681</v>
          </cell>
          <cell r="BBU84">
            <v>0.119569444019812</v>
          </cell>
          <cell r="BBV84">
            <v>1.9232775027188349E-2</v>
          </cell>
          <cell r="BBW84">
            <v>1.2254521086097749</v>
          </cell>
          <cell r="BBX84">
            <v>11.38408942414001</v>
          </cell>
          <cell r="BBY84">
            <v>10.318517143227171</v>
          </cell>
          <cell r="BBZ84">
            <v>1.0516836240281191</v>
          </cell>
          <cell r="BCA84">
            <v>1.4906812284555351</v>
          </cell>
          <cell r="BCB84">
            <v>0.13094426553735061</v>
          </cell>
          <cell r="BCC84">
            <v>3.7479836524688358E-2</v>
          </cell>
          <cell r="BCD84">
            <v>1.3046958152162449</v>
          </cell>
          <cell r="BCE84">
            <v>10.692650521840131</v>
          </cell>
          <cell r="BCF84">
            <v>9.6844512423398257</v>
          </cell>
          <cell r="BCG84">
            <v>0.54966384464513796</v>
          </cell>
          <cell r="BCH84">
            <v>1.3935430816238521</v>
          </cell>
          <cell r="BCI84">
            <v>0.1303271886402243</v>
          </cell>
          <cell r="BCJ84">
            <v>4.3920948032940409E-2</v>
          </cell>
          <cell r="BCK84">
            <v>1.413976121634666</v>
          </cell>
          <cell r="BCL84">
            <v>9.8662602401563735</v>
          </cell>
          <cell r="BCM84">
            <v>8.8988590792984752</v>
          </cell>
          <cell r="BCN84">
            <v>3.9313553597922629E-2</v>
          </cell>
          <cell r="BCO84">
            <v>1.301620499139504</v>
          </cell>
          <cell r="BCP84">
            <v>0.1319264308315948</v>
          </cell>
          <cell r="BCQ84">
            <v>4.6761090618152319E-2</v>
          </cell>
          <cell r="BCS84" t="str">
            <v>inf</v>
          </cell>
          <cell r="BCT84" t="str">
            <v>inf</v>
          </cell>
          <cell r="BCV84" t="str">
            <v>inf</v>
          </cell>
          <cell r="BCX84">
            <v>0</v>
          </cell>
        </row>
        <row r="85">
          <cell r="A85" t="str">
            <v>JSLG3</v>
          </cell>
          <cell r="B85" t="str">
            <v>JSL</v>
          </cell>
          <cell r="C85" t="str">
            <v>Transportation</v>
          </cell>
          <cell r="D85" t="str">
            <v>Pedro Bruno</v>
          </cell>
          <cell r="E85">
            <v>45931</v>
          </cell>
          <cell r="F85" t="str">
            <v>Buy</v>
          </cell>
          <cell r="G85" t="b">
            <v>0</v>
          </cell>
          <cell r="H85" t="str">
            <v>BRL</v>
          </cell>
          <cell r="I85" t="str">
            <v>BRL</v>
          </cell>
          <cell r="J85">
            <v>10.3</v>
          </cell>
          <cell r="K85">
            <v>0.1658077495641353</v>
          </cell>
          <cell r="L85">
            <v>0.122</v>
          </cell>
          <cell r="M85">
            <v>0.14202926970361199</v>
          </cell>
          <cell r="AF85">
            <v>6023.1722509724987</v>
          </cell>
          <cell r="AG85">
            <v>1041.9350570613999</v>
          </cell>
          <cell r="AH85">
            <v>769.59303422878656</v>
          </cell>
          <cell r="AI85">
            <v>1080.5890853232661</v>
          </cell>
          <cell r="AK85">
            <v>194.92677242738199</v>
          </cell>
          <cell r="AL85">
            <v>286.43107800000001</v>
          </cell>
          <cell r="AM85">
            <v>8242.1319999999996</v>
          </cell>
          <cell r="AN85">
            <v>873.21100000000001</v>
          </cell>
          <cell r="AO85">
            <v>4347.7740000000003</v>
          </cell>
          <cell r="AP85">
            <v>6829.5189999999993</v>
          </cell>
          <cell r="AQ85">
            <v>1412.6130000000001</v>
          </cell>
          <cell r="AR85">
            <v>4704.7169999999987</v>
          </cell>
          <cell r="AS85">
            <v>3418.4669999999992</v>
          </cell>
          <cell r="AT85">
            <v>1630.378799580003</v>
          </cell>
          <cell r="AU85">
            <v>-47.749031651279893</v>
          </cell>
          <cell r="AV85">
            <v>12.215772427380671</v>
          </cell>
          <cell r="AW85">
            <v>139.19499999999999</v>
          </cell>
          <cell r="AX85">
            <v>7574.64430954006</v>
          </cell>
          <cell r="AY85">
            <v>1433.9527198201649</v>
          </cell>
          <cell r="AZ85">
            <v>1064.139075436834</v>
          </cell>
          <cell r="BA85">
            <v>1468.8315106942721</v>
          </cell>
          <cell r="BC85">
            <v>207.7071163067734</v>
          </cell>
          <cell r="BD85">
            <v>286.43107800000001</v>
          </cell>
          <cell r="BE85">
            <v>11888.867</v>
          </cell>
          <cell r="BF85">
            <v>1854.136</v>
          </cell>
          <cell r="BG85">
            <v>5754.5479999999998</v>
          </cell>
          <cell r="BH85">
            <v>10225.424000000001</v>
          </cell>
          <cell r="BI85">
            <v>1663.443</v>
          </cell>
          <cell r="BJ85">
            <v>7212.9919999999993</v>
          </cell>
          <cell r="BK85">
            <v>4852.3909999999996</v>
          </cell>
          <cell r="BL85">
            <v>1293.3399999999999</v>
          </cell>
          <cell r="BM85">
            <v>-345.71859393461528</v>
          </cell>
          <cell r="BN85">
            <v>993.00611630677417</v>
          </cell>
          <cell r="BO85">
            <v>57.575000000000003</v>
          </cell>
          <cell r="BP85">
            <v>9056.2541252351275</v>
          </cell>
          <cell r="BQ85">
            <v>1639.969746513025</v>
          </cell>
          <cell r="BR85">
            <v>1159.4222876883689</v>
          </cell>
          <cell r="BS85">
            <v>1694.5545809333289</v>
          </cell>
          <cell r="BU85">
            <v>189.75897318875761</v>
          </cell>
          <cell r="BV85">
            <v>286.43107800000001</v>
          </cell>
          <cell r="BW85">
            <v>12480.182000000001</v>
          </cell>
          <cell r="BX85">
            <v>1894.107</v>
          </cell>
          <cell r="BY85">
            <v>6058.085</v>
          </cell>
          <cell r="BZ85">
            <v>10709.822</v>
          </cell>
          <cell r="CA85">
            <v>1770.36</v>
          </cell>
          <cell r="CB85">
            <v>8003.5909999999994</v>
          </cell>
          <cell r="CC85">
            <v>5535.4429999999993</v>
          </cell>
          <cell r="CD85">
            <v>1092.2497896703039</v>
          </cell>
          <cell r="CE85">
            <v>189.38549096985841</v>
          </cell>
          <cell r="CF85">
            <v>215.49397318875731</v>
          </cell>
          <cell r="CG85">
            <v>0</v>
          </cell>
          <cell r="CH85">
            <v>9999.7940674161036</v>
          </cell>
          <cell r="CI85">
            <v>1731.7491689295291</v>
          </cell>
          <cell r="CJ85">
            <v>1348.114571590495</v>
          </cell>
          <cell r="CK85">
            <v>2039.0414880787459</v>
          </cell>
          <cell r="CM85">
            <v>183.15162693105961</v>
          </cell>
          <cell r="CN85">
            <v>286.43107800000001</v>
          </cell>
          <cell r="CO85">
            <v>12427.936034651761</v>
          </cell>
          <cell r="CP85">
            <v>1341.276329356733</v>
          </cell>
          <cell r="CQ85">
            <v>5806.0369130454228</v>
          </cell>
          <cell r="CR85">
            <v>10492.468245938921</v>
          </cell>
          <cell r="CS85">
            <v>1935.4677887128421</v>
          </cell>
          <cell r="CT85">
            <v>8015.5551201311209</v>
          </cell>
          <cell r="CU85">
            <v>5845.8648244558444</v>
          </cell>
          <cell r="CV85">
            <v>767.13496552258141</v>
          </cell>
          <cell r="CW85">
            <v>1181.751224248972</v>
          </cell>
          <cell r="CX85">
            <v>-24.86883242504928</v>
          </cell>
          <cell r="CY85">
            <v>106.54600000000001</v>
          </cell>
          <cell r="CZ85">
            <v>10929.325125998599</v>
          </cell>
          <cell r="DA85">
            <v>1911.9962944462491</v>
          </cell>
          <cell r="DB85">
            <v>1506.214910613807</v>
          </cell>
          <cell r="DC85">
            <v>2231.9695247444852</v>
          </cell>
          <cell r="DE85">
            <v>255.46971606294539</v>
          </cell>
          <cell r="DF85">
            <v>286.43107800000001</v>
          </cell>
          <cell r="DG85">
            <v>12658.024172753039</v>
          </cell>
          <cell r="DH85">
            <v>1476.8293721953221</v>
          </cell>
          <cell r="DI85">
            <v>5677.040855188573</v>
          </cell>
          <cell r="DJ85">
            <v>10620.368497615031</v>
          </cell>
          <cell r="DK85">
            <v>2037.6556751380199</v>
          </cell>
          <cell r="DL85">
            <v>8112.1206522405973</v>
          </cell>
          <cell r="DM85">
            <v>5796.8971895474879</v>
          </cell>
          <cell r="DN85">
            <v>983.63926133987411</v>
          </cell>
          <cell r="DO85">
            <v>1066.46080726429</v>
          </cell>
          <cell r="DP85">
            <v>288.8348724763564</v>
          </cell>
          <cell r="DQ85">
            <v>153.2818296377672</v>
          </cell>
          <cell r="DR85">
            <v>11790.61950058432</v>
          </cell>
          <cell r="DS85">
            <v>2125.1745495433461</v>
          </cell>
          <cell r="DT85">
            <v>1703.938752224165</v>
          </cell>
          <cell r="DU85">
            <v>2441.954063398683</v>
          </cell>
          <cell r="DW85">
            <v>554.48996372245142</v>
          </cell>
          <cell r="DX85">
            <v>286.43107800000001</v>
          </cell>
          <cell r="DY85">
            <v>12973.38041319486</v>
          </cell>
          <cell r="DZ85">
            <v>1476.1325553026829</v>
          </cell>
          <cell r="EA85">
            <v>5786.0890165729224</v>
          </cell>
          <cell r="EB85">
            <v>10769.377748940111</v>
          </cell>
          <cell r="EC85">
            <v>2204.002664254755</v>
          </cell>
          <cell r="ED85">
            <v>8233.6586860767566</v>
          </cell>
          <cell r="EE85">
            <v>5906.5709882767924</v>
          </cell>
          <cell r="EF85">
            <v>1238.0150475613541</v>
          </cell>
          <cell r="EG85">
            <v>989.37222432259068</v>
          </cell>
          <cell r="EH85">
            <v>387.44615771307758</v>
          </cell>
          <cell r="EI85">
            <v>388.14297460571589</v>
          </cell>
          <cell r="EJ85">
            <v>12491.253401684069</v>
          </cell>
          <cell r="EK85">
            <v>2281.6014173033532</v>
          </cell>
          <cell r="EL85">
            <v>1842.863944550634</v>
          </cell>
          <cell r="EM85">
            <v>2595.055516705113</v>
          </cell>
          <cell r="EO85">
            <v>721.95533100645571</v>
          </cell>
          <cell r="EP85">
            <v>286.43107800000001</v>
          </cell>
          <cell r="EQ85">
            <v>13282.581296634269</v>
          </cell>
          <cell r="ER85">
            <v>1329.9716771148769</v>
          </cell>
          <cell r="ES85">
            <v>6071.9303675522906</v>
          </cell>
          <cell r="ET85">
            <v>10934.18756617822</v>
          </cell>
          <cell r="EU85">
            <v>2348.3937304560459</v>
          </cell>
          <cell r="EV85">
            <v>8374.6817486653308</v>
          </cell>
          <cell r="EW85">
            <v>6179.1800839088883</v>
          </cell>
          <cell r="EX85">
            <v>1436.4941411936679</v>
          </cell>
          <cell r="EY85">
            <v>950.57295143530405</v>
          </cell>
          <cell r="EZ85">
            <v>431.40338661735842</v>
          </cell>
          <cell r="FA85">
            <v>577.5642648051645</v>
          </cell>
          <cell r="FB85">
            <v>13246.205674332819</v>
          </cell>
          <cell r="FC85">
            <v>2426.136932940572</v>
          </cell>
          <cell r="FD85">
            <v>1970.964139470906</v>
          </cell>
          <cell r="FE85">
            <v>2760.3150872527049</v>
          </cell>
          <cell r="FG85">
            <v>794.09765609401086</v>
          </cell>
          <cell r="FH85">
            <v>286.43107800000001</v>
          </cell>
          <cell r="FI85">
            <v>13554.87691007282</v>
          </cell>
          <cell r="FJ85">
            <v>931.08547323612686</v>
          </cell>
          <cell r="FK85">
            <v>6559.9479548089148</v>
          </cell>
          <cell r="FL85">
            <v>11127.073414007369</v>
          </cell>
          <cell r="FM85">
            <v>2427.8034960654468</v>
          </cell>
          <cell r="FN85">
            <v>8541.1332614859821</v>
          </cell>
          <cell r="FO85">
            <v>6727.3149050048196</v>
          </cell>
          <cell r="FP85">
            <v>1695.514326314601</v>
          </cell>
          <cell r="FQ85">
            <v>833.47562229437756</v>
          </cell>
          <cell r="FR85">
            <v>315.80168660585991</v>
          </cell>
          <cell r="FS85">
            <v>714.68789048460974</v>
          </cell>
          <cell r="FT85">
            <v>14059.78674330144</v>
          </cell>
          <cell r="FU85">
            <v>2556.1718791552889</v>
          </cell>
          <cell r="FV85">
            <v>2081.308972986461</v>
          </cell>
          <cell r="FW85">
            <v>2934.1022071116158</v>
          </cell>
          <cell r="FY85">
            <v>834.23342662849518</v>
          </cell>
          <cell r="FZ85">
            <v>286.43107800000001</v>
          </cell>
          <cell r="GA85">
            <v>13760.49023375962</v>
          </cell>
          <cell r="GB85">
            <v>444.07701314222311</v>
          </cell>
          <cell r="GC85">
            <v>7055.0541160228631</v>
          </cell>
          <cell r="GD85">
            <v>11332.68673769417</v>
          </cell>
          <cell r="GE85">
            <v>2427.8034960654468</v>
          </cell>
          <cell r="GF85">
            <v>8717.8082151214221</v>
          </cell>
          <cell r="GG85">
            <v>7372.7388224301958</v>
          </cell>
          <cell r="GH85">
            <v>1799.652703142584</v>
          </cell>
          <cell r="GI85">
            <v>897.29831601050137</v>
          </cell>
          <cell r="GJ85">
            <v>347.2249665345912</v>
          </cell>
          <cell r="GK85">
            <v>834.23342662849507</v>
          </cell>
          <cell r="GL85">
            <v>1296.4593650969</v>
          </cell>
          <cell r="GM85">
            <v>201.17635785760001</v>
          </cell>
          <cell r="GN85">
            <v>155.91050077709991</v>
          </cell>
          <cell r="GO85">
            <v>219.45094501929981</v>
          </cell>
          <cell r="GQ85">
            <v>33.027568792999944</v>
          </cell>
          <cell r="GR85">
            <v>286.43107800000001</v>
          </cell>
          <cell r="GS85">
            <v>7076.0350000000008</v>
          </cell>
          <cell r="GT85">
            <v>689.16899999999998</v>
          </cell>
          <cell r="GU85">
            <v>3168.2750000000001</v>
          </cell>
          <cell r="GV85">
            <v>5723.2759999999998</v>
          </cell>
          <cell r="GW85">
            <v>1352.779</v>
          </cell>
          <cell r="GX85">
            <v>3976.6120000000001</v>
          </cell>
          <cell r="GY85">
            <v>2959.3620000000001</v>
          </cell>
          <cell r="GZ85">
            <v>243.79297687969901</v>
          </cell>
          <cell r="HC85">
            <v>38.85</v>
          </cell>
          <cell r="HD85">
            <v>1438.6826346731</v>
          </cell>
          <cell r="HE85">
            <v>234.7957157167003</v>
          </cell>
          <cell r="HF85">
            <v>178.1326848441129</v>
          </cell>
          <cell r="HG85">
            <v>250.73570072670029</v>
          </cell>
          <cell r="HI85">
            <v>29.83603754411287</v>
          </cell>
          <cell r="HJ85">
            <v>286.43107800000001</v>
          </cell>
          <cell r="HK85">
            <v>7124.9110000000001</v>
          </cell>
          <cell r="HL85">
            <v>638.68100000000004</v>
          </cell>
          <cell r="HM85">
            <v>3428.491</v>
          </cell>
          <cell r="HN85">
            <v>5773.1769999999997</v>
          </cell>
          <cell r="HO85">
            <v>1351.7339999999999</v>
          </cell>
          <cell r="HP85">
            <v>4018.0949999999998</v>
          </cell>
          <cell r="HQ85">
            <v>3022.32</v>
          </cell>
          <cell r="HR85">
            <v>289.10702302030057</v>
          </cell>
          <cell r="HU85">
            <v>61.494999999999997</v>
          </cell>
          <cell r="HV85">
            <v>1625.5850540601989</v>
          </cell>
          <cell r="HW85">
            <v>302.91197534000008</v>
          </cell>
          <cell r="HX85">
            <v>223.13133666347429</v>
          </cell>
          <cell r="HY85">
            <v>299.70506856026572</v>
          </cell>
          <cell r="IA85">
            <v>38.136280368269603</v>
          </cell>
          <cell r="IB85">
            <v>286.43107800000001</v>
          </cell>
          <cell r="IC85">
            <v>7447.3099999999986</v>
          </cell>
          <cell r="ID85">
            <v>670.59899999999993</v>
          </cell>
          <cell r="IE85">
            <v>3774.0189999999998</v>
          </cell>
          <cell r="IF85">
            <v>6058.9720000000007</v>
          </cell>
          <cell r="IG85">
            <v>1388.338</v>
          </cell>
          <cell r="IH85">
            <v>4262.2570000000014</v>
          </cell>
          <cell r="II85">
            <v>3168.0940000000001</v>
          </cell>
          <cell r="IJ85">
            <v>360.6</v>
          </cell>
          <cell r="IM85">
            <v>0</v>
          </cell>
          <cell r="IN85">
            <v>1662.4451971423</v>
          </cell>
          <cell r="IO85">
            <v>303.05100814709999</v>
          </cell>
          <cell r="IP85">
            <v>212.41851194410009</v>
          </cell>
          <cell r="IQ85">
            <v>310.6973710169998</v>
          </cell>
          <cell r="IS85">
            <v>93.926885722000108</v>
          </cell>
          <cell r="IT85">
            <v>286.43107800000001</v>
          </cell>
          <cell r="IU85">
            <v>8242.1319999999996</v>
          </cell>
          <cell r="IV85">
            <v>873.21100000000001</v>
          </cell>
          <cell r="IW85">
            <v>4347.7740000000003</v>
          </cell>
          <cell r="IX85">
            <v>6829.5189999999984</v>
          </cell>
          <cell r="IY85">
            <v>1412.6130000000001</v>
          </cell>
          <cell r="IZ85">
            <v>4704.7169999999987</v>
          </cell>
          <cell r="JA85">
            <v>3418.4669999999992</v>
          </cell>
          <cell r="JB85">
            <v>736.878799680003</v>
          </cell>
          <cell r="JE85">
            <v>38.85</v>
          </cell>
          <cell r="JF85">
            <v>1563.5778289570451</v>
          </cell>
          <cell r="JG85">
            <v>297.28284881161329</v>
          </cell>
          <cell r="JH85">
            <v>209.53793096949681</v>
          </cell>
          <cell r="JI85">
            <v>306.12732638476422</v>
          </cell>
          <cell r="JK85">
            <v>26.78597183943679</v>
          </cell>
          <cell r="JL85">
            <v>286.43107800000001</v>
          </cell>
          <cell r="JM85">
            <v>8467.1450000000004</v>
          </cell>
          <cell r="JN85">
            <v>737.149</v>
          </cell>
          <cell r="JO85">
            <v>4617.308</v>
          </cell>
          <cell r="JP85">
            <v>7031.0049999999983</v>
          </cell>
          <cell r="JQ85">
            <v>1436.14</v>
          </cell>
          <cell r="JR85">
            <v>4975.5559999999996</v>
          </cell>
          <cell r="JS85">
            <v>3784.0839999999998</v>
          </cell>
          <cell r="JT85">
            <v>378.77199999999999</v>
          </cell>
          <cell r="JW85">
            <v>57.575000000000003</v>
          </cell>
          <cell r="JX85">
            <v>1839.575226492439</v>
          </cell>
          <cell r="JY85">
            <v>337.0708292320266</v>
          </cell>
          <cell r="JZ85">
            <v>257.53172864202918</v>
          </cell>
          <cell r="KA85">
            <v>358.49117288043448</v>
          </cell>
          <cell r="KC85">
            <v>40.915728642029251</v>
          </cell>
          <cell r="KD85">
            <v>286.43107800000001</v>
          </cell>
          <cell r="KE85">
            <v>9716.5789999999997</v>
          </cell>
          <cell r="KF85">
            <v>758.85400000000004</v>
          </cell>
          <cell r="KG85">
            <v>5352.4129999999996</v>
          </cell>
          <cell r="KH85">
            <v>8084.0970000000007</v>
          </cell>
          <cell r="KI85">
            <v>1632.482</v>
          </cell>
          <cell r="KJ85">
            <v>5562.371000000001</v>
          </cell>
          <cell r="KK85">
            <v>4356.1870000000008</v>
          </cell>
          <cell r="KL85">
            <v>253.266999999999</v>
          </cell>
          <cell r="KO85">
            <v>0</v>
          </cell>
          <cell r="KP85">
            <v>2010.125053933335</v>
          </cell>
          <cell r="KQ85">
            <v>398.3159580513817</v>
          </cell>
          <cell r="KR85">
            <v>295.73158412493359</v>
          </cell>
          <cell r="KS85">
            <v>392.96522400069688</v>
          </cell>
          <cell r="KU85">
            <v>57.607584124933652</v>
          </cell>
          <cell r="KV85">
            <v>286.43107800000001</v>
          </cell>
          <cell r="KW85">
            <v>10600.546</v>
          </cell>
          <cell r="KX85">
            <v>1232.259</v>
          </cell>
          <cell r="KY85">
            <v>5448.5550000000003</v>
          </cell>
          <cell r="KZ85">
            <v>8917.260000000002</v>
          </cell>
          <cell r="LA85">
            <v>1683.2860000000001</v>
          </cell>
          <cell r="LB85">
            <v>6179.0640000000012</v>
          </cell>
          <cell r="LC85">
            <v>4494.7470000000012</v>
          </cell>
          <cell r="LD85">
            <v>222.05899700000111</v>
          </cell>
          <cell r="LG85">
            <v>0</v>
          </cell>
          <cell r="LH85">
            <v>2161.3662001572411</v>
          </cell>
          <cell r="LI85">
            <v>401.28308372514329</v>
          </cell>
          <cell r="LJ85">
            <v>301.33783170037401</v>
          </cell>
          <cell r="LK85">
            <v>411.24778742837702</v>
          </cell>
          <cell r="LM85">
            <v>82.397831700373956</v>
          </cell>
          <cell r="LN85">
            <v>286.43107800000001</v>
          </cell>
          <cell r="LO85">
            <v>11888.867</v>
          </cell>
          <cell r="LP85">
            <v>1854.136</v>
          </cell>
          <cell r="LQ85">
            <v>5754.5479999999998</v>
          </cell>
          <cell r="LR85">
            <v>10225.424000000001</v>
          </cell>
          <cell r="LS85">
            <v>1663.443</v>
          </cell>
          <cell r="LT85">
            <v>7212.9919999999993</v>
          </cell>
          <cell r="LU85">
            <v>4852.3909999999996</v>
          </cell>
          <cell r="LV85">
            <v>439.24200300000001</v>
          </cell>
          <cell r="LY85">
            <v>0</v>
          </cell>
          <cell r="LZ85">
            <v>2070.3404788849271</v>
          </cell>
          <cell r="MA85">
            <v>396.78485630320529</v>
          </cell>
          <cell r="MB85">
            <v>280.37974281956423</v>
          </cell>
          <cell r="MC85">
            <v>396.04082372422238</v>
          </cell>
          <cell r="ME85">
            <v>49.079742819564217</v>
          </cell>
          <cell r="MF85">
            <v>286.43107800000001</v>
          </cell>
          <cell r="MG85">
            <v>14079.9</v>
          </cell>
          <cell r="MH85">
            <v>3720.3879999999999</v>
          </cell>
          <cell r="MI85">
            <v>6137.8339999999998</v>
          </cell>
          <cell r="MJ85">
            <v>12381.555</v>
          </cell>
          <cell r="MK85">
            <v>1698.345</v>
          </cell>
          <cell r="ML85">
            <v>9231.9490000000005</v>
          </cell>
          <cell r="MM85">
            <v>4959.1940000000004</v>
          </cell>
          <cell r="MN85">
            <v>521.1</v>
          </cell>
          <cell r="MQ85">
            <v>0</v>
          </cell>
          <cell r="MR85">
            <v>2142.59539870864</v>
          </cell>
          <cell r="MS85">
            <v>395.05184442602058</v>
          </cell>
          <cell r="MT85">
            <v>269.03327076659639</v>
          </cell>
          <cell r="MU85">
            <v>398.08381539759091</v>
          </cell>
          <cell r="MW85">
            <v>32.533270766596438</v>
          </cell>
          <cell r="MX85">
            <v>286.43107800000001</v>
          </cell>
          <cell r="MY85">
            <v>12823.073</v>
          </cell>
          <cell r="MZ85">
            <v>2397.5659999999998</v>
          </cell>
          <cell r="NA85">
            <v>6060.5559999999996</v>
          </cell>
          <cell r="NB85">
            <v>11004.599</v>
          </cell>
          <cell r="NC85">
            <v>1818.4739999999999</v>
          </cell>
          <cell r="ND85">
            <v>8323.4090000000015</v>
          </cell>
          <cell r="NE85">
            <v>5373.6870000000008</v>
          </cell>
          <cell r="NF85">
            <v>223.81157067000001</v>
          </cell>
          <cell r="NI85">
            <v>0</v>
          </cell>
          <cell r="NJ85">
            <v>2352.3553506547501</v>
          </cell>
          <cell r="NK85">
            <v>440.66693097332927</v>
          </cell>
          <cell r="NL85">
            <v>323.94947838452367</v>
          </cell>
          <cell r="NM85">
            <v>466.48776941366208</v>
          </cell>
          <cell r="NO85">
            <v>72.467191265751353</v>
          </cell>
          <cell r="NP85">
            <v>286.43107800000001</v>
          </cell>
          <cell r="NQ85">
            <v>12789.19</v>
          </cell>
          <cell r="NR85">
            <v>2312.4209999999998</v>
          </cell>
          <cell r="NS85">
            <v>6058.1139999999996</v>
          </cell>
          <cell r="NT85">
            <v>10931.871999999999</v>
          </cell>
          <cell r="NU85">
            <v>1857.318</v>
          </cell>
          <cell r="NV85">
            <v>8209.7220000000016</v>
          </cell>
          <cell r="NW85">
            <v>5316.2270000000008</v>
          </cell>
          <cell r="NX85">
            <v>157.43875089002401</v>
          </cell>
          <cell r="OA85">
            <v>0</v>
          </cell>
          <cell r="OB85">
            <v>2490.9628969868122</v>
          </cell>
          <cell r="OC85">
            <v>407.46611481046961</v>
          </cell>
          <cell r="OD85">
            <v>286.05979571768518</v>
          </cell>
          <cell r="OE85">
            <v>433.94217239785303</v>
          </cell>
          <cell r="OG85">
            <v>35.678768336845778</v>
          </cell>
          <cell r="OH85">
            <v>286.43107800000001</v>
          </cell>
          <cell r="OI85">
            <v>12480.182000000001</v>
          </cell>
          <cell r="OJ85">
            <v>1894.107</v>
          </cell>
          <cell r="OK85">
            <v>6058.085</v>
          </cell>
          <cell r="OL85">
            <v>10709.822</v>
          </cell>
          <cell r="OM85">
            <v>1770.36</v>
          </cell>
          <cell r="ON85">
            <v>8003.5909999999994</v>
          </cell>
          <cell r="OO85">
            <v>5535.4429999999993</v>
          </cell>
          <cell r="OP85">
            <v>189.89946811027991</v>
          </cell>
          <cell r="OS85">
            <v>0</v>
          </cell>
          <cell r="OT85">
            <v>2319.934398889241</v>
          </cell>
          <cell r="OU85">
            <v>394.05672536726809</v>
          </cell>
          <cell r="OV85">
            <v>298.78883821821722</v>
          </cell>
          <cell r="OW85">
            <v>458.17345863210579</v>
          </cell>
          <cell r="OY85">
            <v>30.677838218217129</v>
          </cell>
          <cell r="OZ85">
            <v>286.43107800000001</v>
          </cell>
          <cell r="PA85">
            <v>12583.655000000001</v>
          </cell>
          <cell r="PB85">
            <v>1747.5719999999999</v>
          </cell>
          <cell r="PC85">
            <v>6077.7659999999996</v>
          </cell>
          <cell r="PD85">
            <v>10792.481</v>
          </cell>
          <cell r="PE85">
            <v>1791.174</v>
          </cell>
          <cell r="PF85">
            <v>8182.7779999999984</v>
          </cell>
          <cell r="PG85">
            <v>5720.1339999999982</v>
          </cell>
          <cell r="PH85">
            <v>164.41731389699081</v>
          </cell>
          <cell r="PK85">
            <v>106.54600000000001</v>
          </cell>
          <cell r="PL85">
            <v>2381.7585733536339</v>
          </cell>
          <cell r="PM85">
            <v>400.4914282296595</v>
          </cell>
          <cell r="PN85">
            <v>310.20907994641613</v>
          </cell>
          <cell r="PO85">
            <v>491.74819507010523</v>
          </cell>
          <cell r="PQ85">
            <v>36.299999999999997</v>
          </cell>
          <cell r="PR85">
            <v>286.43107800000001</v>
          </cell>
          <cell r="PS85">
            <v>12228.958000000001</v>
          </cell>
          <cell r="PT85">
            <v>1352.5940000000001</v>
          </cell>
          <cell r="PU85">
            <v>5880.5630000000001</v>
          </cell>
          <cell r="PV85">
            <v>10409.664000000001</v>
          </cell>
          <cell r="PW85">
            <v>1819.2940000000001</v>
          </cell>
          <cell r="PX85">
            <v>7968.7439999999997</v>
          </cell>
          <cell r="PY85">
            <v>5792.5739999999996</v>
          </cell>
          <cell r="PZ85">
            <v>125.88855306000001</v>
          </cell>
          <cell r="QC85">
            <v>0</v>
          </cell>
          <cell r="QD85">
            <v>2592.9137500238739</v>
          </cell>
          <cell r="QE85">
            <v>458.83759724879292</v>
          </cell>
          <cell r="QF85">
            <v>360.76714785192411</v>
          </cell>
          <cell r="QG85">
            <v>536.41593121230778</v>
          </cell>
          <cell r="QI85">
            <v>53.190734561257308</v>
          </cell>
          <cell r="QJ85">
            <v>286.43107800000001</v>
          </cell>
          <cell r="QK85">
            <v>12327.22241796816</v>
          </cell>
          <cell r="QL85">
            <v>1308.8419520303901</v>
          </cell>
          <cell r="QM85">
            <v>5837.2281307129824</v>
          </cell>
          <cell r="QN85">
            <v>10454.737683406909</v>
          </cell>
          <cell r="QO85">
            <v>1872.484734561257</v>
          </cell>
          <cell r="QP85">
            <v>7991.6535660618056</v>
          </cell>
          <cell r="QQ85">
            <v>5856.8678922450317</v>
          </cell>
          <cell r="QR85">
            <v>233.3622375021487</v>
          </cell>
          <cell r="QU85">
            <v>0</v>
          </cell>
          <cell r="QV85">
            <v>2705.1873451493539</v>
          </cell>
          <cell r="QW85">
            <v>478.36341808380729</v>
          </cell>
          <cell r="QX85">
            <v>378.34950557393722</v>
          </cell>
          <cell r="QY85">
            <v>552.70390316422663</v>
          </cell>
          <cell r="RA85">
            <v>62.983054151584398</v>
          </cell>
          <cell r="RB85">
            <v>286.43107800000001</v>
          </cell>
          <cell r="RC85">
            <v>12427.936034651761</v>
          </cell>
          <cell r="RD85">
            <v>1341.276329356733</v>
          </cell>
          <cell r="RE85">
            <v>5806.0369130454228</v>
          </cell>
          <cell r="RF85">
            <v>10492.468245938921</v>
          </cell>
          <cell r="RG85">
            <v>1935.4677887128421</v>
          </cell>
          <cell r="RH85">
            <v>8015.5551201311209</v>
          </cell>
          <cell r="RI85">
            <v>5845.8648244558444</v>
          </cell>
          <cell r="RJ85">
            <v>243.46686106344191</v>
          </cell>
          <cell r="RM85">
            <v>0</v>
          </cell>
          <cell r="BBM85">
            <v>3410.1585580999999</v>
          </cell>
          <cell r="BBN85">
            <v>11.95</v>
          </cell>
          <cell r="BBO85">
            <v>-0.13807531380753121</v>
          </cell>
          <cell r="BBP85">
            <v>0.89190641548660921</v>
          </cell>
          <cell r="BBQ85">
            <v>13.34858240990008</v>
          </cell>
          <cell r="BBR85">
            <v>4.1250812995314119</v>
          </cell>
          <cell r="BBS85">
            <v>2.5972116219692181</v>
          </cell>
          <cell r="BBT85">
            <v>1.67356958278489</v>
          </cell>
          <cell r="BBU85">
            <v>0.12537433050146771</v>
          </cell>
          <cell r="BBV85">
            <v>4.494859315960064E-2</v>
          </cell>
          <cell r="BBW85">
            <v>1.935858244133869</v>
          </cell>
          <cell r="BBX85">
            <v>6.1500816628070591</v>
          </cell>
          <cell r="BBY85">
            <v>3.81527633382664</v>
          </cell>
          <cell r="BBZ85">
            <v>2.418788738415536</v>
          </cell>
          <cell r="BCA85">
            <v>1.547257003544996</v>
          </cell>
          <cell r="BCB85">
            <v>0.25158316399310821</v>
          </cell>
          <cell r="BCC85">
            <v>0.11381962685687361</v>
          </cell>
          <cell r="BCD85">
            <v>2.5205202453850202</v>
          </cell>
          <cell r="BCE85">
            <v>4.7235035349707886</v>
          </cell>
          <cell r="BCF85">
            <v>3.69523448738556</v>
          </cell>
          <cell r="BCG85">
            <v>2.3811359888571708</v>
          </cell>
          <cell r="BCH85">
            <v>1.4521238554992071</v>
          </cell>
          <cell r="BCI85">
            <v>0.30742516539858739</v>
          </cell>
          <cell r="BCJ85">
            <v>0.16936580952615871</v>
          </cell>
          <cell r="BCK85">
            <v>2.7723865079124228</v>
          </cell>
          <cell r="BCL85">
            <v>4.294381845771726</v>
          </cell>
          <cell r="BCM85">
            <v>3.672578362492116</v>
          </cell>
          <cell r="BCN85">
            <v>2.4371547060232182</v>
          </cell>
          <cell r="BCO85">
            <v>1.4046270893120381</v>
          </cell>
          <cell r="BCP85">
            <v>0.32708481447569521</v>
          </cell>
          <cell r="BCQ85">
            <v>0.20957614677095959</v>
          </cell>
          <cell r="BCR85">
            <v>2.912510166332213</v>
          </cell>
          <cell r="BCS85">
            <v>4.0877750150601768</v>
          </cell>
          <cell r="BCT85">
            <v>3.675024460427736</v>
          </cell>
          <cell r="BCU85">
            <v>2.5127750507669111</v>
          </cell>
          <cell r="BCV85">
            <v>1.4046270893120381</v>
          </cell>
          <cell r="BCW85">
            <v>0.34361653567946188</v>
          </cell>
          <cell r="BCX85">
            <v>0.24463185872896651</v>
          </cell>
        </row>
        <row r="86">
          <cell r="A86" t="str">
            <v>KEPL3</v>
          </cell>
          <cell r="B86" t="str">
            <v>Kepler Weber</v>
          </cell>
          <cell r="C86" t="str">
            <v>Capital Goods</v>
          </cell>
          <cell r="D86" t="str">
            <v>Lucas Laghi</v>
          </cell>
          <cell r="E86">
            <v>46286</v>
          </cell>
          <cell r="F86" t="str">
            <v>Neutral</v>
          </cell>
          <cell r="G86" t="b">
            <v>0</v>
          </cell>
          <cell r="H86" t="str">
            <v>BRL</v>
          </cell>
          <cell r="I86" t="str">
            <v>BRL</v>
          </cell>
          <cell r="J86">
            <v>7</v>
          </cell>
          <cell r="K86">
            <v>0.16185178719877399</v>
          </cell>
          <cell r="L86">
            <v>0.1045</v>
          </cell>
          <cell r="M86">
            <v>0.14818507438611839</v>
          </cell>
          <cell r="AF86">
            <v>1815.4010000000001</v>
          </cell>
          <cell r="AG86">
            <v>662.18299999999999</v>
          </cell>
          <cell r="AH86">
            <v>518.14800000000002</v>
          </cell>
          <cell r="AI86">
            <v>548.25800000000004</v>
          </cell>
          <cell r="AJ86">
            <v>552.78600000000006</v>
          </cell>
          <cell r="AK86">
            <v>382.46789999999999</v>
          </cell>
          <cell r="AL86">
            <v>173.25765100000001</v>
          </cell>
          <cell r="AM86">
            <v>1273.778</v>
          </cell>
          <cell r="AN86">
            <v>337.87700000000001</v>
          </cell>
          <cell r="AO86">
            <v>208.04</v>
          </cell>
          <cell r="AP86">
            <v>676.50800000000004</v>
          </cell>
          <cell r="AQ86">
            <v>597.27</v>
          </cell>
          <cell r="AR86">
            <v>166.791</v>
          </cell>
          <cell r="AS86">
            <v>-171.08600000000001</v>
          </cell>
          <cell r="AT86">
            <v>-55.966999999999999</v>
          </cell>
          <cell r="AU86">
            <v>319.72124317378939</v>
          </cell>
          <cell r="AV86">
            <v>430.55289999999991</v>
          </cell>
          <cell r="AW86">
            <v>178.55099999999999</v>
          </cell>
          <cell r="AX86">
            <v>1512.134</v>
          </cell>
          <cell r="AY86">
            <v>448.84800000000001</v>
          </cell>
          <cell r="AZ86">
            <v>301.79199999999997</v>
          </cell>
          <cell r="BA86">
            <v>336.74099999999999</v>
          </cell>
          <cell r="BB86">
            <v>321.96699999999998</v>
          </cell>
          <cell r="BC86">
            <v>245.22345999999999</v>
          </cell>
          <cell r="BD86">
            <v>173.25765100000001</v>
          </cell>
          <cell r="BE86">
            <v>1471.28</v>
          </cell>
          <cell r="BF86">
            <v>355.23500000000001</v>
          </cell>
          <cell r="BG86">
            <v>257.983</v>
          </cell>
          <cell r="BH86">
            <v>745.077</v>
          </cell>
          <cell r="BI86">
            <v>726.20299999999997</v>
          </cell>
          <cell r="BJ86">
            <v>195.48599999999999</v>
          </cell>
          <cell r="BK86">
            <v>-159.749</v>
          </cell>
          <cell r="BL86">
            <v>-75.366</v>
          </cell>
          <cell r="BM86">
            <v>95.237031584366775</v>
          </cell>
          <cell r="BN86">
            <v>127.0914600000001</v>
          </cell>
          <cell r="BO86">
            <v>152.69</v>
          </cell>
          <cell r="BP86">
            <v>1607.297</v>
          </cell>
          <cell r="BQ86">
            <v>481.20499999999998</v>
          </cell>
          <cell r="BR86">
            <v>288.86200000000008</v>
          </cell>
          <cell r="BS86">
            <v>328.33100000000002</v>
          </cell>
          <cell r="BT86">
            <v>334.166</v>
          </cell>
          <cell r="BU86">
            <v>198.97030000000009</v>
          </cell>
          <cell r="BV86">
            <v>173.25765100000001</v>
          </cell>
          <cell r="BW86">
            <v>1594.03</v>
          </cell>
          <cell r="BX86">
            <v>421.5</v>
          </cell>
          <cell r="BY86">
            <v>259.52499999999998</v>
          </cell>
          <cell r="BZ86">
            <v>853.24900000000002</v>
          </cell>
          <cell r="CA86">
            <v>740.78100000000006</v>
          </cell>
          <cell r="CB86">
            <v>307.12700000000001</v>
          </cell>
          <cell r="CC86">
            <v>-114.373</v>
          </cell>
          <cell r="CD86">
            <v>-41.009</v>
          </cell>
          <cell r="CE86">
            <v>160.39389135165959</v>
          </cell>
          <cell r="CF86">
            <v>271.06029999999993</v>
          </cell>
          <cell r="CG86">
            <v>152.65100000000001</v>
          </cell>
          <cell r="CH86">
            <v>1490.3</v>
          </cell>
          <cell r="CI86">
            <v>362.21100000000001</v>
          </cell>
          <cell r="CJ86">
            <v>193.92</v>
          </cell>
          <cell r="CK86">
            <v>231.92</v>
          </cell>
          <cell r="CL86">
            <v>231.92</v>
          </cell>
          <cell r="CM86">
            <v>156.2801</v>
          </cell>
          <cell r="CN86">
            <v>173.25765100000001</v>
          </cell>
          <cell r="CO86">
            <v>1512.4059999999999</v>
          </cell>
          <cell r="CP86">
            <v>316.43099999999998</v>
          </cell>
          <cell r="CQ86">
            <v>277.30900000000003</v>
          </cell>
          <cell r="CR86">
            <v>738.17499999999995</v>
          </cell>
          <cell r="CS86">
            <v>774.23099999999999</v>
          </cell>
          <cell r="CT86">
            <v>315.15899999999999</v>
          </cell>
          <cell r="CU86">
            <v>-1.2719999999999909</v>
          </cell>
          <cell r="CV86">
            <v>-69.24199999999999</v>
          </cell>
          <cell r="CW86">
            <v>98.87161050176266</v>
          </cell>
          <cell r="CX86">
            <v>102.52509999999999</v>
          </cell>
          <cell r="CY86">
            <v>149.351</v>
          </cell>
          <cell r="CZ86">
            <v>1398.3043197242041</v>
          </cell>
          <cell r="DA86">
            <v>285.37701954237639</v>
          </cell>
          <cell r="DB86">
            <v>94.748063466164467</v>
          </cell>
          <cell r="DC86">
            <v>136.04373207099189</v>
          </cell>
          <cell r="DD86">
            <v>136.04373207099189</v>
          </cell>
          <cell r="DE86">
            <v>70.350259212666515</v>
          </cell>
          <cell r="DF86">
            <v>173.25765100000001</v>
          </cell>
          <cell r="DG86">
            <v>1577.456013144285</v>
          </cell>
          <cell r="DH86">
            <v>371.41262271492701</v>
          </cell>
          <cell r="DI86">
            <v>279.27705094607131</v>
          </cell>
          <cell r="DJ86">
            <v>756.33459353795183</v>
          </cell>
          <cell r="DK86">
            <v>821.12141960633323</v>
          </cell>
          <cell r="DL86">
            <v>324.95400000000001</v>
          </cell>
          <cell r="DM86">
            <v>-46.458622714927003</v>
          </cell>
          <cell r="DN86">
            <v>-44.785719550898712</v>
          </cell>
          <cell r="DO86">
            <v>62.240550419889423</v>
          </cell>
          <cell r="DP86">
            <v>72.576462321260507</v>
          </cell>
          <cell r="DQ86">
            <v>25.55241960633326</v>
          </cell>
          <cell r="DR86">
            <v>1463.6235100936699</v>
          </cell>
          <cell r="DS86">
            <v>305.20585288160441</v>
          </cell>
          <cell r="DT86">
            <v>119.03094525579689</v>
          </cell>
          <cell r="DU86">
            <v>159.5261176429772</v>
          </cell>
          <cell r="DV86">
            <v>159.5261176429772</v>
          </cell>
          <cell r="DW86">
            <v>94.960964166481375</v>
          </cell>
          <cell r="DX86">
            <v>173.25765100000001</v>
          </cell>
          <cell r="DY86">
            <v>1628.8759590804141</v>
          </cell>
          <cell r="DZ86">
            <v>419.54738156551929</v>
          </cell>
          <cell r="EA86">
            <v>282.69058386170099</v>
          </cell>
          <cell r="EB86">
            <v>756.46734310356237</v>
          </cell>
          <cell r="EC86">
            <v>872.40861597685148</v>
          </cell>
          <cell r="ED86">
            <v>324.95400000000001</v>
          </cell>
          <cell r="EE86">
            <v>-94.593381565519337</v>
          </cell>
          <cell r="EF86">
            <v>-43.908705302810091</v>
          </cell>
          <cell r="EG86">
            <v>81.467480903646759</v>
          </cell>
          <cell r="EH86">
            <v>91.80852664655545</v>
          </cell>
          <cell r="EI86">
            <v>43.673767795963123</v>
          </cell>
          <cell r="EJ86">
            <v>1584.736371468912</v>
          </cell>
          <cell r="EK86">
            <v>341.09629895677239</v>
          </cell>
          <cell r="EL86">
            <v>146.76445601825441</v>
          </cell>
          <cell r="EM86">
            <v>187.75459067820111</v>
          </cell>
          <cell r="EN86">
            <v>187.75459067820111</v>
          </cell>
          <cell r="EO86">
            <v>123.21520672038341</v>
          </cell>
          <cell r="EP86">
            <v>173.25765100000001</v>
          </cell>
          <cell r="EQ86">
            <v>1699.3600033023711</v>
          </cell>
          <cell r="ER86">
            <v>446.64150554929159</v>
          </cell>
          <cell r="ES86">
            <v>289.24254034582168</v>
          </cell>
          <cell r="ET86">
            <v>772.31882031951704</v>
          </cell>
          <cell r="EU86">
            <v>927.04118298285368</v>
          </cell>
          <cell r="EV86">
            <v>324.95400000000001</v>
          </cell>
          <cell r="EW86">
            <v>-121.6875055492916</v>
          </cell>
          <cell r="EX86">
            <v>-47.542091144067363</v>
          </cell>
          <cell r="EY86">
            <v>74.984112028614447</v>
          </cell>
          <cell r="EZ86">
            <v>95.676763698153536</v>
          </cell>
          <cell r="FA86">
            <v>68.582639714381273</v>
          </cell>
          <cell r="FB86">
            <v>1712.4110955042231</v>
          </cell>
          <cell r="FC86">
            <v>372.81658933109321</v>
          </cell>
          <cell r="FD86">
            <v>175.41620332514171</v>
          </cell>
          <cell r="FE86">
            <v>217.35637167528591</v>
          </cell>
          <cell r="FF86">
            <v>217.35637167528591</v>
          </cell>
          <cell r="FG86">
            <v>147.7840185829414</v>
          </cell>
          <cell r="FH86">
            <v>173.25765100000001</v>
          </cell>
          <cell r="FI86">
            <v>1779.9432406634619</v>
          </cell>
          <cell r="FJ86">
            <v>468.38106538576898</v>
          </cell>
          <cell r="FK86">
            <v>298.67470486080418</v>
          </cell>
          <cell r="FL86">
            <v>801.66597151220981</v>
          </cell>
          <cell r="FM86">
            <v>978.27726915125277</v>
          </cell>
          <cell r="FN86">
            <v>324.95400000000001</v>
          </cell>
          <cell r="FO86">
            <v>-143.427065385769</v>
          </cell>
          <cell r="FP86">
            <v>-51.372332865126687</v>
          </cell>
          <cell r="FQ86">
            <v>91.862261211948066</v>
          </cell>
          <cell r="FR86">
            <v>118.2874922510197</v>
          </cell>
          <cell r="FS86">
            <v>96.547932414542316</v>
          </cell>
          <cell r="FT86">
            <v>1834.971095372262</v>
          </cell>
          <cell r="FU86">
            <v>417.61116272420708</v>
          </cell>
          <cell r="FV86">
            <v>209.3410486710527</v>
          </cell>
          <cell r="FW86">
            <v>252.64888087586931</v>
          </cell>
          <cell r="FX86">
            <v>252.64888087586931</v>
          </cell>
          <cell r="FY86">
            <v>173.5224253952224</v>
          </cell>
          <cell r="FZ86">
            <v>173.25765100000001</v>
          </cell>
          <cell r="GA86">
            <v>1855.305457529297</v>
          </cell>
          <cell r="GB86">
            <v>480.55470072718248</v>
          </cell>
          <cell r="GC86">
            <v>310.41600551715538</v>
          </cell>
          <cell r="GD86">
            <v>833.64758202923906</v>
          </cell>
          <cell r="GE86">
            <v>1021.657875500058</v>
          </cell>
          <cell r="GF86">
            <v>324.95400000000001</v>
          </cell>
          <cell r="GG86">
            <v>-155.6007007271825</v>
          </cell>
          <cell r="GH86">
            <v>-55.049132861167863</v>
          </cell>
          <cell r="GI86">
            <v>112.5933715877083</v>
          </cell>
          <cell r="GJ86">
            <v>142.31545438783041</v>
          </cell>
          <cell r="GK86">
            <v>130.1418190464168</v>
          </cell>
          <cell r="GL86">
            <v>437.59500000000003</v>
          </cell>
          <cell r="GM86">
            <v>169.751</v>
          </cell>
          <cell r="GN86">
            <v>139.512</v>
          </cell>
          <cell r="GO86">
            <v>146.80099999999999</v>
          </cell>
          <cell r="GP86">
            <v>146.80099999999999</v>
          </cell>
          <cell r="GQ86">
            <v>93.639859999999999</v>
          </cell>
          <cell r="GR86">
            <v>173.25765100000001</v>
          </cell>
          <cell r="GS86">
            <v>1040.768</v>
          </cell>
          <cell r="GT86">
            <v>160.70099999999999</v>
          </cell>
          <cell r="GU86">
            <v>197.024</v>
          </cell>
          <cell r="GV86">
            <v>547.41800000000001</v>
          </cell>
          <cell r="GW86">
            <v>493.34982692999989</v>
          </cell>
          <cell r="GX86">
            <v>57.220999999999997</v>
          </cell>
          <cell r="GY86">
            <v>-103.48</v>
          </cell>
          <cell r="GZ86">
            <v>-7.4737969999999994</v>
          </cell>
          <cell r="HC86">
            <v>0</v>
          </cell>
          <cell r="HD86">
            <v>360.07400000000001</v>
          </cell>
          <cell r="HE86">
            <v>120.655</v>
          </cell>
          <cell r="HF86">
            <v>86.856999999999999</v>
          </cell>
          <cell r="HG86">
            <v>94.34</v>
          </cell>
          <cell r="HH86">
            <v>98.868000000000009</v>
          </cell>
          <cell r="HI86">
            <v>60.167959999999987</v>
          </cell>
          <cell r="HJ86">
            <v>173.25765100000001</v>
          </cell>
          <cell r="HK86">
            <v>1245.6679999999999</v>
          </cell>
          <cell r="HL86">
            <v>270.48200000000003</v>
          </cell>
          <cell r="HM86">
            <v>200.04400000000001</v>
          </cell>
          <cell r="HN86">
            <v>691.27199999999993</v>
          </cell>
          <cell r="HO86">
            <v>554.39599999999996</v>
          </cell>
          <cell r="HP86">
            <v>159.703</v>
          </cell>
          <cell r="HQ86">
            <v>-110.779</v>
          </cell>
          <cell r="HR86">
            <v>-11.672203</v>
          </cell>
          <cell r="HU86">
            <v>75.533000000000001</v>
          </cell>
          <cell r="HV86">
            <v>515.75400000000002</v>
          </cell>
          <cell r="HW86">
            <v>184.834</v>
          </cell>
          <cell r="HX86">
            <v>148.322</v>
          </cell>
          <cell r="HY86">
            <v>155.84299999999999</v>
          </cell>
          <cell r="HZ86">
            <v>155.84299999999999</v>
          </cell>
          <cell r="IA86">
            <v>115.64812000000001</v>
          </cell>
          <cell r="IB86">
            <v>173.25765100000001</v>
          </cell>
          <cell r="IC86">
            <v>1314.36</v>
          </cell>
          <cell r="ID86">
            <v>298.654</v>
          </cell>
          <cell r="IE86">
            <v>207.25299999999999</v>
          </cell>
          <cell r="IF86">
            <v>682.98099999999999</v>
          </cell>
          <cell r="IG86">
            <v>631.37899999999991</v>
          </cell>
          <cell r="IH86">
            <v>146.21100000000001</v>
          </cell>
          <cell r="II86">
            <v>-152.44300000000001</v>
          </cell>
          <cell r="IJ86">
            <v>-11.964</v>
          </cell>
          <cell r="IM86">
            <v>33.018000000000001</v>
          </cell>
          <cell r="IN86">
            <v>501.97800000000001</v>
          </cell>
          <cell r="IO86">
            <v>186.94300000000001</v>
          </cell>
          <cell r="IP86">
            <v>143.45699999999999</v>
          </cell>
          <cell r="IQ86">
            <v>151.274</v>
          </cell>
          <cell r="IR86">
            <v>151.274</v>
          </cell>
          <cell r="IS86">
            <v>113.01196</v>
          </cell>
          <cell r="IT86">
            <v>173.25765100000001</v>
          </cell>
          <cell r="IU86">
            <v>1273.778</v>
          </cell>
          <cell r="IV86">
            <v>337.87700000000001</v>
          </cell>
          <cell r="IW86">
            <v>208.04</v>
          </cell>
          <cell r="IX86">
            <v>676.50800000000004</v>
          </cell>
          <cell r="IY86">
            <v>597.27</v>
          </cell>
          <cell r="IZ86">
            <v>166.791</v>
          </cell>
          <cell r="JA86">
            <v>-171.08600000000001</v>
          </cell>
          <cell r="JB86">
            <v>-24.856999999999999</v>
          </cell>
          <cell r="JE86">
            <v>70</v>
          </cell>
          <cell r="JF86">
            <v>323.10399999999998</v>
          </cell>
          <cell r="JG86">
            <v>102.40300000000001</v>
          </cell>
          <cell r="JH86">
            <v>69.698000000000008</v>
          </cell>
          <cell r="JI86">
            <v>77.425000000000011</v>
          </cell>
          <cell r="JJ86">
            <v>77.360000000000014</v>
          </cell>
          <cell r="JK86">
            <v>51.240840000000013</v>
          </cell>
          <cell r="JM86">
            <v>1305.4570000000001</v>
          </cell>
          <cell r="JN86">
            <v>318.57299999999998</v>
          </cell>
          <cell r="JO86">
            <v>215.22399999999999</v>
          </cell>
          <cell r="JP86">
            <v>654.72799999999995</v>
          </cell>
          <cell r="JQ86">
            <v>650.72899999999993</v>
          </cell>
          <cell r="JR86">
            <v>171.31</v>
          </cell>
          <cell r="JS86">
            <v>-147.26300000000001</v>
          </cell>
          <cell r="JT86">
            <v>-9.4540000000000006</v>
          </cell>
          <cell r="JW86">
            <v>0</v>
          </cell>
          <cell r="JX86">
            <v>281.197</v>
          </cell>
          <cell r="JY86">
            <v>82.081000000000003</v>
          </cell>
          <cell r="JZ86">
            <v>45.031999999999996</v>
          </cell>
          <cell r="KA86">
            <v>53.77</v>
          </cell>
          <cell r="KB86">
            <v>50.860999999999997</v>
          </cell>
          <cell r="KC86">
            <v>33.36768</v>
          </cell>
          <cell r="KE86">
            <v>1220.133</v>
          </cell>
          <cell r="KF86">
            <v>266.52999999999997</v>
          </cell>
          <cell r="KG86">
            <v>234.62899999999999</v>
          </cell>
          <cell r="KH86">
            <v>551.47900000000004</v>
          </cell>
          <cell r="KI86">
            <v>668.654</v>
          </cell>
          <cell r="KJ86">
            <v>152.43899999999999</v>
          </cell>
          <cell r="KK86">
            <v>-114.09099999999999</v>
          </cell>
          <cell r="KL86">
            <v>-26.837</v>
          </cell>
          <cell r="KO86">
            <v>77.69</v>
          </cell>
          <cell r="KP86">
            <v>405.62799999999999</v>
          </cell>
          <cell r="KQ86">
            <v>112.883</v>
          </cell>
          <cell r="KR86">
            <v>79.233999999999995</v>
          </cell>
          <cell r="KS86">
            <v>88.306999999999988</v>
          </cell>
          <cell r="KT86">
            <v>76.506999999999991</v>
          </cell>
          <cell r="KU86">
            <v>66.590580000000003</v>
          </cell>
          <cell r="KW86">
            <v>1381.9169999999999</v>
          </cell>
          <cell r="KX86">
            <v>320.036</v>
          </cell>
          <cell r="KY86">
            <v>244.71600000000001</v>
          </cell>
          <cell r="KZ86">
            <v>700.29899999999998</v>
          </cell>
          <cell r="LA86">
            <v>681.61799999999994</v>
          </cell>
          <cell r="LB86">
            <v>207.04400000000001</v>
          </cell>
          <cell r="LC86">
            <v>-112.992</v>
          </cell>
          <cell r="LD86">
            <v>-17.329999999999998</v>
          </cell>
          <cell r="LG86">
            <v>55</v>
          </cell>
          <cell r="LH86">
            <v>502.20499999999998</v>
          </cell>
          <cell r="LI86">
            <v>151.48099999999999</v>
          </cell>
          <cell r="LJ86">
            <v>107.828</v>
          </cell>
          <cell r="LK86">
            <v>117.239</v>
          </cell>
          <cell r="LL86">
            <v>117.239</v>
          </cell>
          <cell r="LM86">
            <v>94.024360000000001</v>
          </cell>
          <cell r="LO86">
            <v>1471.28</v>
          </cell>
          <cell r="LP86">
            <v>355.23500000000001</v>
          </cell>
          <cell r="LQ86">
            <v>257.983</v>
          </cell>
          <cell r="LR86">
            <v>745.077</v>
          </cell>
          <cell r="LS86">
            <v>726.20299999999997</v>
          </cell>
          <cell r="LT86">
            <v>195.48599999999999</v>
          </cell>
          <cell r="LU86">
            <v>-159.749</v>
          </cell>
          <cell r="LV86">
            <v>-21.745000000000001</v>
          </cell>
          <cell r="LY86">
            <v>20</v>
          </cell>
          <cell r="LZ86">
            <v>380.31099999999998</v>
          </cell>
          <cell r="MA86">
            <v>122.309</v>
          </cell>
          <cell r="MB86">
            <v>80.244</v>
          </cell>
          <cell r="MC86">
            <v>90.091999999999999</v>
          </cell>
          <cell r="MD86">
            <v>91.016000000000005</v>
          </cell>
          <cell r="ME86">
            <v>51.942999999999998</v>
          </cell>
          <cell r="MG86">
            <v>1405.7560000000001</v>
          </cell>
          <cell r="MH86">
            <v>319.72199999999998</v>
          </cell>
          <cell r="MI86">
            <v>257.11099999999999</v>
          </cell>
          <cell r="MJ86">
            <v>625.99299999999994</v>
          </cell>
          <cell r="MK86">
            <v>779.76299999999992</v>
          </cell>
          <cell r="ML86">
            <v>146.29499999999999</v>
          </cell>
          <cell r="MM86">
            <v>-173.42699999999999</v>
          </cell>
          <cell r="MN86">
            <v>-7.173</v>
          </cell>
          <cell r="MQ86">
            <v>2.94</v>
          </cell>
          <cell r="MR86">
            <v>327.834</v>
          </cell>
          <cell r="MS86">
            <v>96.96</v>
          </cell>
          <cell r="MT86">
            <v>53.371999999999993</v>
          </cell>
          <cell r="MU86">
            <v>63.27</v>
          </cell>
          <cell r="MV86">
            <v>63.27</v>
          </cell>
          <cell r="MW86">
            <v>37.003799999999998</v>
          </cell>
          <cell r="MY86">
            <v>1518.049</v>
          </cell>
          <cell r="MZ86">
            <v>513.44200000000001</v>
          </cell>
          <cell r="NA86">
            <v>258.01600000000002</v>
          </cell>
          <cell r="NB86">
            <v>779.80799999999999</v>
          </cell>
          <cell r="NC86">
            <v>738.24099999999999</v>
          </cell>
          <cell r="ND86">
            <v>288.33</v>
          </cell>
          <cell r="NE86">
            <v>-225.11199999999999</v>
          </cell>
          <cell r="NF86">
            <v>-8.3840000000000003</v>
          </cell>
          <cell r="NI86">
            <v>74.870999999999995</v>
          </cell>
          <cell r="NJ86">
            <v>439.05200000000002</v>
          </cell>
          <cell r="NK86">
            <v>131.09399999999999</v>
          </cell>
          <cell r="NL86">
            <v>83.093999999999994</v>
          </cell>
          <cell r="NM86">
            <v>92.917000000000002</v>
          </cell>
          <cell r="NN86">
            <v>97.623999999999995</v>
          </cell>
          <cell r="NO86">
            <v>59.641259999999988</v>
          </cell>
          <cell r="NQ86">
            <v>1550.67</v>
          </cell>
          <cell r="NR86">
            <v>457.91</v>
          </cell>
          <cell r="NS86">
            <v>257.94099999999997</v>
          </cell>
          <cell r="NT86">
            <v>796.19</v>
          </cell>
          <cell r="NU86">
            <v>754.48</v>
          </cell>
          <cell r="NV86">
            <v>294.98099999999999</v>
          </cell>
          <cell r="NW86">
            <v>-162.929</v>
          </cell>
          <cell r="NX86">
            <v>-10.58</v>
          </cell>
          <cell r="OA86">
            <v>45.792999999999999</v>
          </cell>
          <cell r="OB86">
            <v>460.1</v>
          </cell>
          <cell r="OC86">
            <v>130.84200000000001</v>
          </cell>
          <cell r="OD86">
            <v>72.152000000000015</v>
          </cell>
          <cell r="OE86">
            <v>82.052000000000021</v>
          </cell>
          <cell r="OF86">
            <v>82.256000000000014</v>
          </cell>
          <cell r="OG86">
            <v>50.38224000000001</v>
          </cell>
          <cell r="OI86">
            <v>1594.03</v>
          </cell>
          <cell r="OJ86">
            <v>421.5</v>
          </cell>
          <cell r="OK86">
            <v>259.52499999999998</v>
          </cell>
          <cell r="OL86">
            <v>853.24900000000002</v>
          </cell>
          <cell r="OM86">
            <v>740.78100000000006</v>
          </cell>
          <cell r="ON86">
            <v>307.12700000000001</v>
          </cell>
          <cell r="OO86">
            <v>-114.373</v>
          </cell>
          <cell r="OP86">
            <v>-14.872</v>
          </cell>
          <cell r="OS86">
            <v>29.047000000000001</v>
          </cell>
          <cell r="OT86">
            <v>357.23</v>
          </cell>
          <cell r="OU86">
            <v>85.128</v>
          </cell>
          <cell r="OV86">
            <v>43.270999999999987</v>
          </cell>
          <cell r="OW86">
            <v>52.895999999999987</v>
          </cell>
          <cell r="OX86">
            <v>52.895999999999987</v>
          </cell>
          <cell r="OY86">
            <v>25.551939999999991</v>
          </cell>
          <cell r="PA86">
            <v>1515.404</v>
          </cell>
          <cell r="PB86">
            <v>356.82400000000001</v>
          </cell>
          <cell r="PC86">
            <v>262.23700000000002</v>
          </cell>
          <cell r="PD86">
            <v>801.245</v>
          </cell>
          <cell r="PE86">
            <v>714.15900000000011</v>
          </cell>
          <cell r="PF86">
            <v>302.21899999999999</v>
          </cell>
          <cell r="PG86">
            <v>-54.605000000000018</v>
          </cell>
          <cell r="PH86">
            <v>-13.131</v>
          </cell>
          <cell r="PK86">
            <v>3.3839999999999999</v>
          </cell>
          <cell r="PL86">
            <v>311.07299999999998</v>
          </cell>
          <cell r="PM86">
            <v>72.382999999999996</v>
          </cell>
          <cell r="PN86">
            <v>28.744</v>
          </cell>
          <cell r="PO86">
            <v>37.94</v>
          </cell>
          <cell r="PP86">
            <v>37.94</v>
          </cell>
          <cell r="PQ86">
            <v>14.39634</v>
          </cell>
          <cell r="PS86">
            <v>1526.0250000000001</v>
          </cell>
          <cell r="PT86">
            <v>358.23899999999998</v>
          </cell>
          <cell r="PU86">
            <v>271.22300000000001</v>
          </cell>
          <cell r="PV86">
            <v>797.14200000000005</v>
          </cell>
          <cell r="PW86">
            <v>728.88300000000004</v>
          </cell>
          <cell r="PX86">
            <v>323.58199999999999</v>
          </cell>
          <cell r="PY86">
            <v>-34.656999999999982</v>
          </cell>
          <cell r="PZ86">
            <v>-21.315000000000001</v>
          </cell>
          <cell r="QC86">
            <v>70</v>
          </cell>
          <cell r="QD86">
            <v>423.33499999999998</v>
          </cell>
          <cell r="QE86">
            <v>105.42</v>
          </cell>
          <cell r="QF86">
            <v>64.311000000000007</v>
          </cell>
          <cell r="QG86">
            <v>73.562000000000012</v>
          </cell>
          <cell r="QH86">
            <v>73.562000000000012</v>
          </cell>
          <cell r="QI86">
            <v>51.569940000000003</v>
          </cell>
          <cell r="QK86">
            <v>1552.761</v>
          </cell>
          <cell r="QL86">
            <v>363.86200000000002</v>
          </cell>
          <cell r="QM86">
            <v>276.79300000000001</v>
          </cell>
          <cell r="QN86">
            <v>796.84199999999998</v>
          </cell>
          <cell r="QO86">
            <v>755.91899999999998</v>
          </cell>
          <cell r="QP86">
            <v>332.74299999999999</v>
          </cell>
          <cell r="QQ86">
            <v>-31.119000000000032</v>
          </cell>
          <cell r="QR86">
            <v>-16.564</v>
          </cell>
          <cell r="QU86">
            <v>25</v>
          </cell>
          <cell r="QV86">
            <v>398.66199999999998</v>
          </cell>
          <cell r="QW86">
            <v>99.28</v>
          </cell>
          <cell r="QX86">
            <v>57.594000000000001</v>
          </cell>
          <cell r="QY86">
            <v>67.522000000000006</v>
          </cell>
          <cell r="QZ86">
            <v>67.522000000000006</v>
          </cell>
          <cell r="RA86">
            <v>64.761879999999991</v>
          </cell>
          <cell r="RC86">
            <v>1512.4059999999999</v>
          </cell>
          <cell r="RD86">
            <v>316.43099999999998</v>
          </cell>
          <cell r="RE86">
            <v>277.30900000000003</v>
          </cell>
          <cell r="RF86">
            <v>738.17499999999995</v>
          </cell>
          <cell r="RG86">
            <v>774.23099999999999</v>
          </cell>
          <cell r="RH86">
            <v>315.15899999999999</v>
          </cell>
          <cell r="RI86">
            <v>-1.2719999999999909</v>
          </cell>
          <cell r="RJ86">
            <v>-18.231999999999999</v>
          </cell>
          <cell r="RM86">
            <v>50.966999999999999</v>
          </cell>
          <cell r="BBM86">
            <v>1308.0979</v>
          </cell>
          <cell r="BBN86">
            <v>7.55</v>
          </cell>
          <cell r="BBO86">
            <v>-7.2847682119205226E-2</v>
          </cell>
          <cell r="BBP86">
            <v>0.40604417067080351</v>
          </cell>
          <cell r="BBQ86">
            <v>18.594073634407849</v>
          </cell>
          <cell r="BBR86">
            <v>9.2737773220357553</v>
          </cell>
          <cell r="BBS86">
            <v>-0.34149770818315572</v>
          </cell>
          <cell r="BBT86">
            <v>1.593062693002377</v>
          </cell>
          <cell r="BBU86">
            <v>8.567583006955809E-2</v>
          </cell>
          <cell r="BBV86">
            <v>1.9534026930502109E-2</v>
          </cell>
          <cell r="BBW86">
            <v>0.54809102869853277</v>
          </cell>
          <cell r="BBX86">
            <v>13.775111820755111</v>
          </cell>
          <cell r="BBY86">
            <v>7.6069331866417569</v>
          </cell>
          <cell r="BBZ86">
            <v>-0.59296485718546288</v>
          </cell>
          <cell r="BCA86">
            <v>1.4994096528211149</v>
          </cell>
          <cell r="BCB86">
            <v>0.1088491819399925</v>
          </cell>
          <cell r="BCC86">
            <v>3.3387231793555447E-2</v>
          </cell>
          <cell r="BCD86">
            <v>0.7111674780837437</v>
          </cell>
          <cell r="BCE86">
            <v>10.61636736907411</v>
          </cell>
          <cell r="BCF86">
            <v>6.3189421369948668</v>
          </cell>
          <cell r="BCG86">
            <v>-0.64812000127259695</v>
          </cell>
          <cell r="BCH86">
            <v>1.411046158479234</v>
          </cell>
          <cell r="BCI86">
            <v>0.13291233332690289</v>
          </cell>
          <cell r="BCJ86">
            <v>5.2429286611026027E-2</v>
          </cell>
          <cell r="BCK86">
            <v>0.85297253962505448</v>
          </cell>
          <cell r="BCL86">
            <v>8.85141649647219</v>
          </cell>
          <cell r="BCM86">
            <v>5.35834687355824</v>
          </cell>
          <cell r="BCN86">
            <v>-0.65987053556469122</v>
          </cell>
          <cell r="BCO86">
            <v>1.337144326306281</v>
          </cell>
          <cell r="BCP86">
            <v>0.1510655754182634</v>
          </cell>
          <cell r="BCQ86">
            <v>7.3807879681285563E-2</v>
          </cell>
          <cell r="BCR86">
            <v>1.0015282118491979</v>
          </cell>
          <cell r="BCS86">
            <v>7.538494791209942</v>
          </cell>
          <cell r="BCT86">
            <v>4.561655667254108</v>
          </cell>
          <cell r="BCU86">
            <v>-0.61587726091544326</v>
          </cell>
          <cell r="BCV86">
            <v>1.2803678524572051</v>
          </cell>
          <cell r="BCW86">
            <v>0.16984396592674481</v>
          </cell>
          <cell r="BCX86">
            <v>9.9489357062966646E-2</v>
          </cell>
        </row>
        <row r="87">
          <cell r="A87" t="str">
            <v>KLBN11</v>
          </cell>
          <cell r="B87" t="str">
            <v>Klabin</v>
          </cell>
          <cell r="C87" t="str">
            <v>Pulp &amp; Paper</v>
          </cell>
          <cell r="D87" t="str">
            <v>Lucas Laghi</v>
          </cell>
          <cell r="E87">
            <v>46288</v>
          </cell>
          <cell r="F87" t="str">
            <v>Buy</v>
          </cell>
          <cell r="H87" t="str">
            <v>BRL</v>
          </cell>
          <cell r="I87" t="str">
            <v>BRL</v>
          </cell>
          <cell r="J87">
            <v>24</v>
          </cell>
          <cell r="K87">
            <v>0.15530192123868211</v>
          </cell>
          <cell r="L87">
            <v>6.5000000000000002E-2</v>
          </cell>
          <cell r="M87">
            <v>0.118209287229917</v>
          </cell>
          <cell r="AX87">
            <v>18023.749036839999</v>
          </cell>
          <cell r="AY87">
            <v>6849.4465145000004</v>
          </cell>
          <cell r="BA87">
            <v>7561.1037871299995</v>
          </cell>
          <cell r="BB87">
            <v>6258.5034741600002</v>
          </cell>
          <cell r="BC87">
            <v>2847.8292881299999</v>
          </cell>
          <cell r="BD87">
            <v>1102.995847866667</v>
          </cell>
          <cell r="BE87">
            <v>55434.69</v>
          </cell>
          <cell r="BF87">
            <v>9558.8289999999997</v>
          </cell>
          <cell r="BG87">
            <v>339.63799999999998</v>
          </cell>
          <cell r="BH87">
            <v>41702.160000000003</v>
          </cell>
          <cell r="BI87">
            <v>11585.121999999999</v>
          </cell>
          <cell r="BJ87">
            <v>6849.4465145000004</v>
          </cell>
          <cell r="BK87">
            <v>22549.706999999999</v>
          </cell>
          <cell r="BL87">
            <v>4307.0871939399995</v>
          </cell>
          <cell r="BM87">
            <v>2202.3119213829259</v>
          </cell>
          <cell r="BN87">
            <v>5814.1790989127276</v>
          </cell>
          <cell r="BO87">
            <v>1358</v>
          </cell>
          <cell r="BP87">
            <v>19645.264067429998</v>
          </cell>
          <cell r="BQ87">
            <v>7371.5233372700004</v>
          </cell>
          <cell r="BS87">
            <v>8435.9463372699993</v>
          </cell>
          <cell r="BT87">
            <v>7332.6246373499989</v>
          </cell>
          <cell r="BU87">
            <v>2046.944666229999</v>
          </cell>
          <cell r="BV87">
            <v>1159.6489554499999</v>
          </cell>
          <cell r="BW87">
            <v>59390.832000000002</v>
          </cell>
          <cell r="BX87">
            <v>6736.1710000000003</v>
          </cell>
          <cell r="BY87">
            <v>428.07799999999997</v>
          </cell>
          <cell r="BZ87">
            <v>50753.631999999998</v>
          </cell>
          <cell r="CA87">
            <v>6651.8530000000001</v>
          </cell>
          <cell r="CB87">
            <v>7371.5233372700004</v>
          </cell>
          <cell r="CC87">
            <v>34032.232000000004</v>
          </cell>
          <cell r="CD87">
            <v>3343.544361895455</v>
          </cell>
          <cell r="CE87">
            <v>4552.2267810331032</v>
          </cell>
          <cell r="CF87">
            <v>11112.1927091041</v>
          </cell>
          <cell r="CG87">
            <v>1562.624</v>
          </cell>
          <cell r="CH87">
            <v>20697.507000000001</v>
          </cell>
          <cell r="CI87">
            <v>7324.91</v>
          </cell>
          <cell r="CK87">
            <v>9471.219000000001</v>
          </cell>
          <cell r="CL87">
            <v>7848.1170000000002</v>
          </cell>
          <cell r="CM87">
            <v>1678.2109999999991</v>
          </cell>
          <cell r="CN87">
            <v>1215.1659377000001</v>
          </cell>
          <cell r="CO87">
            <v>63796.777000000002</v>
          </cell>
          <cell r="CP87">
            <v>10106.016</v>
          </cell>
          <cell r="CQ87">
            <v>505.82600000000002</v>
          </cell>
          <cell r="CR87">
            <v>49395.675000000003</v>
          </cell>
          <cell r="CS87">
            <v>7885.9459999999999</v>
          </cell>
          <cell r="CT87">
            <v>7324.91</v>
          </cell>
          <cell r="CU87">
            <v>27567.188000000009</v>
          </cell>
          <cell r="CV87">
            <v>2832.3134271870208</v>
          </cell>
          <cell r="CW87">
            <v>6740.6931348930457</v>
          </cell>
          <cell r="CX87">
            <v>1790.9361748930451</v>
          </cell>
          <cell r="CY87">
            <v>957.00000000000011</v>
          </cell>
          <cell r="CZ87">
            <v>20663.81425382564</v>
          </cell>
          <cell r="DA87">
            <v>6055.2290363885131</v>
          </cell>
          <cell r="DC87">
            <v>7810.9509773118243</v>
          </cell>
          <cell r="DD87">
            <v>7663.3768893338683</v>
          </cell>
          <cell r="DE87">
            <v>969.19381074823559</v>
          </cell>
          <cell r="DF87">
            <v>1211.8978747000001</v>
          </cell>
          <cell r="DG87">
            <v>64094.218026475617</v>
          </cell>
          <cell r="DH87">
            <v>10382.44455502506</v>
          </cell>
          <cell r="DI87">
            <v>499.77127267022661</v>
          </cell>
          <cell r="DJ87">
            <v>47884.221412847379</v>
          </cell>
          <cell r="DK87">
            <v>9942.4746136282356</v>
          </cell>
          <cell r="DL87">
            <v>6055.2290363885131</v>
          </cell>
          <cell r="DM87">
            <v>25329.160594328121</v>
          </cell>
          <cell r="DN87">
            <v>3161.3975518784509</v>
          </cell>
          <cell r="DO87">
            <v>3330.4573054050989</v>
          </cell>
          <cell r="DP87">
            <v>-722.16124940484315</v>
          </cell>
          <cell r="DQ87">
            <v>1112</v>
          </cell>
          <cell r="DR87">
            <v>21440.648779995819</v>
          </cell>
          <cell r="DS87">
            <v>6998.3782686247077</v>
          </cell>
          <cell r="DU87">
            <v>8172.0707560274113</v>
          </cell>
          <cell r="DV87">
            <v>7914.1950571042516</v>
          </cell>
          <cell r="DW87">
            <v>1731.301481178923</v>
          </cell>
          <cell r="DX87">
            <v>1211.8978747000001</v>
          </cell>
          <cell r="DY87">
            <v>67304.607934324624</v>
          </cell>
          <cell r="DZ87">
            <v>11943.73496058337</v>
          </cell>
          <cell r="EA87">
            <v>527.85722939570405</v>
          </cell>
          <cell r="EB87">
            <v>50873.619786605763</v>
          </cell>
          <cell r="EC87">
            <v>10163.466147718869</v>
          </cell>
          <cell r="ED87">
            <v>6998.3782686247077</v>
          </cell>
          <cell r="EE87">
            <v>26506.377796389981</v>
          </cell>
          <cell r="EF87">
            <v>2839.0546716423119</v>
          </cell>
          <cell r="EG87">
            <v>4103.0672354069766</v>
          </cell>
          <cell r="EH87">
            <v>3070.211599880678</v>
          </cell>
          <cell r="EI87">
            <v>1187.1292585656381</v>
          </cell>
          <cell r="EJ87">
            <v>22252.830125215329</v>
          </cell>
          <cell r="EK87">
            <v>7444.2261894453231</v>
          </cell>
          <cell r="EM87">
            <v>8764.1770716624105</v>
          </cell>
          <cell r="EN87">
            <v>8521.4565850272902</v>
          </cell>
          <cell r="EO87">
            <v>2103.8443913807182</v>
          </cell>
          <cell r="EP87">
            <v>1211.8978747000001</v>
          </cell>
          <cell r="EQ87">
            <v>69134.650076431892</v>
          </cell>
          <cell r="ER87">
            <v>13821.788134413069</v>
          </cell>
          <cell r="ES87">
            <v>526.60797147609992</v>
          </cell>
          <cell r="ET87">
            <v>52653.707615316584</v>
          </cell>
          <cell r="EU87">
            <v>10213.420461115311</v>
          </cell>
          <cell r="EV87">
            <v>7444.2261894453231</v>
          </cell>
          <cell r="EW87">
            <v>26152.475042961581</v>
          </cell>
          <cell r="EX87">
            <v>2590.0063886253188</v>
          </cell>
          <cell r="EY87">
            <v>4938.8614767699919</v>
          </cell>
          <cell r="EZ87">
            <v>3850.651436163957</v>
          </cell>
          <cell r="FA87">
            <v>1704.291317005458</v>
          </cell>
          <cell r="FB87">
            <v>23229.865359699372</v>
          </cell>
          <cell r="FC87">
            <v>8112.1158283921341</v>
          </cell>
          <cell r="FE87">
            <v>9047.8644797941179</v>
          </cell>
          <cell r="FF87">
            <v>8824.7065955686539</v>
          </cell>
          <cell r="FG87">
            <v>2577.5233480573111</v>
          </cell>
          <cell r="FH87">
            <v>1211.8978747000001</v>
          </cell>
          <cell r="FI87">
            <v>71487.640161998934</v>
          </cell>
          <cell r="FJ87">
            <v>15926.03911828884</v>
          </cell>
          <cell r="FK87">
            <v>527.14375733849374</v>
          </cell>
          <cell r="FL87">
            <v>54389.310162515903</v>
          </cell>
          <cell r="FM87">
            <v>10830.80799948304</v>
          </cell>
          <cell r="FN87">
            <v>8112.1158283921341</v>
          </cell>
          <cell r="FO87">
            <v>25585.546216189821</v>
          </cell>
          <cell r="FP87">
            <v>2579.0966294376199</v>
          </cell>
          <cell r="FQ87">
            <v>5096.7185304543873</v>
          </cell>
          <cell r="FR87">
            <v>4084.7153786104991</v>
          </cell>
          <cell r="FS87">
            <v>1764.941319113731</v>
          </cell>
          <cell r="FT87">
            <v>24243.92806680849</v>
          </cell>
          <cell r="FU87">
            <v>8771.3683441352659</v>
          </cell>
          <cell r="FW87">
            <v>9334.8590045866968</v>
          </cell>
          <cell r="FX87">
            <v>9128.2562442555663</v>
          </cell>
          <cell r="FY87">
            <v>2955.4580480018599</v>
          </cell>
          <cell r="FZ87">
            <v>1211.8978747000001</v>
          </cell>
          <cell r="GA87">
            <v>73771.544823313714</v>
          </cell>
          <cell r="GB87">
            <v>17658.090083098901</v>
          </cell>
          <cell r="GC87">
            <v>529.38248224707058</v>
          </cell>
          <cell r="GD87">
            <v>56161.099736865421</v>
          </cell>
          <cell r="GE87">
            <v>11342.9230864483</v>
          </cell>
          <cell r="GF87">
            <v>8771.3683441352659</v>
          </cell>
          <cell r="GG87">
            <v>25413.04135054474</v>
          </cell>
          <cell r="GH87">
            <v>2583.025097603736</v>
          </cell>
          <cell r="GI87">
            <v>5287.3549897627099</v>
          </cell>
          <cell r="GJ87">
            <v>4294.0584186814403</v>
          </cell>
          <cell r="GK87">
            <v>2282.064061063892</v>
          </cell>
          <cell r="JF87">
            <v>4830.7610368400001</v>
          </cell>
          <cell r="JG87">
            <v>2354.9365145000002</v>
          </cell>
          <cell r="JI87">
            <v>2328.7812712899999</v>
          </cell>
          <cell r="JJ87">
            <v>1942.20595832</v>
          </cell>
          <cell r="JK87">
            <v>1262.12578813</v>
          </cell>
          <cell r="JL87">
            <v>1102.0836082000001</v>
          </cell>
          <cell r="JM87">
            <v>49381.534</v>
          </cell>
          <cell r="JN87">
            <v>5210.7120000000004</v>
          </cell>
          <cell r="JO87">
            <v>298.16800000000001</v>
          </cell>
          <cell r="JP87">
            <v>36618.741999999998</v>
          </cell>
          <cell r="JQ87">
            <v>10668.35955711</v>
          </cell>
          <cell r="JR87">
            <v>2354.9365145000002</v>
          </cell>
          <cell r="JS87">
            <v>22485.100999999999</v>
          </cell>
          <cell r="JT87">
            <v>1174.6809993500001</v>
          </cell>
          <cell r="JW87">
            <v>381</v>
          </cell>
          <cell r="JX87">
            <v>4292.5789999999997</v>
          </cell>
          <cell r="JY87">
            <v>1741.9090000000001</v>
          </cell>
          <cell r="KA87">
            <v>1919.06551584</v>
          </cell>
          <cell r="KB87">
            <v>1344.4525158399999</v>
          </cell>
          <cell r="KC87">
            <v>970.69849999999985</v>
          </cell>
          <cell r="KD87">
            <v>1103.2486498666669</v>
          </cell>
          <cell r="KE87">
            <v>49258.411</v>
          </cell>
          <cell r="KF87">
            <v>4071.48</v>
          </cell>
          <cell r="KG87">
            <v>301.87299999999999</v>
          </cell>
          <cell r="KH87">
            <v>35012.548000000003</v>
          </cell>
          <cell r="KI87">
            <v>11784.27805138702</v>
          </cell>
          <cell r="KJ87">
            <v>1741.9090000000001</v>
          </cell>
          <cell r="KK87">
            <v>21861.077000000001</v>
          </cell>
          <cell r="KL87">
            <v>1029.13036124</v>
          </cell>
          <cell r="KO87">
            <v>389</v>
          </cell>
          <cell r="KP87">
            <v>4400.4070000000002</v>
          </cell>
          <cell r="KQ87">
            <v>1303.5719999999999</v>
          </cell>
          <cell r="KS87">
            <v>1499.77</v>
          </cell>
          <cell r="KT87">
            <v>1352.2619999999999</v>
          </cell>
          <cell r="KU87">
            <v>244.5800000000001</v>
          </cell>
          <cell r="KV87">
            <v>1103.3350591999999</v>
          </cell>
          <cell r="KW87">
            <v>51693.682000000001</v>
          </cell>
          <cell r="KX87">
            <v>5926.9129999999996</v>
          </cell>
          <cell r="KY87">
            <v>303.31400000000002</v>
          </cell>
          <cell r="KZ87">
            <v>38096.373</v>
          </cell>
          <cell r="LA87">
            <v>11159.888999999999</v>
          </cell>
          <cell r="LB87">
            <v>1303.5719999999999</v>
          </cell>
          <cell r="LC87">
            <v>23449.797999999999</v>
          </cell>
          <cell r="LD87">
            <v>1092.58010986</v>
          </cell>
          <cell r="LG87">
            <v>269</v>
          </cell>
          <cell r="LH87">
            <v>4500.0020000000004</v>
          </cell>
          <cell r="LI87">
            <v>1449.029</v>
          </cell>
          <cell r="LK87">
            <v>1813.4870000000001</v>
          </cell>
          <cell r="LL87">
            <v>1619.5830000000001</v>
          </cell>
          <cell r="LM87">
            <v>370.42500000000018</v>
          </cell>
          <cell r="LN87">
            <v>1103.3160742</v>
          </cell>
          <cell r="LO87">
            <v>55434.69</v>
          </cell>
          <cell r="LP87">
            <v>9558.8289999999997</v>
          </cell>
          <cell r="LQ87">
            <v>339.63799999999998</v>
          </cell>
          <cell r="LR87">
            <v>41702.160000000003</v>
          </cell>
          <cell r="LS87">
            <v>11585.121999999999</v>
          </cell>
          <cell r="LT87">
            <v>1449.029</v>
          </cell>
          <cell r="LU87">
            <v>22549.706999999999</v>
          </cell>
          <cell r="LV87">
            <v>1010.69572349</v>
          </cell>
          <cell r="LY87">
            <v>319</v>
          </cell>
          <cell r="LZ87">
            <v>4429.5836456799989</v>
          </cell>
          <cell r="MA87">
            <v>1633.8409441099991</v>
          </cell>
          <cell r="MC87">
            <v>1856.411944109999</v>
          </cell>
          <cell r="MD87">
            <v>1652.2091829099991</v>
          </cell>
          <cell r="ME87">
            <v>460.01109718999919</v>
          </cell>
          <cell r="MF87">
            <v>1103.3160742</v>
          </cell>
          <cell r="MG87">
            <v>56794.421999999999</v>
          </cell>
          <cell r="MH87">
            <v>10724.174000000001</v>
          </cell>
          <cell r="MI87">
            <v>358.7</v>
          </cell>
          <cell r="MJ87">
            <v>43248.277000000002</v>
          </cell>
          <cell r="MK87">
            <v>11310.504000000001</v>
          </cell>
          <cell r="ML87">
            <v>1633.8409441099991</v>
          </cell>
          <cell r="MM87">
            <v>23529.774000000001</v>
          </cell>
          <cell r="MN87">
            <v>924.76639252379744</v>
          </cell>
          <cell r="MQ87">
            <v>363</v>
          </cell>
          <cell r="MR87">
            <v>4948.732</v>
          </cell>
          <cell r="MS87">
            <v>1667.1020000000001</v>
          </cell>
          <cell r="MU87">
            <v>1982.9960000000001</v>
          </cell>
          <cell r="MV87">
            <v>2052.15</v>
          </cell>
          <cell r="MW87">
            <v>315.13000000000022</v>
          </cell>
          <cell r="MX87">
            <v>1103.5540558</v>
          </cell>
          <cell r="MY87">
            <v>57495.040999999997</v>
          </cell>
          <cell r="MZ87">
            <v>11904.718999999999</v>
          </cell>
          <cell r="NA87">
            <v>383.99900000000002</v>
          </cell>
          <cell r="NB87">
            <v>45876.714</v>
          </cell>
          <cell r="NC87">
            <v>9414.2810000000009</v>
          </cell>
          <cell r="ND87">
            <v>1667.1020000000001</v>
          </cell>
          <cell r="NE87">
            <v>24998.941999999999</v>
          </cell>
          <cell r="NF87">
            <v>858.05640669220372</v>
          </cell>
          <cell r="NI87">
            <v>330</v>
          </cell>
          <cell r="NJ87">
            <v>4998.7289217500002</v>
          </cell>
          <cell r="NK87">
            <v>1939.2768931600001</v>
          </cell>
          <cell r="NM87">
            <v>2232.7368931599999</v>
          </cell>
          <cell r="NN87">
            <v>1805.1199544399999</v>
          </cell>
          <cell r="NO87">
            <v>729.07276321000018</v>
          </cell>
          <cell r="NP87">
            <v>1215.8693784</v>
          </cell>
          <cell r="NQ87">
            <v>58988.785999999993</v>
          </cell>
          <cell r="NR87">
            <v>6668.7179999999998</v>
          </cell>
          <cell r="NS87">
            <v>408.50400000000002</v>
          </cell>
          <cell r="NT87">
            <v>47043.178</v>
          </cell>
          <cell r="NU87">
            <v>9989.39</v>
          </cell>
          <cell r="NV87">
            <v>1939.2768931600001</v>
          </cell>
          <cell r="NW87">
            <v>30875.799999999988</v>
          </cell>
          <cell r="NX87">
            <v>766.94060565464133</v>
          </cell>
          <cell r="OA87">
            <v>410</v>
          </cell>
          <cell r="OB87">
            <v>5268.2195000000002</v>
          </cell>
          <cell r="OC87">
            <v>2131.3035</v>
          </cell>
          <cell r="OE87">
            <v>2363.8015</v>
          </cell>
          <cell r="OF87">
            <v>1823.1455000000001</v>
          </cell>
          <cell r="OG87">
            <v>542.73080582999978</v>
          </cell>
          <cell r="OH87">
            <v>1215.8563134000001</v>
          </cell>
          <cell r="OI87">
            <v>59390.832000000002</v>
          </cell>
          <cell r="OJ87">
            <v>6736.1710000000003</v>
          </cell>
          <cell r="OK87">
            <v>428.07799999999997</v>
          </cell>
          <cell r="OL87">
            <v>50753.631999999998</v>
          </cell>
          <cell r="OM87">
            <v>6651.8530000000001</v>
          </cell>
          <cell r="ON87">
            <v>2131.3035</v>
          </cell>
          <cell r="OO87">
            <v>34032.232000000004</v>
          </cell>
          <cell r="OP87">
            <v>793.78095702481301</v>
          </cell>
          <cell r="OS87">
            <v>459.62400000000002</v>
          </cell>
          <cell r="BBM87">
            <v>22434.136947999999</v>
          </cell>
          <cell r="BBN87">
            <v>18.2</v>
          </cell>
          <cell r="BBO87">
            <v>0.31868131868131871</v>
          </cell>
          <cell r="BBP87">
            <v>0.79973224723094372</v>
          </cell>
          <cell r="BBQ87">
            <v>23.147214415948891</v>
          </cell>
          <cell r="BBR87">
            <v>6.23266977888124</v>
          </cell>
          <cell r="BBS87">
            <v>3.3052218310679788</v>
          </cell>
          <cell r="BBT87">
            <v>2.2563936866632108</v>
          </cell>
          <cell r="BBU87">
            <v>9.7480139342750072E-2</v>
          </cell>
          <cell r="BBV87">
            <v>4.9567317992998822E-2</v>
          </cell>
          <cell r="BBW87">
            <v>1.428586943934941</v>
          </cell>
          <cell r="BBX87">
            <v>12.95796092817038</v>
          </cell>
          <cell r="BBY87">
            <v>6.1838903882534542</v>
          </cell>
          <cell r="BBZ87">
            <v>3.349219674917701</v>
          </cell>
          <cell r="BCA87">
            <v>2.2073313003591002</v>
          </cell>
          <cell r="BCB87">
            <v>0.17034557463129871</v>
          </cell>
          <cell r="BCC87">
            <v>5.2916199152981909E-2</v>
          </cell>
          <cell r="BCD87">
            <v>1.735991485174867</v>
          </cell>
          <cell r="BCE87">
            <v>10.6634012667053</v>
          </cell>
          <cell r="BCF87">
            <v>5.7016792265692189</v>
          </cell>
          <cell r="BCG87">
            <v>3.0690146434487549</v>
          </cell>
          <cell r="BCH87">
            <v>2.196535140544893</v>
          </cell>
          <cell r="BCI87">
            <v>0.20598822885932361</v>
          </cell>
          <cell r="BCJ87">
            <v>7.5968659768629765E-2</v>
          </cell>
          <cell r="BCK87">
            <v>2.1268486411822169</v>
          </cell>
          <cell r="BCL87">
            <v>8.7037570250949212</v>
          </cell>
          <cell r="BCM87">
            <v>5.4415047847939793</v>
          </cell>
          <cell r="BCN87">
            <v>2.8993084290233129</v>
          </cell>
          <cell r="BCO87">
            <v>2.0713262527662559</v>
          </cell>
          <cell r="BCP87">
            <v>0.23798070727320961</v>
          </cell>
          <cell r="BCQ87">
            <v>7.8672129139831931E-2</v>
          </cell>
          <cell r="BCR87">
            <v>2.4387022287116982</v>
          </cell>
          <cell r="BCS87">
            <v>7.5907478920796647</v>
          </cell>
          <cell r="BCT87">
            <v>5.2416559108597633</v>
          </cell>
          <cell r="BCU87">
            <v>2.7839973671353961</v>
          </cell>
          <cell r="BCV87">
            <v>1.9778091394098121</v>
          </cell>
          <cell r="BCW87">
            <v>0.26055524008029518</v>
          </cell>
          <cell r="BCX87">
            <v>0.10172283722585269</v>
          </cell>
        </row>
        <row r="88">
          <cell r="A88" t="str">
            <v>LAVV3</v>
          </cell>
          <cell r="B88" t="str">
            <v>Lavvi</v>
          </cell>
          <cell r="C88" t="str">
            <v>Homebuilders</v>
          </cell>
          <cell r="D88" t="str">
            <v>Ygor Altero</v>
          </cell>
          <cell r="E88">
            <v>45858</v>
          </cell>
          <cell r="F88" t="str">
            <v>Buy</v>
          </cell>
          <cell r="G88" t="b">
            <v>0</v>
          </cell>
          <cell r="H88" t="str">
            <v>BRL</v>
          </cell>
          <cell r="I88" t="str">
            <v>BRL</v>
          </cell>
          <cell r="J88">
            <v>19</v>
          </cell>
          <cell r="K88">
            <v>0.1828116999999998</v>
          </cell>
          <cell r="L88">
            <v>0.1006546747791677</v>
          </cell>
          <cell r="M88">
            <v>0.16336065471245839</v>
          </cell>
          <cell r="AX88">
            <v>903.33299999999997</v>
          </cell>
          <cell r="AY88">
            <v>299.35599999999999</v>
          </cell>
          <cell r="AZ88">
            <v>220.12799999999999</v>
          </cell>
          <cell r="BA88">
            <v>221.04499999999999</v>
          </cell>
          <cell r="BB88">
            <v>230.422</v>
          </cell>
          <cell r="BC88">
            <v>231.44900000000001</v>
          </cell>
          <cell r="BD88">
            <v>195.43435199999999</v>
          </cell>
          <cell r="BE88">
            <v>2218.279</v>
          </cell>
          <cell r="BF88">
            <v>375.02800000000002</v>
          </cell>
          <cell r="BG88">
            <v>15.098000000000001</v>
          </cell>
          <cell r="BH88">
            <v>803.75900000000001</v>
          </cell>
          <cell r="BI88">
            <v>1272.989</v>
          </cell>
          <cell r="BJ88">
            <v>213.499</v>
          </cell>
          <cell r="BK88">
            <v>-161.529</v>
          </cell>
          <cell r="BL88">
            <v>13.061</v>
          </cell>
          <cell r="BM88">
            <v>-221.70699999999999</v>
          </cell>
          <cell r="BN88">
            <v>-5.5259999999999998</v>
          </cell>
          <cell r="BO88">
            <v>129.03627499999999</v>
          </cell>
          <cell r="BP88">
            <v>1549.299</v>
          </cell>
          <cell r="BQ88">
            <v>523.08900000000006</v>
          </cell>
          <cell r="BR88">
            <v>396.96300000000002</v>
          </cell>
          <cell r="BS88">
            <v>398.15800000000002</v>
          </cell>
          <cell r="BT88">
            <v>424.32799999999997</v>
          </cell>
          <cell r="BU88">
            <v>342.51400000000001</v>
          </cell>
          <cell r="BV88">
            <v>195.43435199999999</v>
          </cell>
          <cell r="BW88">
            <v>3457.8910000000001</v>
          </cell>
          <cell r="BX88">
            <v>781.94799999999998</v>
          </cell>
          <cell r="BY88">
            <v>23.538</v>
          </cell>
          <cell r="BZ88">
            <v>1716.778</v>
          </cell>
          <cell r="CA88">
            <v>1485.8630000000001</v>
          </cell>
          <cell r="CB88">
            <v>652.779</v>
          </cell>
          <cell r="CC88">
            <v>-129.16900000000001</v>
          </cell>
          <cell r="CD88">
            <v>9.6349999999999998</v>
          </cell>
          <cell r="CE88">
            <v>54.811999999999998</v>
          </cell>
          <cell r="CF88">
            <v>505.78899999999999</v>
          </cell>
          <cell r="CG88">
            <v>133.85967099999999</v>
          </cell>
          <cell r="CH88">
            <v>1761.3979999999999</v>
          </cell>
          <cell r="CI88">
            <v>615.30899999999997</v>
          </cell>
          <cell r="CJ88">
            <v>472.96100000000001</v>
          </cell>
          <cell r="CK88">
            <v>473.78100000000001</v>
          </cell>
          <cell r="CL88">
            <v>509.39400000000001</v>
          </cell>
          <cell r="CM88">
            <v>414.072</v>
          </cell>
          <cell r="CN88">
            <v>195.43440000000001</v>
          </cell>
          <cell r="CO88">
            <v>4486.5720000000001</v>
          </cell>
          <cell r="CP88">
            <v>910.95</v>
          </cell>
          <cell r="CQ88">
            <v>29.588000000000001</v>
          </cell>
          <cell r="CR88">
            <v>2705.7759999999998</v>
          </cell>
          <cell r="CS88">
            <v>1497.3050000000001</v>
          </cell>
          <cell r="CT88">
            <v>1310.97</v>
          </cell>
          <cell r="CU88">
            <v>400.02</v>
          </cell>
          <cell r="CV88">
            <v>6.87</v>
          </cell>
          <cell r="CW88">
            <v>-43.465000000000003</v>
          </cell>
          <cell r="CX88">
            <v>624.84299999999996</v>
          </cell>
          <cell r="CY88">
            <v>253.53100000000001</v>
          </cell>
          <cell r="CZ88">
            <v>1957.5813852445269</v>
          </cell>
          <cell r="DA88">
            <v>655.23014665384233</v>
          </cell>
          <cell r="DB88">
            <v>485.92485109808013</v>
          </cell>
          <cell r="DC88">
            <v>486.63180858473481</v>
          </cell>
          <cell r="DD88">
            <v>546.70734150591932</v>
          </cell>
          <cell r="DE88">
            <v>404.84179382019732</v>
          </cell>
          <cell r="DF88">
            <v>195.43435199999999</v>
          </cell>
          <cell r="DG88">
            <v>5200.9637876225988</v>
          </cell>
          <cell r="DH88">
            <v>451.60546605547239</v>
          </cell>
          <cell r="DI88">
            <v>58.775520838791429</v>
          </cell>
          <cell r="DJ88">
            <v>3231.179993802401</v>
          </cell>
          <cell r="DK88">
            <v>1701.8327938201969</v>
          </cell>
          <cell r="DL88">
            <v>1469.4970000000001</v>
          </cell>
          <cell r="DM88">
            <v>1017.891533944528</v>
          </cell>
          <cell r="DN88">
            <v>29.89447832544613</v>
          </cell>
          <cell r="DO88">
            <v>-204.29704613125131</v>
          </cell>
          <cell r="DP88">
            <v>-92.704311662106974</v>
          </cell>
          <cell r="DQ88">
            <v>200</v>
          </cell>
          <cell r="DR88">
            <v>2525.7137419248161</v>
          </cell>
          <cell r="DS88">
            <v>861.66264682789267</v>
          </cell>
          <cell r="DT88">
            <v>665.1967572132221</v>
          </cell>
          <cell r="DU88">
            <v>666.22025084413212</v>
          </cell>
          <cell r="DV88">
            <v>726.33958741302672</v>
          </cell>
          <cell r="DW88">
            <v>524.07199709299482</v>
          </cell>
          <cell r="DX88">
            <v>195.43435199999999</v>
          </cell>
          <cell r="DY88">
            <v>5776.505396960606</v>
          </cell>
          <cell r="DZ88">
            <v>307.3214578552367</v>
          </cell>
          <cell r="EA88">
            <v>66.36917789322861</v>
          </cell>
          <cell r="EB88">
            <v>3485.0705029575138</v>
          </cell>
          <cell r="EC88">
            <v>2023.4838940030929</v>
          </cell>
          <cell r="ED88">
            <v>1469.4970000000001</v>
          </cell>
          <cell r="EE88">
            <v>1162.1755421447631</v>
          </cell>
          <cell r="EF88">
            <v>8.6171506853470969</v>
          </cell>
          <cell r="EG88">
            <v>323.51430492432911</v>
          </cell>
          <cell r="EH88">
            <v>261.98080868738811</v>
          </cell>
          <cell r="EI88">
            <v>202.42089691009861</v>
          </cell>
          <cell r="EJ88">
            <v>2691.737646028761</v>
          </cell>
          <cell r="EK88">
            <v>924.3409113073144</v>
          </cell>
          <cell r="EL88">
            <v>695.29457026384159</v>
          </cell>
          <cell r="EM88">
            <v>696.44170362043042</v>
          </cell>
          <cell r="EN88">
            <v>748.85197539857734</v>
          </cell>
          <cell r="EO88">
            <v>540.6820700178879</v>
          </cell>
          <cell r="EP88">
            <v>195.43435199999999</v>
          </cell>
          <cell r="EQ88">
            <v>6138.9803332411611</v>
          </cell>
          <cell r="ER88">
            <v>330.33304740220029</v>
          </cell>
          <cell r="ES88">
            <v>73.500430330481905</v>
          </cell>
          <cell r="ET88">
            <v>3516.4921680573771</v>
          </cell>
          <cell r="EU88">
            <v>2354.5371651837841</v>
          </cell>
          <cell r="EV88">
            <v>1469.4970000000001</v>
          </cell>
          <cell r="EW88">
            <v>1139.1639525978001</v>
          </cell>
          <cell r="EX88">
            <v>8.2783857938422329</v>
          </cell>
          <cell r="EY88">
            <v>494.5534967194364</v>
          </cell>
          <cell r="EZ88">
            <v>433.47048938119838</v>
          </cell>
          <cell r="FA88">
            <v>209.62879883719791</v>
          </cell>
          <cell r="FB88">
            <v>3119.0990770516419</v>
          </cell>
          <cell r="FC88">
            <v>1081.9716268491791</v>
          </cell>
          <cell r="FD88">
            <v>822.34156154030541</v>
          </cell>
          <cell r="FE88">
            <v>823.60249813509006</v>
          </cell>
          <cell r="FF88">
            <v>871.93601619562696</v>
          </cell>
          <cell r="FG88">
            <v>632.79542520080076</v>
          </cell>
          <cell r="FH88">
            <v>195.43435199999999</v>
          </cell>
          <cell r="FI88">
            <v>6640.145413794653</v>
          </cell>
          <cell r="FJ88">
            <v>71.364870425034312</v>
          </cell>
          <cell r="FK88">
            <v>79.82254088335786</v>
          </cell>
          <cell r="FL88">
            <v>3601.1346514172242</v>
          </cell>
          <cell r="FM88">
            <v>2771.0597623774288</v>
          </cell>
          <cell r="FN88">
            <v>1469.4970000000001</v>
          </cell>
          <cell r="FO88">
            <v>1398.132129574966</v>
          </cell>
          <cell r="FP88">
            <v>7.5830471476606753</v>
          </cell>
          <cell r="FQ88">
            <v>258.78946307971188</v>
          </cell>
          <cell r="FR88">
            <v>190.93283343967931</v>
          </cell>
          <cell r="FS88">
            <v>216.2728280071552</v>
          </cell>
          <cell r="FT88">
            <v>3558.8631306266998</v>
          </cell>
          <cell r="FU88">
            <v>1240.727695685817</v>
          </cell>
          <cell r="FV88">
            <v>963.47797494290955</v>
          </cell>
          <cell r="FW88">
            <v>964.83717046187644</v>
          </cell>
          <cell r="FX88">
            <v>1013.170688522413</v>
          </cell>
          <cell r="FY88">
            <v>735.33912004436979</v>
          </cell>
          <cell r="FZ88">
            <v>195.43435199999999</v>
          </cell>
          <cell r="GA88">
            <v>7141.3131704092011</v>
          </cell>
          <cell r="GB88">
            <v>42.629151172718963</v>
          </cell>
          <cell r="GC88">
            <v>85.002512358730769</v>
          </cell>
          <cell r="GD88">
            <v>3588.441686807681</v>
          </cell>
          <cell r="GE88">
            <v>3284.9204836015192</v>
          </cell>
          <cell r="GF88">
            <v>1469.4970000000001</v>
          </cell>
          <cell r="GG88">
            <v>1426.867848827281</v>
          </cell>
          <cell r="GH88">
            <v>6.5391669943397144</v>
          </cell>
          <cell r="GI88">
            <v>541.78794773981986</v>
          </cell>
          <cell r="GJ88">
            <v>461.64778765558509</v>
          </cell>
          <cell r="GK88">
            <v>221.4783988202802</v>
          </cell>
          <cell r="JF88">
            <v>159.16499999999999</v>
          </cell>
          <cell r="JG88">
            <v>49.225000000000001</v>
          </cell>
          <cell r="JH88">
            <v>27.931000000000001</v>
          </cell>
          <cell r="JI88">
            <v>28.113</v>
          </cell>
          <cell r="JJ88">
            <v>29.257999999999999</v>
          </cell>
          <cell r="JK88">
            <v>25.609000000000002</v>
          </cell>
          <cell r="JL88">
            <v>195.43435199999999</v>
          </cell>
          <cell r="JM88">
            <v>1964.5119999999999</v>
          </cell>
          <cell r="JN88">
            <v>511.60700000000003</v>
          </cell>
          <cell r="JO88">
            <v>7.47</v>
          </cell>
          <cell r="JP88">
            <v>716.05499999999995</v>
          </cell>
          <cell r="JQ88">
            <v>1164.4839999999999</v>
          </cell>
          <cell r="JR88">
            <v>42.795000000000002</v>
          </cell>
          <cell r="JS88">
            <v>-468.81200000000001</v>
          </cell>
          <cell r="JT88">
            <v>4.6980000000000004</v>
          </cell>
          <cell r="JU88">
            <v>38.631999999999998</v>
          </cell>
          <cell r="JV88">
            <v>44.994</v>
          </cell>
          <cell r="JW88">
            <v>35</v>
          </cell>
          <cell r="JX88">
            <v>283.52800000000002</v>
          </cell>
          <cell r="JY88">
            <v>93.331000000000003</v>
          </cell>
          <cell r="JZ88">
            <v>65.988</v>
          </cell>
          <cell r="KA88">
            <v>66.186999999999998</v>
          </cell>
          <cell r="KB88">
            <v>67.191000000000003</v>
          </cell>
          <cell r="KC88">
            <v>69.132999999999996</v>
          </cell>
          <cell r="KD88">
            <v>195.43435199999999</v>
          </cell>
          <cell r="KE88">
            <v>2031.9939999999999</v>
          </cell>
          <cell r="KF88">
            <v>544.42600000000004</v>
          </cell>
          <cell r="KG88">
            <v>9.7140000000000004</v>
          </cell>
          <cell r="KH88">
            <v>720.31600000000003</v>
          </cell>
          <cell r="KI88">
            <v>1229.183</v>
          </cell>
          <cell r="KJ88">
            <v>64.241</v>
          </cell>
          <cell r="KK88">
            <v>-480.185</v>
          </cell>
          <cell r="KL88">
            <v>2.4430000000000001</v>
          </cell>
          <cell r="KM88">
            <v>15.558</v>
          </cell>
          <cell r="KN88">
            <v>51.975999999999999</v>
          </cell>
          <cell r="KO88">
            <v>6.0819999999999999</v>
          </cell>
          <cell r="KP88">
            <v>204.98</v>
          </cell>
          <cell r="KQ88">
            <v>68.897999999999996</v>
          </cell>
          <cell r="KR88">
            <v>42.203000000000003</v>
          </cell>
          <cell r="KS88">
            <v>42.389000000000003</v>
          </cell>
          <cell r="KT88">
            <v>45.182000000000002</v>
          </cell>
          <cell r="KU88">
            <v>48.564999999999998</v>
          </cell>
          <cell r="KV88">
            <v>195.43435199999999</v>
          </cell>
          <cell r="KW88">
            <v>2198.3220000000001</v>
          </cell>
          <cell r="KX88">
            <v>497.637</v>
          </cell>
          <cell r="KY88">
            <v>10.914</v>
          </cell>
          <cell r="KZ88">
            <v>866.947</v>
          </cell>
          <cell r="LA88">
            <v>1261.2329999999999</v>
          </cell>
          <cell r="LB88">
            <v>182.07300000000001</v>
          </cell>
          <cell r="LC88">
            <v>-315.56400000000002</v>
          </cell>
          <cell r="LD88">
            <v>1.3859999999999999</v>
          </cell>
          <cell r="LE88">
            <v>-190.78399999999999</v>
          </cell>
          <cell r="LF88">
            <v>-59.543999999999997</v>
          </cell>
          <cell r="LG88">
            <v>16.420000000000002</v>
          </cell>
          <cell r="LH88">
            <v>255.66</v>
          </cell>
          <cell r="LI88">
            <v>87.902000000000001</v>
          </cell>
          <cell r="LJ88">
            <v>84.006</v>
          </cell>
          <cell r="LK88">
            <v>84.355999999999995</v>
          </cell>
          <cell r="LL88">
            <v>88.790999999999997</v>
          </cell>
          <cell r="LM88">
            <v>88.141999999999996</v>
          </cell>
          <cell r="LN88">
            <v>195.43435199999999</v>
          </cell>
          <cell r="LO88">
            <v>2218.279</v>
          </cell>
          <cell r="LP88">
            <v>375.02800000000002</v>
          </cell>
          <cell r="LQ88">
            <v>15.098000000000001</v>
          </cell>
          <cell r="LR88">
            <v>803.75900000000001</v>
          </cell>
          <cell r="LS88">
            <v>1272.989</v>
          </cell>
          <cell r="LT88">
            <v>213.499</v>
          </cell>
          <cell r="LU88">
            <v>-161.529</v>
          </cell>
          <cell r="LV88">
            <v>4.5339999999999998</v>
          </cell>
          <cell r="LW88">
            <v>-85.113</v>
          </cell>
          <cell r="LX88">
            <v>-42.951999999999998</v>
          </cell>
          <cell r="LY88">
            <v>71.534274999999994</v>
          </cell>
          <cell r="LZ88">
            <v>285.21199999999999</v>
          </cell>
          <cell r="MA88">
            <v>101.56399999999999</v>
          </cell>
          <cell r="MB88">
            <v>70.308000000000007</v>
          </cell>
          <cell r="MC88">
            <v>70.641000000000005</v>
          </cell>
          <cell r="MD88">
            <v>74.786000000000001</v>
          </cell>
          <cell r="ME88">
            <v>70.004000000000005</v>
          </cell>
          <cell r="MF88">
            <v>195.43435199999999</v>
          </cell>
          <cell r="MG88">
            <v>2528.143</v>
          </cell>
          <cell r="MH88">
            <v>517.46</v>
          </cell>
          <cell r="MI88">
            <v>15.978</v>
          </cell>
          <cell r="MJ88">
            <v>1062.0740000000001</v>
          </cell>
          <cell r="MK88">
            <v>1321.068</v>
          </cell>
          <cell r="ML88">
            <v>443.25200000000001</v>
          </cell>
          <cell r="MM88">
            <v>-74.207999999999998</v>
          </cell>
          <cell r="MN88">
            <v>1.2130000000000001</v>
          </cell>
          <cell r="MO88">
            <v>-63.631999999999998</v>
          </cell>
          <cell r="MP88">
            <v>171.06200000000001</v>
          </cell>
          <cell r="MQ88">
            <v>20.933671</v>
          </cell>
          <cell r="MR88">
            <v>295.14499999999998</v>
          </cell>
          <cell r="MS88">
            <v>89.063999999999993</v>
          </cell>
          <cell r="MT88">
            <v>71.084000000000003</v>
          </cell>
          <cell r="MU88">
            <v>71.385999999999996</v>
          </cell>
          <cell r="MV88">
            <v>76.203999999999994</v>
          </cell>
          <cell r="MW88">
            <v>65.977000000000004</v>
          </cell>
          <cell r="MX88">
            <v>195.43435199999999</v>
          </cell>
          <cell r="MY88">
            <v>2658.5990000000002</v>
          </cell>
          <cell r="MZ88">
            <v>616.97900000000004</v>
          </cell>
          <cell r="NA88">
            <v>18.379000000000001</v>
          </cell>
          <cell r="NB88">
            <v>1080.7470000000001</v>
          </cell>
          <cell r="NC88">
            <v>1376.3810000000001</v>
          </cell>
          <cell r="ND88">
            <v>491.976</v>
          </cell>
          <cell r="NE88">
            <v>-125.003</v>
          </cell>
          <cell r="NF88">
            <v>2.7029999999999998</v>
          </cell>
          <cell r="NG88">
            <v>16</v>
          </cell>
          <cell r="NH88">
            <v>68.629000000000005</v>
          </cell>
          <cell r="NI88">
            <v>16.626000000000001</v>
          </cell>
          <cell r="NJ88">
            <v>393.52300000000002</v>
          </cell>
          <cell r="NK88">
            <v>127.783</v>
          </cell>
          <cell r="NL88">
            <v>92.474999999999994</v>
          </cell>
          <cell r="NM88">
            <v>92.728999999999999</v>
          </cell>
          <cell r="NN88">
            <v>98.206000000000003</v>
          </cell>
          <cell r="NO88">
            <v>86.582999999999998</v>
          </cell>
          <cell r="NP88">
            <v>195.43435199999999</v>
          </cell>
          <cell r="NQ88">
            <v>2722.4169999999999</v>
          </cell>
          <cell r="NR88">
            <v>557.65499999999997</v>
          </cell>
          <cell r="NS88">
            <v>18.52</v>
          </cell>
          <cell r="NT88">
            <v>1091.4970000000001</v>
          </cell>
          <cell r="NU88">
            <v>1441.3789999999999</v>
          </cell>
          <cell r="NV88">
            <v>462.79599999999999</v>
          </cell>
          <cell r="NW88">
            <v>-94.858999999999995</v>
          </cell>
          <cell r="NX88">
            <v>0.39500000000000002</v>
          </cell>
          <cell r="NY88">
            <v>35.773000000000003</v>
          </cell>
          <cell r="NZ88">
            <v>11.757</v>
          </cell>
          <cell r="OA88">
            <v>15.7</v>
          </cell>
          <cell r="OB88">
            <v>575.41899999999998</v>
          </cell>
          <cell r="OC88">
            <v>204.678</v>
          </cell>
          <cell r="OD88">
            <v>163.096</v>
          </cell>
          <cell r="OE88">
            <v>163.40199999999999</v>
          </cell>
          <cell r="OF88">
            <v>175.13200000000001</v>
          </cell>
          <cell r="OG88">
            <v>119.95</v>
          </cell>
          <cell r="OH88">
            <v>195.43435199999999</v>
          </cell>
          <cell r="OI88">
            <v>3457.8910000000001</v>
          </cell>
          <cell r="OJ88">
            <v>781.94799999999998</v>
          </cell>
          <cell r="OK88">
            <v>23.538</v>
          </cell>
          <cell r="OL88">
            <v>1716.778</v>
          </cell>
          <cell r="OM88">
            <v>1485.8630000000001</v>
          </cell>
          <cell r="ON88">
            <v>652.779</v>
          </cell>
          <cell r="OO88">
            <v>-129.16900000000001</v>
          </cell>
          <cell r="OP88">
            <v>5.3239999999999998</v>
          </cell>
          <cell r="OQ88">
            <v>66.671000000000006</v>
          </cell>
          <cell r="OR88">
            <v>254.34100000000001</v>
          </cell>
          <cell r="OS88">
            <v>80.599999999999994</v>
          </cell>
          <cell r="OT88">
            <v>334.63</v>
          </cell>
          <cell r="OU88">
            <v>125.563</v>
          </cell>
          <cell r="OV88">
            <v>93.486000000000004</v>
          </cell>
          <cell r="OW88">
            <v>93.763000000000005</v>
          </cell>
          <cell r="OX88">
            <v>99.623999999999995</v>
          </cell>
          <cell r="OY88">
            <v>86.882999999999996</v>
          </cell>
          <cell r="OZ88">
            <v>195.43435199999999</v>
          </cell>
          <cell r="PA88">
            <v>3528.4949999999999</v>
          </cell>
          <cell r="PB88">
            <v>713.69</v>
          </cell>
          <cell r="PC88">
            <v>23.974</v>
          </cell>
          <cell r="PD88">
            <v>1764.44</v>
          </cell>
          <cell r="PE88">
            <v>1493.3420000000001</v>
          </cell>
          <cell r="PF88">
            <v>711.17899999999997</v>
          </cell>
          <cell r="PG88">
            <v>-2.5110000000000001</v>
          </cell>
          <cell r="PH88">
            <v>0.71299999999999997</v>
          </cell>
          <cell r="PI88">
            <v>-75.613</v>
          </cell>
          <cell r="PJ88">
            <v>-13.782</v>
          </cell>
          <cell r="PK88">
            <v>80</v>
          </cell>
          <cell r="PL88">
            <v>481.89400000000001</v>
          </cell>
          <cell r="PM88">
            <v>164.55699999999999</v>
          </cell>
          <cell r="PN88">
            <v>135.273</v>
          </cell>
          <cell r="PO88">
            <v>135.36699999999999</v>
          </cell>
          <cell r="PP88">
            <v>145.96799999999999</v>
          </cell>
          <cell r="PQ88">
            <v>118.592</v>
          </cell>
          <cell r="PR88">
            <v>195.43435199999999</v>
          </cell>
          <cell r="PS88">
            <v>3827.9769999999999</v>
          </cell>
          <cell r="PT88">
            <v>797.24099999999999</v>
          </cell>
          <cell r="PU88">
            <v>23.484999999999999</v>
          </cell>
          <cell r="PV88">
            <v>2012.2750000000001</v>
          </cell>
          <cell r="PW88">
            <v>1563.364</v>
          </cell>
          <cell r="PX88">
            <v>846.48199999999997</v>
          </cell>
          <cell r="PY88">
            <v>49.241</v>
          </cell>
          <cell r="PZ88">
            <v>-0.39500000000000002</v>
          </cell>
          <cell r="QA88">
            <v>69.158000000000001</v>
          </cell>
          <cell r="QB88">
            <v>203.03700000000001</v>
          </cell>
          <cell r="QC88">
            <v>20.64</v>
          </cell>
          <cell r="QD88">
            <v>414.75299999999999</v>
          </cell>
          <cell r="QE88">
            <v>146.55600000000001</v>
          </cell>
          <cell r="QF88">
            <v>114.95399999999999</v>
          </cell>
          <cell r="QG88">
            <v>115.239</v>
          </cell>
          <cell r="QH88">
            <v>124.614</v>
          </cell>
          <cell r="QI88">
            <v>103.959</v>
          </cell>
          <cell r="QJ88">
            <v>195.43435199999999</v>
          </cell>
          <cell r="QK88">
            <v>4015.7269999999999</v>
          </cell>
          <cell r="QL88">
            <v>811.91099999999994</v>
          </cell>
          <cell r="QM88">
            <v>24.806000000000001</v>
          </cell>
          <cell r="QN88">
            <v>2204.6320000000001</v>
          </cell>
          <cell r="QO88">
            <v>1542.626</v>
          </cell>
          <cell r="QP88">
            <v>892.30600000000004</v>
          </cell>
          <cell r="QQ88">
            <v>80.394999999999996</v>
          </cell>
          <cell r="QR88">
            <v>1.6060000000000001</v>
          </cell>
          <cell r="QS88">
            <v>19.734000000000002</v>
          </cell>
          <cell r="QT88">
            <v>73.004000000000005</v>
          </cell>
          <cell r="QU88">
            <v>28.2</v>
          </cell>
          <cell r="QV88">
            <v>530.12099999999998</v>
          </cell>
          <cell r="QW88">
            <v>178.63300000000001</v>
          </cell>
          <cell r="QX88">
            <v>129.24799999999999</v>
          </cell>
          <cell r="QY88">
            <v>129.41200000000001</v>
          </cell>
          <cell r="QZ88">
            <v>139.18799999999999</v>
          </cell>
          <cell r="RA88">
            <v>104.63800000000001</v>
          </cell>
          <cell r="RB88">
            <v>195.43440000000001</v>
          </cell>
          <cell r="RC88">
            <v>4486.5720000000001</v>
          </cell>
          <cell r="RD88">
            <v>910.95</v>
          </cell>
          <cell r="RE88">
            <v>29.588000000000001</v>
          </cell>
          <cell r="RF88">
            <v>2705.7759999999998</v>
          </cell>
          <cell r="RG88">
            <v>1497.3050000000001</v>
          </cell>
          <cell r="RH88">
            <v>1310.97</v>
          </cell>
          <cell r="RI88">
            <v>400.02</v>
          </cell>
          <cell r="RJ88">
            <v>4.9459999999999997</v>
          </cell>
          <cell r="RK88">
            <v>-56.744</v>
          </cell>
          <cell r="RL88">
            <v>362.584</v>
          </cell>
          <cell r="RM88">
            <v>124.691</v>
          </cell>
          <cell r="RN88">
            <v>372.95800000000003</v>
          </cell>
          <cell r="RO88">
            <v>119.045</v>
          </cell>
          <cell r="RP88">
            <v>71.656999999999996</v>
          </cell>
          <cell r="RQ88">
            <v>71.774000000000001</v>
          </cell>
          <cell r="RR88">
            <v>82.793999999999997</v>
          </cell>
          <cell r="RS88">
            <v>69.870999999999995</v>
          </cell>
          <cell r="RT88">
            <v>195.43435199999999</v>
          </cell>
          <cell r="RU88">
            <v>4640.1130000000003</v>
          </cell>
          <cell r="RV88">
            <v>895.50400000000002</v>
          </cell>
          <cell r="RW88">
            <v>46.567</v>
          </cell>
          <cell r="RX88">
            <v>3016.0520000000001</v>
          </cell>
          <cell r="RY88">
            <v>1367.5640000000001</v>
          </cell>
          <cell r="RZ88">
            <v>1370.104</v>
          </cell>
          <cell r="SA88">
            <v>474.6</v>
          </cell>
          <cell r="SB88">
            <v>17.096</v>
          </cell>
          <cell r="SC88">
            <v>14.025</v>
          </cell>
          <cell r="SD88">
            <v>68.55</v>
          </cell>
          <cell r="SE88">
            <v>30</v>
          </cell>
          <cell r="SF88">
            <v>495.37700000000001</v>
          </cell>
          <cell r="SG88">
            <v>171.71199999999999</v>
          </cell>
          <cell r="SH88">
            <v>122.295</v>
          </cell>
          <cell r="SI88">
            <v>122.41800000000001</v>
          </cell>
          <cell r="SJ88">
            <v>137.00299999999999</v>
          </cell>
          <cell r="SK88">
            <v>82.62</v>
          </cell>
          <cell r="SL88">
            <v>195.43435199999999</v>
          </cell>
          <cell r="SM88">
            <v>4974.942</v>
          </cell>
          <cell r="SN88">
            <v>937.39300000000003</v>
          </cell>
          <cell r="SO88">
            <v>55.311</v>
          </cell>
          <cell r="SP88">
            <v>3257.509</v>
          </cell>
          <cell r="SQ88">
            <v>1449.482</v>
          </cell>
          <cell r="SR88">
            <v>1469.4970000000001</v>
          </cell>
          <cell r="SS88">
            <v>532.10400000000004</v>
          </cell>
          <cell r="ST88">
            <v>8.8670000000000009</v>
          </cell>
          <cell r="SU88">
            <v>12.46</v>
          </cell>
          <cell r="SV88">
            <v>93.900999999999996</v>
          </cell>
          <cell r="SW88">
            <v>30</v>
          </cell>
          <cell r="SX88">
            <v>516.4555386271935</v>
          </cell>
          <cell r="SY88">
            <v>171.70572578503149</v>
          </cell>
          <cell r="SZ88">
            <v>138.3224861545751</v>
          </cell>
          <cell r="TA88">
            <v>138.55241899897149</v>
          </cell>
          <cell r="TB88">
            <v>156.08647248555559</v>
          </cell>
          <cell r="TC88">
            <v>124.6364661894264</v>
          </cell>
          <cell r="TD88">
            <v>195.43435199999999</v>
          </cell>
          <cell r="TE88">
            <v>5117.8833514332127</v>
          </cell>
          <cell r="TF88">
            <v>782.30135228565337</v>
          </cell>
          <cell r="TG88">
            <v>57.016952155603633</v>
          </cell>
          <cell r="TH88">
            <v>3275.813885243786</v>
          </cell>
          <cell r="TI88">
            <v>1574.118466189426</v>
          </cell>
          <cell r="TJ88">
            <v>1469.4970000000001</v>
          </cell>
          <cell r="TK88">
            <v>687.19564771434659</v>
          </cell>
          <cell r="TL88">
            <v>1.9358850000000001</v>
          </cell>
          <cell r="TM88">
            <v>-34.47312331489627</v>
          </cell>
          <cell r="TN88">
            <v>-44.620655300814313</v>
          </cell>
          <cell r="TO88">
            <v>70</v>
          </cell>
          <cell r="TP88">
            <v>572.79084661733327</v>
          </cell>
          <cell r="TQ88">
            <v>192.76742086881089</v>
          </cell>
          <cell r="TR88">
            <v>153.650364943505</v>
          </cell>
          <cell r="TS88">
            <v>153.88738958576329</v>
          </cell>
          <cell r="TT88">
            <v>170.82386902036379</v>
          </cell>
          <cell r="TU88">
            <v>127.7143276307709</v>
          </cell>
          <cell r="TV88">
            <v>195.43435199999999</v>
          </cell>
          <cell r="TW88">
            <v>5200.9637876225988</v>
          </cell>
          <cell r="TX88">
            <v>451.60546605547239</v>
          </cell>
          <cell r="TY88">
            <v>58.775520838791429</v>
          </cell>
          <cell r="TZ88">
            <v>3231.179993802401</v>
          </cell>
          <cell r="UA88">
            <v>1701.8327938201969</v>
          </cell>
          <cell r="UB88">
            <v>1469.4970000000001</v>
          </cell>
          <cell r="UC88">
            <v>1017.891533944528</v>
          </cell>
          <cell r="UD88">
            <v>1.9955933254461271</v>
          </cell>
          <cell r="UE88">
            <v>-196.30892281635499</v>
          </cell>
          <cell r="UF88">
            <v>-210.53465636129269</v>
          </cell>
          <cell r="UG88">
            <v>70</v>
          </cell>
          <cell r="UH88">
            <v>3978.447299188038</v>
          </cell>
          <cell r="UI88">
            <v>1392.735761234032</v>
          </cell>
          <cell r="UJ88">
            <v>1104.8837199030161</v>
          </cell>
          <cell r="UK88">
            <v>1106.2989606446349</v>
          </cell>
          <cell r="UL88">
            <v>1153.40165345683</v>
          </cell>
          <cell r="UM88">
            <v>857.14730952947002</v>
          </cell>
          <cell r="UN88">
            <v>195.43435199999999</v>
          </cell>
          <cell r="UO88">
            <v>7710.5179673214316</v>
          </cell>
          <cell r="UP88">
            <v>225.61665004587829</v>
          </cell>
          <cell r="UQ88">
            <v>85.289472554633193</v>
          </cell>
          <cell r="UR88">
            <v>3557.8678662059729</v>
          </cell>
          <cell r="US88">
            <v>3884.6991011154591</v>
          </cell>
          <cell r="UT88">
            <v>1469.4970000000001</v>
          </cell>
          <cell r="UU88">
            <v>1243.880349954122</v>
          </cell>
          <cell r="UV88">
            <v>1.7022009375221281</v>
          </cell>
          <cell r="UW88">
            <v>816.32441546963764</v>
          </cell>
          <cell r="UX88">
            <v>746.93989053939458</v>
          </cell>
          <cell r="UY88">
            <v>257.36869201552952</v>
          </cell>
          <cell r="BBM88">
            <v>3048.7758911999999</v>
          </cell>
          <cell r="BBN88">
            <v>15.6</v>
          </cell>
          <cell r="BBO88">
            <v>0.21794871794871809</v>
          </cell>
          <cell r="BBP88">
            <v>2.0714976137879648</v>
          </cell>
          <cell r="BBQ88">
            <v>7.5307834757644994</v>
          </cell>
          <cell r="BBR88">
            <v>7.4384723167294373</v>
          </cell>
          <cell r="BBS88">
            <v>1.8618581765167439</v>
          </cell>
          <cell r="BBT88">
            <v>1.7914661782702199</v>
          </cell>
          <cell r="BBU88">
            <v>0.237885763683885</v>
          </cell>
          <cell r="BBV88">
            <v>6.5600098904376958E-2</v>
          </cell>
          <cell r="BBW88">
            <v>2.6815756377005551</v>
          </cell>
          <cell r="BBX88">
            <v>5.817475286051212</v>
          </cell>
          <cell r="BBY88">
            <v>5.7974967994553799</v>
          </cell>
          <cell r="BBZ88">
            <v>1.600044335025212</v>
          </cell>
          <cell r="BCA88">
            <v>1.5066963963664439</v>
          </cell>
          <cell r="BCB88">
            <v>0.25899489422483818</v>
          </cell>
          <cell r="BCC88">
            <v>6.639415428807581E-2</v>
          </cell>
          <cell r="BCD88">
            <v>2.7665661869817439</v>
          </cell>
          <cell r="BCE88">
            <v>5.638759005082477</v>
          </cell>
          <cell r="BCF88">
            <v>5.592480198197733</v>
          </cell>
          <cell r="BCG88">
            <v>1.521213791272271</v>
          </cell>
          <cell r="BCH88">
            <v>1.294851462224436</v>
          </cell>
          <cell r="BCI88">
            <v>0.22963412003551231</v>
          </cell>
          <cell r="BCJ88">
            <v>6.8758349684629627E-2</v>
          </cell>
          <cell r="BCK88">
            <v>3.2378925133939638</v>
          </cell>
          <cell r="BCL88">
            <v>4.8179486920793586</v>
          </cell>
          <cell r="BCM88">
            <v>5.1000393815333123</v>
          </cell>
          <cell r="BCN88">
            <v>1.6034801907543661</v>
          </cell>
          <cell r="BCO88">
            <v>1.1002201874507049</v>
          </cell>
          <cell r="BCP88">
            <v>0.228358635130227</v>
          </cell>
          <cell r="BCQ88">
            <v>7.0937594537993434E-2</v>
          </cell>
          <cell r="BCR88">
            <v>3.7625888822471181</v>
          </cell>
          <cell r="BCS88">
            <v>4.1460814583291032</v>
          </cell>
          <cell r="BCT88">
            <v>4.4174627145545093</v>
          </cell>
          <cell r="BCU88">
            <v>1.408319313805056</v>
          </cell>
          <cell r="BCV88">
            <v>0.92811253922876857</v>
          </cell>
          <cell r="BCW88">
            <v>0.2238529436907889</v>
          </cell>
          <cell r="BCX88">
            <v>7.2645024338967149E-2</v>
          </cell>
        </row>
        <row r="89">
          <cell r="A89" t="str">
            <v>LIGT3</v>
          </cell>
          <cell r="B89" t="str">
            <v>Light</v>
          </cell>
          <cell r="C89" t="str">
            <v>Utilities &amp; Energy</v>
          </cell>
          <cell r="D89" t="str">
            <v>Raul Cavendish</v>
          </cell>
          <cell r="E89">
            <v>46198</v>
          </cell>
          <cell r="F89" t="str">
            <v>Buy</v>
          </cell>
          <cell r="G89" t="b">
            <v>0</v>
          </cell>
          <cell r="H89" t="str">
            <v>BRL</v>
          </cell>
          <cell r="I89" t="str">
            <v>BRL</v>
          </cell>
          <cell r="J89">
            <v>5.5162938145802531</v>
          </cell>
          <cell r="K89">
            <v>0.13</v>
          </cell>
          <cell r="L89">
            <v>4.2761777380833213E-2</v>
          </cell>
          <cell r="M89">
            <v>0.12999999999999989</v>
          </cell>
          <cell r="AX89">
            <v>13122.417377080001</v>
          </cell>
          <cell r="AY89">
            <v>13122.417377080001</v>
          </cell>
          <cell r="AZ89">
            <v>1188.10413206</v>
          </cell>
          <cell r="BA89">
            <v>1974.72845695</v>
          </cell>
          <cell r="BB89">
            <v>1974.72845695</v>
          </cell>
          <cell r="BC89">
            <v>-98.251122470000439</v>
          </cell>
          <cell r="BD89">
            <v>1611.041038285714</v>
          </cell>
          <cell r="BE89">
            <v>23716.936000000002</v>
          </cell>
          <cell r="BF89">
            <v>2097.0709999999999</v>
          </cell>
          <cell r="BG89">
            <v>13424.298000000001</v>
          </cell>
          <cell r="BH89">
            <v>23716.936000000002</v>
          </cell>
          <cell r="BI89">
            <v>3095.6880000000001</v>
          </cell>
          <cell r="BJ89">
            <v>14927.303</v>
          </cell>
          <cell r="BK89">
            <v>8548.3989999999994</v>
          </cell>
          <cell r="BL89">
            <v>824.52802101000009</v>
          </cell>
          <cell r="BM89">
            <v>0</v>
          </cell>
          <cell r="BN89">
            <v>0</v>
          </cell>
          <cell r="BO89">
            <v>0</v>
          </cell>
          <cell r="BP89">
            <v>13678.70556255</v>
          </cell>
          <cell r="BQ89">
            <v>13678.70556255</v>
          </cell>
          <cell r="BR89">
            <v>749.17355348000092</v>
          </cell>
          <cell r="BS89">
            <v>1643.1119181400011</v>
          </cell>
          <cell r="BT89">
            <v>1643.1119181400011</v>
          </cell>
          <cell r="BU89">
            <v>1215.8899905700009</v>
          </cell>
          <cell r="BV89">
            <v>1611.041038285714</v>
          </cell>
          <cell r="BW89">
            <v>25343.661</v>
          </cell>
          <cell r="BX89">
            <v>3089.5219999999999</v>
          </cell>
          <cell r="BY89">
            <v>14006.293</v>
          </cell>
          <cell r="BZ89">
            <v>25343.661</v>
          </cell>
          <cell r="CA89">
            <v>5218.4569999999994</v>
          </cell>
          <cell r="CB89">
            <v>13714.572</v>
          </cell>
          <cell r="CC89">
            <v>6416.3210000000008</v>
          </cell>
          <cell r="CD89">
            <v>968</v>
          </cell>
          <cell r="CE89">
            <v>0</v>
          </cell>
          <cell r="CF89">
            <v>0</v>
          </cell>
          <cell r="CG89">
            <v>0</v>
          </cell>
          <cell r="CH89">
            <v>13478.302040140001</v>
          </cell>
          <cell r="CI89">
            <v>13478.302040140001</v>
          </cell>
          <cell r="CJ89">
            <v>897.1106304799996</v>
          </cell>
          <cell r="CK89">
            <v>1812.9534129900001</v>
          </cell>
          <cell r="CL89">
            <v>1812.9534129900001</v>
          </cell>
          <cell r="CM89">
            <v>-196.83015602000049</v>
          </cell>
          <cell r="CN89">
            <v>1611.041038285714</v>
          </cell>
          <cell r="CO89">
            <v>25733.415000000001</v>
          </cell>
          <cell r="CP89">
            <v>1746.633</v>
          </cell>
          <cell r="CQ89">
            <v>15116.311</v>
          </cell>
          <cell r="CR89">
            <v>25733.415000000001</v>
          </cell>
          <cell r="CS89">
            <v>5448.6950000000006</v>
          </cell>
          <cell r="CT89">
            <v>13773.603999999999</v>
          </cell>
          <cell r="CU89">
            <v>7949.6820000000007</v>
          </cell>
          <cell r="CV89">
            <v>1601.88977845</v>
          </cell>
          <cell r="CW89">
            <v>0</v>
          </cell>
          <cell r="CX89">
            <v>0</v>
          </cell>
          <cell r="CY89">
            <v>0</v>
          </cell>
          <cell r="CZ89">
            <v>12560.3722912253</v>
          </cell>
          <cell r="DA89">
            <v>12560.3722912253</v>
          </cell>
          <cell r="DB89">
            <v>864.46882703040865</v>
          </cell>
          <cell r="DC89">
            <v>1818.3585303952541</v>
          </cell>
          <cell r="DD89">
            <v>1818.3585303952541</v>
          </cell>
          <cell r="DE89">
            <v>3077.990913539888</v>
          </cell>
          <cell r="DF89">
            <v>1611.041038285714</v>
          </cell>
          <cell r="DG89">
            <v>27201.781643673719</v>
          </cell>
          <cell r="DH89">
            <v>1490.8962260696819</v>
          </cell>
          <cell r="DI89">
            <v>14926.472435590351</v>
          </cell>
          <cell r="DJ89">
            <v>27201.781643673719</v>
          </cell>
          <cell r="DK89">
            <v>11419.01493353411</v>
          </cell>
          <cell r="DL89">
            <v>7681.2226247870067</v>
          </cell>
          <cell r="DM89">
            <v>5919.8761674778743</v>
          </cell>
          <cell r="DN89">
            <v>876.58913895519606</v>
          </cell>
          <cell r="DO89">
            <v>0</v>
          </cell>
          <cell r="DP89">
            <v>-2574.6939107101098</v>
          </cell>
          <cell r="DQ89">
            <v>0</v>
          </cell>
          <cell r="DR89">
            <v>13685.636075253149</v>
          </cell>
          <cell r="DS89">
            <v>13685.636075253149</v>
          </cell>
          <cell r="DT89">
            <v>2120.394611392745</v>
          </cell>
          <cell r="DU89">
            <v>3090.8321548987642</v>
          </cell>
          <cell r="DV89">
            <v>3090.8321548987642</v>
          </cell>
          <cell r="DW89">
            <v>1339.9717631457081</v>
          </cell>
          <cell r="DX89">
            <v>1611.041038285714</v>
          </cell>
          <cell r="DY89">
            <v>29962.445339645539</v>
          </cell>
          <cell r="DZ89">
            <v>3145.0209707845552</v>
          </cell>
          <cell r="EA89">
            <v>14739.317365883429</v>
          </cell>
          <cell r="EB89">
            <v>29962.445339645539</v>
          </cell>
          <cell r="EC89">
            <v>12729.36360168508</v>
          </cell>
          <cell r="ED89">
            <v>7870.974357139371</v>
          </cell>
          <cell r="EE89">
            <v>4500.4217821577158</v>
          </cell>
          <cell r="EF89">
            <v>783.2824737991009</v>
          </cell>
          <cell r="EG89">
            <v>1690.4818692800141</v>
          </cell>
          <cell r="EH89">
            <v>1916.9428316288911</v>
          </cell>
          <cell r="EI89">
            <v>0</v>
          </cell>
          <cell r="EJ89">
            <v>14447.932639002091</v>
          </cell>
          <cell r="EK89">
            <v>14447.932639002091</v>
          </cell>
          <cell r="EL89">
            <v>2291.955580207095</v>
          </cell>
          <cell r="EM89">
            <v>3300.495479685851</v>
          </cell>
          <cell r="EN89">
            <v>3300.495479685851</v>
          </cell>
          <cell r="EO89">
            <v>1569.7303344997999</v>
          </cell>
          <cell r="EP89">
            <v>1611.041038285714</v>
          </cell>
          <cell r="EQ89">
            <v>33676.669688951297</v>
          </cell>
          <cell r="ER89">
            <v>5941.2976027426876</v>
          </cell>
          <cell r="ES89">
            <v>14699.19771088611</v>
          </cell>
          <cell r="ET89">
            <v>33676.669688951297</v>
          </cell>
          <cell r="EU89">
            <v>14281.869882261281</v>
          </cell>
          <cell r="EV89">
            <v>8837.0444783473013</v>
          </cell>
          <cell r="EW89">
            <v>2716.7742849307178</v>
          </cell>
          <cell r="EX89">
            <v>1997.2965515199101</v>
          </cell>
          <cell r="EY89">
            <v>1942.385496337067</v>
          </cell>
          <cell r="EZ89">
            <v>3803.6656285994482</v>
          </cell>
          <cell r="FA89">
            <v>0</v>
          </cell>
          <cell r="FB89">
            <v>14471.04719282219</v>
          </cell>
          <cell r="FC89">
            <v>14471.04719282219</v>
          </cell>
          <cell r="FD89">
            <v>1890.1731403046581</v>
          </cell>
          <cell r="FE89">
            <v>2828.8164865694412</v>
          </cell>
          <cell r="FF89">
            <v>2828.8164865694412</v>
          </cell>
          <cell r="FG89">
            <v>1391.4043188619071</v>
          </cell>
          <cell r="FH89">
            <v>1611.041038285714</v>
          </cell>
          <cell r="FI89">
            <v>35024.786910787123</v>
          </cell>
          <cell r="FJ89">
            <v>7232.0860521156783</v>
          </cell>
          <cell r="FK89">
            <v>15835.22316308774</v>
          </cell>
          <cell r="FL89">
            <v>35024.786910787123</v>
          </cell>
          <cell r="FM89">
            <v>15655.94736646692</v>
          </cell>
          <cell r="FN89">
            <v>9805.9967922503456</v>
          </cell>
          <cell r="FO89">
            <v>2445.653332568681</v>
          </cell>
          <cell r="FP89">
            <v>2074.6687984664131</v>
          </cell>
          <cell r="FQ89">
            <v>351.40351566914148</v>
          </cell>
          <cell r="FR89">
            <v>2446.4158988500221</v>
          </cell>
          <cell r="FS89">
            <v>0</v>
          </cell>
          <cell r="FT89">
            <v>15319.722681230651</v>
          </cell>
          <cell r="FU89">
            <v>15319.722681230651</v>
          </cell>
          <cell r="FV89">
            <v>2042.773451884334</v>
          </cell>
          <cell r="FW89">
            <v>3046.2112608689622</v>
          </cell>
          <cell r="FX89">
            <v>3046.2112608689622</v>
          </cell>
          <cell r="FY89">
            <v>1484.40419996282</v>
          </cell>
          <cell r="FZ89">
            <v>1611.041038285714</v>
          </cell>
          <cell r="GA89">
            <v>37400.37433720722</v>
          </cell>
          <cell r="GB89">
            <v>8642.1181451610209</v>
          </cell>
          <cell r="GC89">
            <v>16996.526804246911</v>
          </cell>
          <cell r="GD89">
            <v>37400.37433720722</v>
          </cell>
          <cell r="GE89">
            <v>15802.781049534011</v>
          </cell>
          <cell r="GF89">
            <v>10819.16635172305</v>
          </cell>
          <cell r="GG89">
            <v>2104.034963029575</v>
          </cell>
          <cell r="GH89">
            <v>2164.7414501437952</v>
          </cell>
          <cell r="GI89">
            <v>436.06870428337533</v>
          </cell>
          <cell r="GJ89">
            <v>1061.0861018239309</v>
          </cell>
          <cell r="GK89">
            <v>1321.5031476037971</v>
          </cell>
          <cell r="JF89">
            <v>3272.0110416399998</v>
          </cell>
          <cell r="JG89">
            <v>3272.0110416399998</v>
          </cell>
          <cell r="JH89">
            <v>323.23245193000048</v>
          </cell>
          <cell r="JI89">
            <v>515.65754263000053</v>
          </cell>
          <cell r="JJ89">
            <v>515.65754263000053</v>
          </cell>
          <cell r="JK89">
            <v>-51.678399009999538</v>
          </cell>
          <cell r="JL89">
            <v>1611.041038285714</v>
          </cell>
          <cell r="JM89">
            <v>23825.785425130001</v>
          </cell>
          <cell r="JN89">
            <v>1624.8248879299999</v>
          </cell>
          <cell r="JO89">
            <v>13242.361999999999</v>
          </cell>
          <cell r="JP89">
            <v>23825.786</v>
          </cell>
          <cell r="JQ89">
            <v>2952.1390000000001</v>
          </cell>
          <cell r="JR89">
            <v>14577.73</v>
          </cell>
          <cell r="JS89">
            <v>8736.4071120699991</v>
          </cell>
          <cell r="JT89">
            <v>202.99102619999999</v>
          </cell>
          <cell r="JU89">
            <v>0</v>
          </cell>
          <cell r="JV89">
            <v>0</v>
          </cell>
          <cell r="JW89">
            <v>0</v>
          </cell>
          <cell r="JX89">
            <v>3137.256714470002</v>
          </cell>
          <cell r="JY89">
            <v>3137.256714470002</v>
          </cell>
          <cell r="JZ89">
            <v>228.20575380000221</v>
          </cell>
          <cell r="KA89">
            <v>424.2274626900022</v>
          </cell>
          <cell r="KB89">
            <v>424.2274626900022</v>
          </cell>
          <cell r="KC89">
            <v>50.839820490002133</v>
          </cell>
          <cell r="KD89">
            <v>1611.041038285714</v>
          </cell>
          <cell r="KE89">
            <v>23405.030999999999</v>
          </cell>
          <cell r="KF89">
            <v>1750.4079999999999</v>
          </cell>
          <cell r="KG89">
            <v>13273.611999999999</v>
          </cell>
          <cell r="KH89">
            <v>23405.030999999999</v>
          </cell>
          <cell r="KI89">
            <v>3060.19</v>
          </cell>
          <cell r="KJ89">
            <v>14545.673000000001</v>
          </cell>
          <cell r="KK89">
            <v>8555.5560000000005</v>
          </cell>
          <cell r="KL89">
            <v>176.2764177</v>
          </cell>
          <cell r="KM89">
            <v>0</v>
          </cell>
          <cell r="KN89">
            <v>0</v>
          </cell>
          <cell r="KO89">
            <v>0</v>
          </cell>
          <cell r="KP89">
            <v>3291.0148797500001</v>
          </cell>
          <cell r="KQ89">
            <v>3291.0148797500001</v>
          </cell>
          <cell r="KR89">
            <v>260.24750010999918</v>
          </cell>
          <cell r="KS89">
            <v>457.37704300999928</v>
          </cell>
          <cell r="KT89">
            <v>457.37704300999928</v>
          </cell>
          <cell r="KU89">
            <v>-58.988924340000779</v>
          </cell>
          <cell r="KV89">
            <v>1611.041038285714</v>
          </cell>
          <cell r="KW89">
            <v>23361.883999999998</v>
          </cell>
          <cell r="KX89">
            <v>1717.527</v>
          </cell>
          <cell r="KY89">
            <v>13332.286</v>
          </cell>
          <cell r="KZ89">
            <v>23361.883999999998</v>
          </cell>
          <cell r="LA89">
            <v>3048.565000000001</v>
          </cell>
          <cell r="LB89">
            <v>14779.031999999999</v>
          </cell>
          <cell r="LC89">
            <v>8817.0810000000001</v>
          </cell>
          <cell r="LD89">
            <v>210.26057711000001</v>
          </cell>
          <cell r="LE89">
            <v>0</v>
          </cell>
          <cell r="LF89">
            <v>0</v>
          </cell>
          <cell r="LG89">
            <v>0</v>
          </cell>
          <cell r="LH89">
            <v>3422.1347412199989</v>
          </cell>
          <cell r="LI89">
            <v>3422.1347412199989</v>
          </cell>
          <cell r="LJ89">
            <v>376.41842621999882</v>
          </cell>
          <cell r="LK89">
            <v>577.46640861999879</v>
          </cell>
          <cell r="LL89">
            <v>577.46640861999879</v>
          </cell>
          <cell r="LM89">
            <v>-38.42361961000131</v>
          </cell>
          <cell r="LN89">
            <v>1611.041038285714</v>
          </cell>
          <cell r="LO89">
            <v>23716.936000000002</v>
          </cell>
          <cell r="LP89">
            <v>2097.0709999999999</v>
          </cell>
          <cell r="LQ89">
            <v>13424.298000000001</v>
          </cell>
          <cell r="LR89">
            <v>23716.936000000002</v>
          </cell>
          <cell r="LS89">
            <v>3095.6880000000001</v>
          </cell>
          <cell r="LT89">
            <v>14927.303</v>
          </cell>
          <cell r="LU89">
            <v>8548.3989999999994</v>
          </cell>
          <cell r="LV89">
            <v>235</v>
          </cell>
          <cell r="LW89">
            <v>0</v>
          </cell>
          <cell r="LX89">
            <v>0</v>
          </cell>
          <cell r="LY89">
            <v>0</v>
          </cell>
          <cell r="LZ89">
            <v>3026.4659168399999</v>
          </cell>
          <cell r="MA89">
            <v>3026.4659168399999</v>
          </cell>
          <cell r="MB89">
            <v>40.797501700000339</v>
          </cell>
          <cell r="MC89">
            <v>251.41455414000029</v>
          </cell>
          <cell r="MD89">
            <v>251.41455414000029</v>
          </cell>
          <cell r="ME89">
            <v>-495.76811616999959</v>
          </cell>
          <cell r="MF89">
            <v>1611.041038285714</v>
          </cell>
          <cell r="MG89">
            <v>23800.11</v>
          </cell>
          <cell r="MH89">
            <v>2424.62</v>
          </cell>
          <cell r="MI89">
            <v>13542.803</v>
          </cell>
          <cell r="MJ89">
            <v>23800.11</v>
          </cell>
          <cell r="MK89">
            <v>2739.05</v>
          </cell>
          <cell r="ML89">
            <v>15360.612999999999</v>
          </cell>
          <cell r="MM89">
            <v>8616.3990000000013</v>
          </cell>
          <cell r="MN89">
            <v>168</v>
          </cell>
          <cell r="MO89">
            <v>0</v>
          </cell>
          <cell r="MP89">
            <v>0</v>
          </cell>
          <cell r="MQ89">
            <v>0</v>
          </cell>
          <cell r="MR89">
            <v>3446.9129411299991</v>
          </cell>
          <cell r="MS89">
            <v>3446.9129411299991</v>
          </cell>
          <cell r="MT89">
            <v>266.83449116999958</v>
          </cell>
          <cell r="MU89">
            <v>480.41392432999959</v>
          </cell>
          <cell r="MV89">
            <v>480.41392432999959</v>
          </cell>
          <cell r="MW89">
            <v>-141.64873918000029</v>
          </cell>
          <cell r="MX89">
            <v>1611.041038285714</v>
          </cell>
          <cell r="MY89">
            <v>23823.37205672</v>
          </cell>
          <cell r="MZ89">
            <v>2769.3502943799999</v>
          </cell>
          <cell r="NA89">
            <v>13626.81695522</v>
          </cell>
          <cell r="NB89">
            <v>24217.635503000001</v>
          </cell>
          <cell r="NC89">
            <v>2688.19009564</v>
          </cell>
          <cell r="ND89">
            <v>16237.00561084</v>
          </cell>
          <cell r="NE89">
            <v>9137.9217056200014</v>
          </cell>
          <cell r="NF89">
            <v>215</v>
          </cell>
          <cell r="NG89">
            <v>0</v>
          </cell>
          <cell r="NH89">
            <v>0</v>
          </cell>
          <cell r="NI89">
            <v>0</v>
          </cell>
          <cell r="NJ89">
            <v>3505.6384525800008</v>
          </cell>
          <cell r="NK89">
            <v>3505.6384525800008</v>
          </cell>
          <cell r="NL89">
            <v>273.88933234000109</v>
          </cell>
          <cell r="NM89">
            <v>488.81870689000112</v>
          </cell>
          <cell r="NN89">
            <v>488.81870689000112</v>
          </cell>
          <cell r="NO89">
            <v>128.3219214700012</v>
          </cell>
          <cell r="NP89">
            <v>1611.041038285714</v>
          </cell>
          <cell r="NQ89">
            <v>23834.032999999999</v>
          </cell>
          <cell r="NR89">
            <v>2399.4389999999999</v>
          </cell>
          <cell r="NS89">
            <v>13708.343999999999</v>
          </cell>
          <cell r="NT89">
            <v>23834.032999999999</v>
          </cell>
          <cell r="NU89">
            <v>2847.6559999999999</v>
          </cell>
          <cell r="NV89">
            <v>16131.859</v>
          </cell>
          <cell r="NW89">
            <v>9396.0480000000007</v>
          </cell>
          <cell r="NX89">
            <v>266</v>
          </cell>
          <cell r="NY89">
            <v>0</v>
          </cell>
          <cell r="NZ89">
            <v>0</v>
          </cell>
          <cell r="OA89">
            <v>0</v>
          </cell>
          <cell r="OB89">
            <v>3699.6882519999999</v>
          </cell>
          <cell r="OC89">
            <v>3699.6882519999999</v>
          </cell>
          <cell r="OD89">
            <v>167.65222827000031</v>
          </cell>
          <cell r="OE89">
            <v>422.46473278000019</v>
          </cell>
          <cell r="OF89">
            <v>422.46473278000019</v>
          </cell>
          <cell r="OG89">
            <v>1724.9849244500001</v>
          </cell>
          <cell r="OH89">
            <v>1611.041038285714</v>
          </cell>
          <cell r="OI89">
            <v>25343.661</v>
          </cell>
          <cell r="OJ89">
            <v>3089.5219999999999</v>
          </cell>
          <cell r="OK89">
            <v>14006.293</v>
          </cell>
          <cell r="OL89">
            <v>25343.661</v>
          </cell>
          <cell r="OM89">
            <v>5218.4569999999994</v>
          </cell>
          <cell r="ON89">
            <v>13714.572</v>
          </cell>
          <cell r="OO89">
            <v>6416.3210000000008</v>
          </cell>
          <cell r="OP89">
            <v>319</v>
          </cell>
          <cell r="OQ89">
            <v>0</v>
          </cell>
          <cell r="OR89">
            <v>0</v>
          </cell>
          <cell r="OS89">
            <v>0</v>
          </cell>
          <cell r="OT89">
            <v>3269.85578132</v>
          </cell>
          <cell r="OU89">
            <v>3269.85578132</v>
          </cell>
          <cell r="OV89">
            <v>451.13188885999989</v>
          </cell>
          <cell r="OW89">
            <v>670.7545501699999</v>
          </cell>
          <cell r="OX89">
            <v>670.7545501699999</v>
          </cell>
          <cell r="OY89">
            <v>217.3283257599999</v>
          </cell>
          <cell r="OZ89">
            <v>1611.041038285714</v>
          </cell>
          <cell r="PA89">
            <v>26840.931</v>
          </cell>
          <cell r="PB89">
            <v>3600.1289999999999</v>
          </cell>
          <cell r="PC89">
            <v>14331.812</v>
          </cell>
          <cell r="PD89">
            <v>26840.931</v>
          </cell>
          <cell r="PE89">
            <v>5639.6849999999986</v>
          </cell>
          <cell r="PF89">
            <v>14242.391</v>
          </cell>
          <cell r="PG89">
            <v>6382.5550000000012</v>
          </cell>
          <cell r="PH89">
            <v>288</v>
          </cell>
          <cell r="PI89">
            <v>0</v>
          </cell>
          <cell r="PJ89">
            <v>0</v>
          </cell>
          <cell r="PK89">
            <v>0</v>
          </cell>
          <cell r="PL89">
            <v>3041.38232238</v>
          </cell>
          <cell r="PM89">
            <v>3041.38232238</v>
          </cell>
          <cell r="PN89">
            <v>12.54725189999999</v>
          </cell>
          <cell r="PO89">
            <v>240.84324545000001</v>
          </cell>
          <cell r="PP89">
            <v>240.84324545000001</v>
          </cell>
          <cell r="PQ89">
            <v>-135.94353849000001</v>
          </cell>
          <cell r="PR89">
            <v>1611.041038285714</v>
          </cell>
          <cell r="PS89">
            <v>26154.614000000001</v>
          </cell>
          <cell r="PT89">
            <v>3176.38</v>
          </cell>
          <cell r="PU89">
            <v>14682.85</v>
          </cell>
          <cell r="PV89">
            <v>26154.614000000001</v>
          </cell>
          <cell r="PW89">
            <v>5357.1590000000006</v>
          </cell>
          <cell r="PX89">
            <v>13944.513999999999</v>
          </cell>
          <cell r="PY89">
            <v>6460.9140000000007</v>
          </cell>
          <cell r="PZ89">
            <v>399</v>
          </cell>
          <cell r="QA89">
            <v>0</v>
          </cell>
          <cell r="QB89">
            <v>0</v>
          </cell>
          <cell r="QC89">
            <v>0</v>
          </cell>
          <cell r="QD89">
            <v>3283.09026894</v>
          </cell>
          <cell r="QE89">
            <v>3283.09026894</v>
          </cell>
          <cell r="QF89">
            <v>200.19578863999959</v>
          </cell>
          <cell r="QG89">
            <v>432.96309819999959</v>
          </cell>
          <cell r="QH89">
            <v>432.96309819999959</v>
          </cell>
          <cell r="QI89">
            <v>-28.775773090000431</v>
          </cell>
          <cell r="QJ89">
            <v>1611.041038285714</v>
          </cell>
          <cell r="QK89">
            <v>25743.932000000001</v>
          </cell>
          <cell r="QL89">
            <v>2641.5120000000002</v>
          </cell>
          <cell r="QM89">
            <v>14910.474</v>
          </cell>
          <cell r="QN89">
            <v>25743.932000000001</v>
          </cell>
          <cell r="QO89">
            <v>5622.1260000000002</v>
          </cell>
          <cell r="QP89">
            <v>13773.334999999999</v>
          </cell>
          <cell r="QQ89">
            <v>6887.4150000000018</v>
          </cell>
          <cell r="QR89">
            <v>456.90537253999997</v>
          </cell>
          <cell r="QS89">
            <v>0</v>
          </cell>
          <cell r="QT89">
            <v>0</v>
          </cell>
          <cell r="QU89">
            <v>0</v>
          </cell>
          <cell r="QV89">
            <v>3883.9736674999999</v>
          </cell>
          <cell r="QW89">
            <v>3883.9736674999999</v>
          </cell>
          <cell r="QX89">
            <v>233.23570108000101</v>
          </cell>
          <cell r="QY89">
            <v>468.39251917000098</v>
          </cell>
          <cell r="QZ89">
            <v>468.39251917000098</v>
          </cell>
          <cell r="RA89">
            <v>-249.4391701999989</v>
          </cell>
          <cell r="RB89">
            <v>1611.041038285714</v>
          </cell>
          <cell r="RC89">
            <v>25733.415000000001</v>
          </cell>
          <cell r="RD89">
            <v>1746.633</v>
          </cell>
          <cell r="RE89">
            <v>15116.311</v>
          </cell>
          <cell r="RF89">
            <v>25733.415000000001</v>
          </cell>
          <cell r="RG89">
            <v>5448.6950000000006</v>
          </cell>
          <cell r="RH89">
            <v>13773.603999999999</v>
          </cell>
          <cell r="RI89">
            <v>7949.6820000000007</v>
          </cell>
          <cell r="RJ89">
            <v>457.98440591000002</v>
          </cell>
          <cell r="RK89">
            <v>0</v>
          </cell>
          <cell r="RL89">
            <v>0</v>
          </cell>
          <cell r="RM89">
            <v>0</v>
          </cell>
          <cell r="RN89">
            <v>3757</v>
          </cell>
          <cell r="RO89">
            <v>3757</v>
          </cell>
          <cell r="RP89">
            <v>94</v>
          </cell>
          <cell r="RQ89">
            <v>334</v>
          </cell>
          <cell r="RR89">
            <v>334</v>
          </cell>
          <cell r="RS89">
            <v>2717</v>
          </cell>
          <cell r="RT89">
            <v>1611.041038285714</v>
          </cell>
          <cell r="RU89">
            <v>28283.253000000001</v>
          </cell>
          <cell r="RV89">
            <v>1416.7650000000001</v>
          </cell>
          <cell r="RW89">
            <v>15214.004000000001</v>
          </cell>
          <cell r="RX89">
            <v>28283.253000000001</v>
          </cell>
          <cell r="RY89">
            <v>8323.1360000000004</v>
          </cell>
          <cell r="RZ89">
            <v>13109.784</v>
          </cell>
          <cell r="SA89">
            <v>8334.9150000000009</v>
          </cell>
          <cell r="SB89">
            <v>397</v>
          </cell>
          <cell r="SC89">
            <v>0</v>
          </cell>
          <cell r="SD89">
            <v>-53.376691451749053</v>
          </cell>
          <cell r="SE89">
            <v>0</v>
          </cell>
          <cell r="SF89">
            <v>3030.5988716669208</v>
          </cell>
          <cell r="SG89">
            <v>3030.5988716669208</v>
          </cell>
          <cell r="SH89">
            <v>287.01881770137652</v>
          </cell>
          <cell r="SI89">
            <v>523.67207808137653</v>
          </cell>
          <cell r="SJ89">
            <v>523.67207808137653</v>
          </cell>
          <cell r="SK89">
            <v>151.0954153638591</v>
          </cell>
          <cell r="SL89">
            <v>1611.041038285714</v>
          </cell>
          <cell r="SM89">
            <v>25526.773080388779</v>
          </cell>
          <cell r="SN89">
            <v>-50.504035296361081</v>
          </cell>
          <cell r="SO89">
            <v>15094.279488398721</v>
          </cell>
          <cell r="SP89">
            <v>25526.773080388779</v>
          </cell>
          <cell r="SQ89">
            <v>8446.524499729001</v>
          </cell>
          <cell r="SR89">
            <v>8891.5634873512954</v>
          </cell>
          <cell r="SS89">
            <v>8650.7287789011734</v>
          </cell>
          <cell r="ST89">
            <v>170.15974877872151</v>
          </cell>
          <cell r="SU89">
            <v>0</v>
          </cell>
          <cell r="SV89">
            <v>-1414.9156485959829</v>
          </cell>
          <cell r="SW89">
            <v>0</v>
          </cell>
          <cell r="SX89">
            <v>2683.0621871271742</v>
          </cell>
          <cell r="SY89">
            <v>2683.0621871271742</v>
          </cell>
          <cell r="SZ89">
            <v>163.18084994432959</v>
          </cell>
          <cell r="TA89">
            <v>401.14408439927797</v>
          </cell>
          <cell r="TB89">
            <v>401.14408439927797</v>
          </cell>
          <cell r="TC89">
            <v>42.691609009412588</v>
          </cell>
          <cell r="TD89">
            <v>1611.041038285714</v>
          </cell>
          <cell r="TE89">
            <v>26810.92245516607</v>
          </cell>
          <cell r="TF89">
            <v>1314.090531970832</v>
          </cell>
          <cell r="TG89">
            <v>15026.476002722489</v>
          </cell>
          <cell r="TH89">
            <v>26810.92245516607</v>
          </cell>
          <cell r="TI89">
            <v>11260.6624724711</v>
          </cell>
          <cell r="TJ89">
            <v>7665.9459458008614</v>
          </cell>
          <cell r="TK89">
            <v>6070.9609263370621</v>
          </cell>
          <cell r="TL89">
            <v>170.15974877872151</v>
          </cell>
          <cell r="TM89">
            <v>0</v>
          </cell>
          <cell r="TN89">
            <v>-1364.469070788864</v>
          </cell>
          <cell r="TO89">
            <v>0</v>
          </cell>
          <cell r="TP89">
            <v>3089.711232431202</v>
          </cell>
          <cell r="TQ89">
            <v>3089.711232431202</v>
          </cell>
          <cell r="TR89">
            <v>320.26915938470262</v>
          </cell>
          <cell r="TS89">
            <v>559.54236791459948</v>
          </cell>
          <cell r="TT89">
            <v>559.54236791459948</v>
          </cell>
          <cell r="TU89">
            <v>167.20388916661591</v>
          </cell>
          <cell r="TV89">
            <v>1611.041038285714</v>
          </cell>
          <cell r="TW89">
            <v>27201.781643673719</v>
          </cell>
          <cell r="TX89">
            <v>1490.8962260696819</v>
          </cell>
          <cell r="TY89">
            <v>14926.472435590351</v>
          </cell>
          <cell r="TZ89">
            <v>27201.781643673719</v>
          </cell>
          <cell r="UA89">
            <v>11419.01493353411</v>
          </cell>
          <cell r="UB89">
            <v>7681.2226247870067</v>
          </cell>
          <cell r="UC89">
            <v>5919.8761674778743</v>
          </cell>
          <cell r="UD89">
            <v>139.26964139775291</v>
          </cell>
          <cell r="UE89">
            <v>0</v>
          </cell>
          <cell r="UF89">
            <v>258.067500126487</v>
          </cell>
          <cell r="UG89">
            <v>0</v>
          </cell>
          <cell r="UH89">
            <v>16217.171896836449</v>
          </cell>
          <cell r="UI89">
            <v>16217.171896836449</v>
          </cell>
          <cell r="UJ89">
            <v>2172.6604811153502</v>
          </cell>
          <cell r="UK89">
            <v>3243.7066474031421</v>
          </cell>
          <cell r="UL89">
            <v>3243.7066474031421</v>
          </cell>
          <cell r="UM89">
            <v>1522.626070086083</v>
          </cell>
          <cell r="UN89">
            <v>1611.041038285714</v>
          </cell>
          <cell r="UO89">
            <v>38735.34496011131</v>
          </cell>
          <cell r="UP89">
            <v>8794.6767433597488</v>
          </cell>
          <cell r="UQ89">
            <v>18184.2759782557</v>
          </cell>
          <cell r="UR89">
            <v>38735.34496011131</v>
          </cell>
          <cell r="US89">
            <v>15953.98002866658</v>
          </cell>
          <cell r="UT89">
            <v>11872.68369200401</v>
          </cell>
          <cell r="UU89">
            <v>3065.1731770470628</v>
          </cell>
          <cell r="UV89">
            <v>2258.795340296585</v>
          </cell>
          <cell r="UW89">
            <v>498.88670985804879</v>
          </cell>
          <cell r="UX89">
            <v>1079.596853649912</v>
          </cell>
          <cell r="UY89">
            <v>1360.7908121931291</v>
          </cell>
          <cell r="UZ89">
            <v>737.85524677000001</v>
          </cell>
          <cell r="VA89">
            <v>838.58341723000001</v>
          </cell>
          <cell r="VB89">
            <v>601.46154011999988</v>
          </cell>
          <cell r="VC89">
            <v>286.03659068084141</v>
          </cell>
          <cell r="VD89">
            <v>276.80207451244797</v>
          </cell>
          <cell r="VE89">
            <v>413.87462683203057</v>
          </cell>
          <cell r="VF89">
            <v>636.23465255815813</v>
          </cell>
          <cell r="VG89">
            <v>757.2849958524256</v>
          </cell>
          <cell r="VH89">
            <v>830.01838562889043</v>
          </cell>
          <cell r="VI89">
            <v>239.14620889</v>
          </cell>
          <cell r="VJ89">
            <v>210.64629502</v>
          </cell>
          <cell r="VK89">
            <v>174.91499067000001</v>
          </cell>
          <cell r="VL89">
            <v>113.14775219000001</v>
          </cell>
          <cell r="VM89">
            <v>152.7556495</v>
          </cell>
          <cell r="VN89">
            <v>152.34042865999999</v>
          </cell>
          <cell r="VO89">
            <v>120.902</v>
          </cell>
          <cell r="VP89">
            <v>412.58533906999997</v>
          </cell>
          <cell r="VQ89">
            <v>137.98363315</v>
          </cell>
          <cell r="VR89">
            <v>154.36516594</v>
          </cell>
          <cell r="VS89">
            <v>156.13572459</v>
          </cell>
          <cell r="VT89">
            <v>152.97701644</v>
          </cell>
          <cell r="VU89">
            <v>166</v>
          </cell>
          <cell r="VV89">
            <v>57.400499848649297</v>
          </cell>
          <cell r="VW89">
            <v>10.62773534007591</v>
          </cell>
          <cell r="VX89">
            <v>52.008355492116159</v>
          </cell>
          <cell r="BBM89">
            <v>5924.0993317000002</v>
          </cell>
          <cell r="BBN89">
            <v>3.68</v>
          </cell>
          <cell r="BBO89">
            <v>0.49899288439680789</v>
          </cell>
          <cell r="BBP89">
            <v>1.910560215657283</v>
          </cell>
          <cell r="BBQ89">
            <v>1.9246643340109491</v>
          </cell>
          <cell r="BBR89">
            <v>6.5135534611006376</v>
          </cell>
          <cell r="BBS89">
            <v>3.2556154732538252</v>
          </cell>
          <cell r="BBT89">
            <v>0.51879250234648133</v>
          </cell>
          <cell r="BBU89">
            <v>0.26954960050895299</v>
          </cell>
          <cell r="BBV89">
            <v>0</v>
          </cell>
          <cell r="BBW89">
            <v>0.83174278699414916</v>
          </cell>
          <cell r="BBX89">
            <v>4.4210628123928739</v>
          </cell>
          <cell r="BBY89">
            <v>3.3727231345563489</v>
          </cell>
          <cell r="BBZ89">
            <v>1.456055054631435</v>
          </cell>
          <cell r="BCA89">
            <v>0.46538849207793731</v>
          </cell>
          <cell r="BCB89">
            <v>0.10526620222933419</v>
          </cell>
          <cell r="BCC89">
            <v>0</v>
          </cell>
          <cell r="BCD89">
            <v>0.9743577582419175</v>
          </cell>
          <cell r="BCE89">
            <v>3.7739598971231811</v>
          </cell>
          <cell r="BCF89">
            <v>2.6180534619163232</v>
          </cell>
          <cell r="BCG89">
            <v>0.82314134397460437</v>
          </cell>
          <cell r="BCH89">
            <v>0.41479857893524108</v>
          </cell>
          <cell r="BCI89">
            <v>0.1099107012905554</v>
          </cell>
          <cell r="BCJ89">
            <v>0</v>
          </cell>
          <cell r="BCK89">
            <v>0.8636678307974579</v>
          </cell>
          <cell r="BCL89">
            <v>4.257640465386503</v>
          </cell>
          <cell r="BCM89">
            <v>2.95874713117882</v>
          </cell>
          <cell r="BCN89">
            <v>0.86455001382382735</v>
          </cell>
          <cell r="BCO89">
            <v>0.37839290034844392</v>
          </cell>
          <cell r="BCP89">
            <v>8.887385006429703E-2</v>
          </cell>
          <cell r="BCQ89">
            <v>0</v>
          </cell>
          <cell r="BCR89">
            <v>0.92139440565856323</v>
          </cell>
          <cell r="BCS89">
            <v>3.990893674275767</v>
          </cell>
          <cell r="BCT89">
            <v>2.6354489584676641</v>
          </cell>
          <cell r="BCU89">
            <v>0.69070552986839728</v>
          </cell>
          <cell r="BCV89">
            <v>0.37487701140266638</v>
          </cell>
          <cell r="BCW89">
            <v>9.3933099200067219E-2</v>
          </cell>
          <cell r="BCX89">
            <v>0.2230724155032987</v>
          </cell>
        </row>
        <row r="90">
          <cell r="A90" t="str">
            <v>LOGG3</v>
          </cell>
          <cell r="B90" t="str">
            <v>Log Comm. Prop.</v>
          </cell>
          <cell r="C90" t="str">
            <v>Income Properties</v>
          </cell>
          <cell r="D90" t="str">
            <v>Ygor Altero</v>
          </cell>
          <cell r="E90">
            <v>46233</v>
          </cell>
          <cell r="F90" t="str">
            <v>Neutral</v>
          </cell>
          <cell r="G90" t="b">
            <v>0</v>
          </cell>
          <cell r="H90" t="str">
            <v>BRL</v>
          </cell>
          <cell r="I90" t="str">
            <v>BRL</v>
          </cell>
          <cell r="J90">
            <v>32</v>
          </cell>
          <cell r="K90">
            <v>0.17329391666666669</v>
          </cell>
          <cell r="L90">
            <v>8.8629134145950972E-2</v>
          </cell>
          <cell r="M90">
            <v>0.1449986070938874</v>
          </cell>
          <cell r="AX90">
            <v>220.15600000000001</v>
          </cell>
          <cell r="AY90">
            <v>216.26900000000001</v>
          </cell>
          <cell r="AZ90">
            <v>261.10700000000003</v>
          </cell>
          <cell r="BA90">
            <v>265.07900000000001</v>
          </cell>
          <cell r="BB90">
            <v>265.07900000000001</v>
          </cell>
          <cell r="BC90">
            <v>194.96</v>
          </cell>
          <cell r="BD90">
            <v>100.34</v>
          </cell>
          <cell r="BE90">
            <v>6254.4470000000001</v>
          </cell>
          <cell r="BF90">
            <v>524.23599999999999</v>
          </cell>
          <cell r="BG90">
            <v>4487.826</v>
          </cell>
          <cell r="BH90">
            <v>2524.502</v>
          </cell>
          <cell r="BI90">
            <v>3729.9450000000002</v>
          </cell>
          <cell r="BJ90">
            <v>1897.7370000000001</v>
          </cell>
          <cell r="BK90">
            <v>1373.501</v>
          </cell>
          <cell r="BL90">
            <v>-362.13200000000001</v>
          </cell>
          <cell r="BM90">
            <v>535.45507139579433</v>
          </cell>
          <cell r="BN90">
            <v>572.04</v>
          </cell>
          <cell r="BO90">
            <v>45.642000000000003</v>
          </cell>
          <cell r="BP90">
            <v>219.74199999999999</v>
          </cell>
          <cell r="BQ90">
            <v>214.40799999999999</v>
          </cell>
          <cell r="BR90">
            <v>487.94</v>
          </cell>
          <cell r="BS90">
            <v>493.61099999999999</v>
          </cell>
          <cell r="BT90">
            <v>493.61099999999999</v>
          </cell>
          <cell r="BU90">
            <v>345.36700000000002</v>
          </cell>
          <cell r="BV90">
            <v>87.031000000000006</v>
          </cell>
          <cell r="BW90">
            <v>6774.2</v>
          </cell>
          <cell r="BX90">
            <v>523.59500000000003</v>
          </cell>
          <cell r="BY90">
            <v>4557.6970000000001</v>
          </cell>
          <cell r="BZ90">
            <v>3188.19</v>
          </cell>
          <cell r="CA90">
            <v>3586.01</v>
          </cell>
          <cell r="CB90">
            <v>2066.2020000000002</v>
          </cell>
          <cell r="CC90">
            <v>1542.607</v>
          </cell>
          <cell r="CD90">
            <v>-884.39400000000001</v>
          </cell>
          <cell r="CE90">
            <v>-148.3893703655921</v>
          </cell>
          <cell r="CF90">
            <v>-13.497999999999999</v>
          </cell>
          <cell r="CG90">
            <v>174.358</v>
          </cell>
          <cell r="CH90">
            <v>248.75800000000001</v>
          </cell>
          <cell r="CI90">
            <v>241.744</v>
          </cell>
          <cell r="CJ90">
            <v>595.48599999999999</v>
          </cell>
          <cell r="CK90">
            <v>602.05399999999997</v>
          </cell>
          <cell r="CL90">
            <v>602.05399999999997</v>
          </cell>
          <cell r="CM90">
            <v>372.36599999999999</v>
          </cell>
          <cell r="CN90">
            <v>87.424999999999997</v>
          </cell>
          <cell r="CO90">
            <v>6689.6850000000004</v>
          </cell>
          <cell r="CP90">
            <v>227.65</v>
          </cell>
          <cell r="CQ90">
            <v>5094.4250000000002</v>
          </cell>
          <cell r="CR90">
            <v>3083.2440000000011</v>
          </cell>
          <cell r="CS90">
            <v>3606.4409999999998</v>
          </cell>
          <cell r="CT90">
            <v>2238.7570000000001</v>
          </cell>
          <cell r="CU90">
            <v>2011.107</v>
          </cell>
          <cell r="CV90">
            <v>-716.85400000000004</v>
          </cell>
          <cell r="CW90">
            <v>-510.23950423802989</v>
          </cell>
          <cell r="CX90">
            <v>-470.81799999999998</v>
          </cell>
          <cell r="CY90">
            <v>346.14400000000001</v>
          </cell>
          <cell r="CZ90">
            <v>279.5862845048236</v>
          </cell>
          <cell r="DA90">
            <v>265.86108510094181</v>
          </cell>
          <cell r="DB90">
            <v>338.53509568558098</v>
          </cell>
          <cell r="DC90">
            <v>342.90776476699841</v>
          </cell>
          <cell r="DD90">
            <v>342.90776476699841</v>
          </cell>
          <cell r="DE90">
            <v>254.37389606832269</v>
          </cell>
          <cell r="DF90">
            <v>87.425149999999988</v>
          </cell>
          <cell r="DG90">
            <v>6274.7729463779797</v>
          </cell>
          <cell r="DH90">
            <v>1057.4411172765269</v>
          </cell>
          <cell r="DI90">
            <v>4118.4470552199937</v>
          </cell>
          <cell r="DJ90">
            <v>2593.021273299144</v>
          </cell>
          <cell r="DK90">
            <v>3681.7516730788352</v>
          </cell>
          <cell r="DL90">
            <v>1714.5388238349919</v>
          </cell>
          <cell r="DM90">
            <v>657.09770655846455</v>
          </cell>
          <cell r="DN90">
            <v>-1163.41500969047</v>
          </cell>
          <cell r="DO90">
            <v>1561.892746092318</v>
          </cell>
          <cell r="DP90">
            <v>1078.284569025665</v>
          </cell>
          <cell r="DQ90">
            <v>150</v>
          </cell>
          <cell r="DR90">
            <v>294.20950542886078</v>
          </cell>
          <cell r="DS90">
            <v>275.49302326991682</v>
          </cell>
          <cell r="DT90">
            <v>211.14043230260179</v>
          </cell>
          <cell r="DU90">
            <v>215.15202281759369</v>
          </cell>
          <cell r="DV90">
            <v>215.15202281759369</v>
          </cell>
          <cell r="DW90">
            <v>192.55493015524101</v>
          </cell>
          <cell r="DX90">
            <v>87.425149999999988</v>
          </cell>
          <cell r="DY90">
            <v>6086.9419452190668</v>
          </cell>
          <cell r="DZ90">
            <v>1181.397562514921</v>
          </cell>
          <cell r="EA90">
            <v>3695.2276934324491</v>
          </cell>
          <cell r="EB90">
            <v>2420.7800731536772</v>
          </cell>
          <cell r="EC90">
            <v>3666.1618720653901</v>
          </cell>
          <cell r="ED90">
            <v>1506.0641597231561</v>
          </cell>
          <cell r="EE90">
            <v>324.66659720823498</v>
          </cell>
          <cell r="EF90">
            <v>-1603.1943858138141</v>
          </cell>
          <cell r="EG90">
            <v>787.09556762954628</v>
          </cell>
          <cell r="EH90">
            <v>580.22776216633201</v>
          </cell>
          <cell r="EI90">
            <v>160</v>
          </cell>
          <cell r="EJ90">
            <v>369.59303875973222</v>
          </cell>
          <cell r="EK90">
            <v>346.66135407357558</v>
          </cell>
          <cell r="EL90">
            <v>273.98081435817039</v>
          </cell>
          <cell r="EM90">
            <v>278.61408874035811</v>
          </cell>
          <cell r="EN90">
            <v>278.61408874035811</v>
          </cell>
          <cell r="EO90">
            <v>246.4660575576022</v>
          </cell>
          <cell r="EP90">
            <v>87.425149999999988</v>
          </cell>
          <cell r="EQ90">
            <v>6660.5695711103444</v>
          </cell>
          <cell r="ER90">
            <v>382.78400107963091</v>
          </cell>
          <cell r="ES90">
            <v>4714.0805707460859</v>
          </cell>
          <cell r="ET90">
            <v>2809.5641545066301</v>
          </cell>
          <cell r="EU90">
            <v>3851.0054166037148</v>
          </cell>
          <cell r="EV90">
            <v>1671.684532442149</v>
          </cell>
          <cell r="EW90">
            <v>1288.900531362518</v>
          </cell>
          <cell r="EX90">
            <v>-1519.801397594958</v>
          </cell>
          <cell r="EY90">
            <v>-664.67025039016778</v>
          </cell>
          <cell r="EZ90">
            <v>-466.34881732786818</v>
          </cell>
          <cell r="FA90">
            <v>0</v>
          </cell>
          <cell r="FB90">
            <v>508.33065637722808</v>
          </cell>
          <cell r="FC90">
            <v>483.08443149918452</v>
          </cell>
          <cell r="FD90">
            <v>398.10644178878812</v>
          </cell>
          <cell r="FE90">
            <v>403.5198996989331</v>
          </cell>
          <cell r="FF90">
            <v>403.5198996989331</v>
          </cell>
          <cell r="FG90">
            <v>259.70692393816802</v>
          </cell>
          <cell r="FH90">
            <v>87.425149999999988</v>
          </cell>
          <cell r="FI90">
            <v>8047.9023332842553</v>
          </cell>
          <cell r="FJ90">
            <v>412.85220932191697</v>
          </cell>
          <cell r="FK90">
            <v>5637.5047476625541</v>
          </cell>
          <cell r="FL90">
            <v>4002.1227223567912</v>
          </cell>
          <cell r="FM90">
            <v>4045.7796109274641</v>
          </cell>
          <cell r="FN90">
            <v>2421.119398193598</v>
          </cell>
          <cell r="FO90">
            <v>2008.267188871682</v>
          </cell>
          <cell r="FP90">
            <v>-1315.1952288186089</v>
          </cell>
          <cell r="FQ90">
            <v>-377.84676667855888</v>
          </cell>
          <cell r="FR90">
            <v>298.27544704286618</v>
          </cell>
          <cell r="FS90">
            <v>0</v>
          </cell>
          <cell r="FT90">
            <v>632.44951718728487</v>
          </cell>
          <cell r="FU90">
            <v>605.34730130807918</v>
          </cell>
          <cell r="FV90">
            <v>509.08007424963722</v>
          </cell>
          <cell r="FW90">
            <v>515.35483207269772</v>
          </cell>
          <cell r="FX90">
            <v>515.35483207269772</v>
          </cell>
          <cell r="FY90">
            <v>296.12073950205053</v>
          </cell>
          <cell r="FZ90">
            <v>87.425149999999988</v>
          </cell>
          <cell r="GA90">
            <v>8524.4609359681799</v>
          </cell>
          <cell r="GB90">
            <v>-161.22571170432889</v>
          </cell>
          <cell r="GC90">
            <v>6447.2750173039103</v>
          </cell>
          <cell r="GD90">
            <v>4256.5967690440548</v>
          </cell>
          <cell r="GE90">
            <v>4267.8641669241251</v>
          </cell>
          <cell r="GF90">
            <v>2319.0967443271402</v>
          </cell>
          <cell r="GG90">
            <v>2480.3224560314679</v>
          </cell>
          <cell r="GH90">
            <v>-1070.104903841795</v>
          </cell>
          <cell r="GI90">
            <v>-73.585164806786466</v>
          </cell>
          <cell r="GJ90">
            <v>-307.84896445232653</v>
          </cell>
          <cell r="GK90">
            <v>0</v>
          </cell>
          <cell r="JF90">
            <v>67.012</v>
          </cell>
          <cell r="JG90">
            <v>66.123999999999995</v>
          </cell>
          <cell r="JH90">
            <v>53.357999999999997</v>
          </cell>
          <cell r="JI90">
            <v>54.262</v>
          </cell>
          <cell r="JJ90">
            <v>54.262</v>
          </cell>
          <cell r="JK90">
            <v>29.088000000000001</v>
          </cell>
          <cell r="JL90">
            <v>99.906999999999996</v>
          </cell>
          <cell r="JM90">
            <v>6006.6819999999998</v>
          </cell>
          <cell r="JN90">
            <v>205.584</v>
          </cell>
          <cell r="JO90">
            <v>5195.2550000000001</v>
          </cell>
          <cell r="JP90">
            <v>2393.7660000000001</v>
          </cell>
          <cell r="JQ90">
            <v>3612.9160000000002</v>
          </cell>
          <cell r="JR90">
            <v>1739.5350000000001</v>
          </cell>
          <cell r="JS90">
            <v>1533.951</v>
          </cell>
          <cell r="JT90">
            <v>24.405000000000001</v>
          </cell>
          <cell r="JU90">
            <v>31.428599405657259</v>
          </cell>
          <cell r="JV90">
            <v>-66.188999999999993</v>
          </cell>
          <cell r="JW90">
            <v>0</v>
          </cell>
          <cell r="JX90">
            <v>57.423999999999999</v>
          </cell>
          <cell r="JY90">
            <v>56.561</v>
          </cell>
          <cell r="JZ90">
            <v>69.504000000000005</v>
          </cell>
          <cell r="KA90">
            <v>70.424999999999997</v>
          </cell>
          <cell r="KB90">
            <v>70.424999999999997</v>
          </cell>
          <cell r="KC90">
            <v>43.999000000000002</v>
          </cell>
          <cell r="KD90">
            <v>99.828000000000003</v>
          </cell>
          <cell r="KE90">
            <v>6228.7129999999997</v>
          </cell>
          <cell r="KF90">
            <v>648.46400000000006</v>
          </cell>
          <cell r="KG90">
            <v>4393.4809999999998</v>
          </cell>
          <cell r="KH90">
            <v>2584.6</v>
          </cell>
          <cell r="KI90">
            <v>3644.1129999999998</v>
          </cell>
          <cell r="KJ90">
            <v>2052.8710000000001</v>
          </cell>
          <cell r="KK90">
            <v>1404.4069999999999</v>
          </cell>
          <cell r="KL90">
            <v>-114.212</v>
          </cell>
          <cell r="KM90">
            <v>591.57078664851451</v>
          </cell>
          <cell r="KN90">
            <v>899.00800000000004</v>
          </cell>
          <cell r="KO90">
            <v>0</v>
          </cell>
          <cell r="KP90">
            <v>48.112000000000002</v>
          </cell>
          <cell r="KQ90">
            <v>47.173000000000002</v>
          </cell>
          <cell r="KR90">
            <v>75.95</v>
          </cell>
          <cell r="KS90">
            <v>76.923000000000002</v>
          </cell>
          <cell r="KT90">
            <v>76.923000000000002</v>
          </cell>
          <cell r="KU90">
            <v>48.594000000000001</v>
          </cell>
          <cell r="KV90">
            <v>99.727999999999994</v>
          </cell>
          <cell r="KW90">
            <v>6072.52</v>
          </cell>
          <cell r="KX90">
            <v>580.91</v>
          </cell>
          <cell r="KY90">
            <v>4271.7449999999999</v>
          </cell>
          <cell r="KZ90">
            <v>2381.096</v>
          </cell>
          <cell r="LA90">
            <v>3691.424</v>
          </cell>
          <cell r="LB90">
            <v>1845.681</v>
          </cell>
          <cell r="LC90">
            <v>1264.771</v>
          </cell>
          <cell r="LD90">
            <v>-112.486</v>
          </cell>
          <cell r="LE90">
            <v>-0.37525362019031311</v>
          </cell>
          <cell r="LF90">
            <v>-232.69900000000001</v>
          </cell>
          <cell r="LG90">
            <v>0</v>
          </cell>
          <cell r="LH90">
            <v>47.607999999999997</v>
          </cell>
          <cell r="LI90">
            <v>46.411000000000001</v>
          </cell>
          <cell r="LJ90">
            <v>62.295000000000002</v>
          </cell>
          <cell r="LK90">
            <v>63.469000000000001</v>
          </cell>
          <cell r="LL90">
            <v>63.469000000000001</v>
          </cell>
          <cell r="LM90">
            <v>73.278999999999996</v>
          </cell>
          <cell r="LN90">
            <v>100.34</v>
          </cell>
          <cell r="LO90">
            <v>6254.4470000000001</v>
          </cell>
          <cell r="LP90">
            <v>524.23599999999999</v>
          </cell>
          <cell r="LQ90">
            <v>4487.826</v>
          </cell>
          <cell r="LR90">
            <v>2524.502</v>
          </cell>
          <cell r="LS90">
            <v>3729.9450000000002</v>
          </cell>
          <cell r="LT90">
            <v>1897.7370000000001</v>
          </cell>
          <cell r="LU90">
            <v>1373.501</v>
          </cell>
          <cell r="LV90">
            <v>-159.839</v>
          </cell>
          <cell r="LW90">
            <v>-87.169061038187294</v>
          </cell>
          <cell r="LX90">
            <v>-28.079999999999991</v>
          </cell>
          <cell r="LY90">
            <v>45.642000000000003</v>
          </cell>
          <cell r="LZ90">
            <v>53.841000000000001</v>
          </cell>
          <cell r="MA90">
            <v>52.387999999999998</v>
          </cell>
          <cell r="MB90">
            <v>72.861000000000004</v>
          </cell>
          <cell r="MC90">
            <v>74.004999999999995</v>
          </cell>
          <cell r="MD90">
            <v>74.004999999999995</v>
          </cell>
          <cell r="ME90">
            <v>55.445</v>
          </cell>
          <cell r="MF90">
            <v>100.34</v>
          </cell>
          <cell r="MG90">
            <v>6329.9679999999998</v>
          </cell>
          <cell r="MH90">
            <v>374.93700000000001</v>
          </cell>
          <cell r="MI90">
            <v>4731.5039999999999</v>
          </cell>
          <cell r="MJ90">
            <v>2575.636</v>
          </cell>
          <cell r="MK90">
            <v>3754.3319999999999</v>
          </cell>
          <cell r="ML90">
            <v>1963.2329999999999</v>
          </cell>
          <cell r="MM90">
            <v>1588.296</v>
          </cell>
          <cell r="MN90">
            <v>-118.301</v>
          </cell>
          <cell r="MO90">
            <v>-51.77946888826132</v>
          </cell>
          <cell r="MP90">
            <v>16.367999999999999</v>
          </cell>
          <cell r="MQ90">
            <v>24.358000000000001</v>
          </cell>
          <cell r="MR90">
            <v>53.401000000000003</v>
          </cell>
          <cell r="MS90">
            <v>52.104999999999997</v>
          </cell>
          <cell r="MT90">
            <v>139.52500000000001</v>
          </cell>
          <cell r="MU90">
            <v>140.857</v>
          </cell>
          <cell r="MV90">
            <v>140.857</v>
          </cell>
          <cell r="MW90">
            <v>91.899000000000001</v>
          </cell>
          <cell r="MX90">
            <v>97.146000000000001</v>
          </cell>
          <cell r="MY90">
            <v>6525.8530000000001</v>
          </cell>
          <cell r="MZ90">
            <v>653.726</v>
          </cell>
          <cell r="NA90">
            <v>4654.866</v>
          </cell>
          <cell r="NB90">
            <v>2749.8719999999998</v>
          </cell>
          <cell r="NC90">
            <v>3775.9810000000002</v>
          </cell>
          <cell r="ND90">
            <v>2053.337</v>
          </cell>
          <cell r="NE90">
            <v>1399.6110000000001</v>
          </cell>
          <cell r="NF90">
            <v>-265.029</v>
          </cell>
          <cell r="NG90">
            <v>167.4518209582516</v>
          </cell>
          <cell r="NH90">
            <v>237.58500000000001</v>
          </cell>
          <cell r="NI90">
            <v>0</v>
          </cell>
          <cell r="NJ90">
            <v>56.584000000000003</v>
          </cell>
          <cell r="NK90">
            <v>55.331000000000003</v>
          </cell>
          <cell r="NL90">
            <v>134.56399999999999</v>
          </cell>
          <cell r="NM90">
            <v>136.155</v>
          </cell>
          <cell r="NN90">
            <v>136.155</v>
          </cell>
          <cell r="NO90">
            <v>97.238</v>
          </cell>
          <cell r="NP90">
            <v>90.546000000000006</v>
          </cell>
          <cell r="NQ90">
            <v>6687.4409999999998</v>
          </cell>
          <cell r="NR90">
            <v>604.51</v>
          </cell>
          <cell r="NS90">
            <v>4646.1959999999999</v>
          </cell>
          <cell r="NT90">
            <v>2972.105</v>
          </cell>
          <cell r="NU90">
            <v>3715.3359999999998</v>
          </cell>
          <cell r="NV90">
            <v>1954.048</v>
          </cell>
          <cell r="NW90">
            <v>1349.538</v>
          </cell>
          <cell r="NX90">
            <v>-228.57300000000001</v>
          </cell>
          <cell r="NY90">
            <v>25.02586485297352</v>
          </cell>
          <cell r="NZ90">
            <v>-93.206000000000003</v>
          </cell>
          <cell r="OA90">
            <v>0</v>
          </cell>
          <cell r="OB90">
            <v>55.915999999999997</v>
          </cell>
          <cell r="OC90">
            <v>54.584000000000003</v>
          </cell>
          <cell r="OD90">
            <v>140.99</v>
          </cell>
          <cell r="OE90">
            <v>142.59399999999999</v>
          </cell>
          <cell r="OF90">
            <v>142.59399999999999</v>
          </cell>
          <cell r="OG90">
            <v>100.785</v>
          </cell>
          <cell r="OH90">
            <v>87.031000000000006</v>
          </cell>
          <cell r="OI90">
            <v>6774.2</v>
          </cell>
          <cell r="OJ90">
            <v>523.59500000000003</v>
          </cell>
          <cell r="OK90">
            <v>4557.6970000000001</v>
          </cell>
          <cell r="OL90">
            <v>3188.19</v>
          </cell>
          <cell r="OM90">
            <v>3586.01</v>
          </cell>
          <cell r="ON90">
            <v>2066.2020000000002</v>
          </cell>
          <cell r="OO90">
            <v>1542.607</v>
          </cell>
          <cell r="OP90">
            <v>-272.49099999999999</v>
          </cell>
          <cell r="OQ90">
            <v>-289.08758728855588</v>
          </cell>
          <cell r="OR90">
            <v>-174.245</v>
          </cell>
          <cell r="OS90">
            <v>150</v>
          </cell>
          <cell r="OT90">
            <v>55.326999999999998</v>
          </cell>
          <cell r="OU90">
            <v>54.023000000000003</v>
          </cell>
          <cell r="OV90">
            <v>119.02800000000001</v>
          </cell>
          <cell r="OW90">
            <v>120.76900000000001</v>
          </cell>
          <cell r="OX90">
            <v>120.76900000000001</v>
          </cell>
          <cell r="OY90">
            <v>86.417000000000002</v>
          </cell>
          <cell r="OZ90">
            <v>87.016999999999996</v>
          </cell>
          <cell r="PA90">
            <v>6737.6289999999999</v>
          </cell>
          <cell r="PB90">
            <v>317.18900000000002</v>
          </cell>
          <cell r="PC90">
            <v>4790.0780000000004</v>
          </cell>
          <cell r="PD90">
            <v>3064.71</v>
          </cell>
          <cell r="PE90">
            <v>3672.9189999999999</v>
          </cell>
          <cell r="PF90">
            <v>2009.57</v>
          </cell>
          <cell r="PG90">
            <v>1692.3810000000001</v>
          </cell>
          <cell r="PH90">
            <v>-45.829000000000001</v>
          </cell>
          <cell r="PI90">
            <v>65.964592501774533</v>
          </cell>
          <cell r="PJ90">
            <v>-10.484</v>
          </cell>
          <cell r="PK90">
            <v>24.358000000000001</v>
          </cell>
          <cell r="PL90">
            <v>61.466999999999999</v>
          </cell>
          <cell r="PM90">
            <v>60.061</v>
          </cell>
          <cell r="PN90">
            <v>138.583</v>
          </cell>
          <cell r="PO90">
            <v>140.328</v>
          </cell>
          <cell r="PP90">
            <v>140.328</v>
          </cell>
          <cell r="PQ90">
            <v>87.171000000000006</v>
          </cell>
          <cell r="PR90">
            <v>86.998999999999995</v>
          </cell>
          <cell r="PS90">
            <v>7166.9629999999997</v>
          </cell>
          <cell r="PT90">
            <v>445.70800000000003</v>
          </cell>
          <cell r="PU90">
            <v>4823.6059999999998</v>
          </cell>
          <cell r="PV90">
            <v>3426.7429999999999</v>
          </cell>
          <cell r="PW90">
            <v>3740.22</v>
          </cell>
          <cell r="PX90">
            <v>2370.9340000000002</v>
          </cell>
          <cell r="PY90">
            <v>1925.2260000000001</v>
          </cell>
          <cell r="PZ90">
            <v>-191.375</v>
          </cell>
          <cell r="QA90">
            <v>-368.59041527523323</v>
          </cell>
          <cell r="QB90">
            <v>-49.644000000000027</v>
          </cell>
          <cell r="QC90">
            <v>-3.859</v>
          </cell>
          <cell r="QD90">
            <v>66.742000000000004</v>
          </cell>
          <cell r="QE90">
            <v>64.924999999999997</v>
          </cell>
          <cell r="QF90">
            <v>191.20099999999999</v>
          </cell>
          <cell r="QG90">
            <v>192.845</v>
          </cell>
          <cell r="QH90">
            <v>192.845</v>
          </cell>
          <cell r="QI90">
            <v>111.5</v>
          </cell>
          <cell r="QJ90">
            <v>86.998999999999995</v>
          </cell>
          <cell r="QK90">
            <v>7160.4979999999996</v>
          </cell>
          <cell r="QL90">
            <v>843.07500000000005</v>
          </cell>
          <cell r="QM90">
            <v>5053.0749999999998</v>
          </cell>
          <cell r="QN90">
            <v>3328.32</v>
          </cell>
          <cell r="QO90">
            <v>3832.1779999999999</v>
          </cell>
          <cell r="QP90">
            <v>2525.4549999999999</v>
          </cell>
          <cell r="QQ90">
            <v>1682.38</v>
          </cell>
          <cell r="QR90">
            <v>-228.095</v>
          </cell>
          <cell r="QS90">
            <v>-134.91827628657771</v>
          </cell>
          <cell r="QT90">
            <v>-18.335000000000012</v>
          </cell>
          <cell r="QU90">
            <v>20.652999999999999</v>
          </cell>
          <cell r="QV90">
            <v>65.221999999999994</v>
          </cell>
          <cell r="QW90">
            <v>62.734999999999999</v>
          </cell>
          <cell r="QX90">
            <v>146.67400000000001</v>
          </cell>
          <cell r="QY90">
            <v>148.11199999999999</v>
          </cell>
          <cell r="QZ90">
            <v>148.11199999999999</v>
          </cell>
          <cell r="RA90">
            <v>87.278000000000006</v>
          </cell>
          <cell r="RB90">
            <v>87.424999999999997</v>
          </cell>
          <cell r="RC90">
            <v>6689.6850000000004</v>
          </cell>
          <cell r="RD90">
            <v>227.65</v>
          </cell>
          <cell r="RE90">
            <v>5094.4250000000002</v>
          </cell>
          <cell r="RF90">
            <v>3083.2440000000011</v>
          </cell>
          <cell r="RG90">
            <v>3606.4409999999998</v>
          </cell>
          <cell r="RH90">
            <v>2238.7570000000001</v>
          </cell>
          <cell r="RI90">
            <v>2011.107</v>
          </cell>
          <cell r="RJ90">
            <v>-251.55500000000001</v>
          </cell>
          <cell r="RK90">
            <v>-72.695405177993521</v>
          </cell>
          <cell r="RL90">
            <v>-392.35500000000002</v>
          </cell>
          <cell r="RM90">
            <v>304.99200000000002</v>
          </cell>
          <cell r="RN90">
            <v>66.075999999999993</v>
          </cell>
          <cell r="RO90">
            <v>63.628999999999998</v>
          </cell>
          <cell r="RP90">
            <v>183.666</v>
          </cell>
          <cell r="RQ90">
            <v>185.05799999999999</v>
          </cell>
          <cell r="RR90">
            <v>185.05799999999999</v>
          </cell>
          <cell r="RS90">
            <v>134.023</v>
          </cell>
          <cell r="RT90">
            <v>87.424999999999997</v>
          </cell>
          <cell r="RU90">
            <v>6870.5680000000002</v>
          </cell>
          <cell r="RV90">
            <v>390.02300000000002</v>
          </cell>
          <cell r="RW90">
            <v>5496.2709999999997</v>
          </cell>
          <cell r="RX90">
            <v>3129.0749999999998</v>
          </cell>
          <cell r="RY90">
            <v>3741.4929999999999</v>
          </cell>
          <cell r="RZ90">
            <v>2218.2829999999999</v>
          </cell>
          <cell r="SA90">
            <v>1828.26</v>
          </cell>
          <cell r="SB90">
            <v>-185.834</v>
          </cell>
          <cell r="SC90">
            <v>106.77327890669029</v>
          </cell>
          <cell r="SD90">
            <v>70.609000000000023</v>
          </cell>
          <cell r="SE90">
            <v>0</v>
          </cell>
          <cell r="SF90">
            <v>67.905367218453989</v>
          </cell>
          <cell r="SG90">
            <v>65.288984945360383</v>
          </cell>
          <cell r="SH90">
            <v>48.611205505910341</v>
          </cell>
          <cell r="SI90">
            <v>49.654125368340253</v>
          </cell>
          <cell r="SJ90">
            <v>49.654125368340253</v>
          </cell>
          <cell r="SK90">
            <v>5.5409168340212256</v>
          </cell>
          <cell r="SL90">
            <v>87.425149999999988</v>
          </cell>
          <cell r="SM90">
            <v>6328.356780241922</v>
          </cell>
          <cell r="SN90">
            <v>1013.84133980357</v>
          </cell>
          <cell r="SO90">
            <v>4323.5126894999048</v>
          </cell>
          <cell r="SP90">
            <v>2632.7095922738758</v>
          </cell>
          <cell r="SQ90">
            <v>3695.6471879680462</v>
          </cell>
          <cell r="SR90">
            <v>1727.007376105021</v>
          </cell>
          <cell r="SS90">
            <v>713.16603630145005</v>
          </cell>
          <cell r="ST90">
            <v>-299.99214069439432</v>
          </cell>
          <cell r="SU90">
            <v>1254.441044497715</v>
          </cell>
          <cell r="SV90">
            <v>735.86052253615753</v>
          </cell>
          <cell r="SW90">
            <v>50</v>
          </cell>
          <cell r="SX90">
            <v>73.038339559681688</v>
          </cell>
          <cell r="SY90">
            <v>69.047964139973246</v>
          </cell>
          <cell r="SZ90">
            <v>54.018073416657209</v>
          </cell>
          <cell r="TA90">
            <v>54.95383858780442</v>
          </cell>
          <cell r="TB90">
            <v>54.95383858780442</v>
          </cell>
          <cell r="TC90">
            <v>36.319393604421471</v>
          </cell>
          <cell r="TD90">
            <v>87.425149999999988</v>
          </cell>
          <cell r="TE90">
            <v>5937.5020912700002</v>
          </cell>
          <cell r="TF90">
            <v>644.11308014284077</v>
          </cell>
          <cell r="TG90">
            <v>4222.3692356100282</v>
          </cell>
          <cell r="TH90">
            <v>2264.616857756107</v>
          </cell>
          <cell r="TI90">
            <v>3672.885233513894</v>
          </cell>
          <cell r="TJ90">
            <v>1313.333891868434</v>
          </cell>
          <cell r="TK90">
            <v>669.22081172559319</v>
          </cell>
          <cell r="TL90">
            <v>-338.35887823730081</v>
          </cell>
          <cell r="TM90">
            <v>163.70719009760839</v>
          </cell>
          <cell r="TN90">
            <v>-244.14288500539271</v>
          </cell>
          <cell r="TO90">
            <v>50</v>
          </cell>
          <cell r="TP90">
            <v>72.56657772668801</v>
          </cell>
          <cell r="TQ90">
            <v>67.895136015608188</v>
          </cell>
          <cell r="TR90">
            <v>52.239816763013422</v>
          </cell>
          <cell r="TS90">
            <v>53.24180081085369</v>
          </cell>
          <cell r="TT90">
            <v>53.24180081085369</v>
          </cell>
          <cell r="TU90">
            <v>78.490585629880044</v>
          </cell>
          <cell r="TV90">
            <v>87.425149999999988</v>
          </cell>
          <cell r="TW90">
            <v>6274.7729463779797</v>
          </cell>
          <cell r="TX90">
            <v>1057.4411172765269</v>
          </cell>
          <cell r="TY90">
            <v>4118.4470552199937</v>
          </cell>
          <cell r="TZ90">
            <v>2593.021273299144</v>
          </cell>
          <cell r="UA90">
            <v>3681.7516730788352</v>
          </cell>
          <cell r="UB90">
            <v>1714.5388238349919</v>
          </cell>
          <cell r="UC90">
            <v>657.09770655846455</v>
          </cell>
          <cell r="UD90">
            <v>-339.22999075877561</v>
          </cell>
          <cell r="UE90">
            <v>36.971232590305142</v>
          </cell>
          <cell r="UF90">
            <v>515.95793149490066</v>
          </cell>
          <cell r="UG90">
            <v>50</v>
          </cell>
          <cell r="UH90">
            <v>711.95112438885633</v>
          </cell>
          <cell r="UI90">
            <v>683.57537708465009</v>
          </cell>
          <cell r="UJ90">
            <v>579.41640758867356</v>
          </cell>
          <cell r="UK90">
            <v>585.94259315625413</v>
          </cell>
          <cell r="UL90">
            <v>585.94259315625413</v>
          </cell>
          <cell r="UM90">
            <v>321.26920190209768</v>
          </cell>
          <cell r="UN90">
            <v>87.425149999999988</v>
          </cell>
          <cell r="UO90">
            <v>9327.7609847132226</v>
          </cell>
          <cell r="UP90">
            <v>601.17369780453851</v>
          </cell>
          <cell r="UQ90">
            <v>6230.0205405956613</v>
          </cell>
          <cell r="UR90">
            <v>4818.9509149923997</v>
          </cell>
          <cell r="US90">
            <v>4508.8100697208229</v>
          </cell>
          <cell r="UT90">
            <v>2636.7416692031429</v>
          </cell>
          <cell r="UU90">
            <v>2035.5679713986051</v>
          </cell>
          <cell r="UV90">
            <v>-815.33534887212329</v>
          </cell>
          <cell r="UW90">
            <v>1015.201728757684</v>
          </cell>
          <cell r="UX90">
            <v>1161.795406884115</v>
          </cell>
          <cell r="UY90">
            <v>0</v>
          </cell>
          <cell r="BBM90">
            <v>2659.0808099999999</v>
          </cell>
          <cell r="BBN90">
            <v>30.41</v>
          </cell>
          <cell r="BBO90">
            <v>5.2285432423544893E-2</v>
          </cell>
          <cell r="BBP90">
            <v>2.909619212186914</v>
          </cell>
          <cell r="BBQ90">
            <v>10.45343429927178</v>
          </cell>
          <cell r="BBR90">
            <v>9.6707594790446549</v>
          </cell>
          <cell r="BBS90">
            <v>1.916252048141734</v>
          </cell>
          <cell r="BBT90">
            <v>0.72223252574130425</v>
          </cell>
          <cell r="BBU90">
            <v>6.9090454396562986E-2</v>
          </cell>
          <cell r="BBV90">
            <v>5.6410470654331107E-2</v>
          </cell>
          <cell r="BBW90">
            <v>2.202511864780798</v>
          </cell>
          <cell r="BBX90">
            <v>13.80946625389547</v>
          </cell>
          <cell r="BBY90">
            <v>13.86808902902048</v>
          </cell>
          <cell r="BBZ90">
            <v>1.5090102010497379</v>
          </cell>
          <cell r="BCA90">
            <v>0.72530371074476452</v>
          </cell>
          <cell r="BCB90">
            <v>5.2522211750230807E-2</v>
          </cell>
          <cell r="BCC90">
            <v>6.0171168697953192E-2</v>
          </cell>
          <cell r="BCD90">
            <v>2.8191665391206331</v>
          </cell>
          <cell r="BCE90">
            <v>10.78883168072155</v>
          </cell>
          <cell r="BCF90">
            <v>14.170070721160339</v>
          </cell>
          <cell r="BCG90">
            <v>4.6261139814923391</v>
          </cell>
          <cell r="BCH90">
            <v>0.69049002074505028</v>
          </cell>
          <cell r="BCI90">
            <v>6.4000444272281992E-2</v>
          </cell>
          <cell r="BCJ90">
            <v>0</v>
          </cell>
          <cell r="BCK90">
            <v>2.9706202841878802</v>
          </cell>
          <cell r="BCL90">
            <v>10.238775191966329</v>
          </cell>
          <cell r="BCM90">
            <v>11.5665869325255</v>
          </cell>
          <cell r="BCN90">
            <v>4.9768727400310446</v>
          </cell>
          <cell r="BCO90">
            <v>0.65724806235563238</v>
          </cell>
          <cell r="BCP90">
            <v>6.4192059111848693E-2</v>
          </cell>
          <cell r="BCQ90">
            <v>0</v>
          </cell>
          <cell r="BCR90">
            <v>3.3871344744853231</v>
          </cell>
          <cell r="BCS90">
            <v>8.9797182543561327</v>
          </cell>
          <cell r="BCT90">
            <v>9.9725527853525318</v>
          </cell>
          <cell r="BCU90">
            <v>4.8128440865799149</v>
          </cell>
          <cell r="BCV90">
            <v>0.62304719784847673</v>
          </cell>
          <cell r="BCW90">
            <v>6.9383824770474459E-2</v>
          </cell>
          <cell r="BCX90">
            <v>0</v>
          </cell>
        </row>
        <row r="91">
          <cell r="A91" t="str">
            <v>LREN3</v>
          </cell>
          <cell r="B91" t="str">
            <v>Lojas Renner</v>
          </cell>
          <cell r="C91" t="str">
            <v>Retail</v>
          </cell>
          <cell r="D91" t="str">
            <v>Pedro Caravina</v>
          </cell>
          <cell r="E91">
            <v>46313</v>
          </cell>
          <cell r="F91" t="str">
            <v>Buy</v>
          </cell>
          <cell r="G91" t="b">
            <v>0</v>
          </cell>
          <cell r="H91" t="str">
            <v>BRL</v>
          </cell>
          <cell r="I91" t="str">
            <v>BRL</v>
          </cell>
          <cell r="J91">
            <v>18</v>
          </cell>
          <cell r="K91">
            <v>0.16377288000000009</v>
          </cell>
          <cell r="L91">
            <v>6.2699999999999978E-2</v>
          </cell>
          <cell r="M91">
            <v>0.1536655920000001</v>
          </cell>
          <cell r="AF91">
            <v>13271.13647386</v>
          </cell>
          <cell r="AG91">
            <v>7984.81468743</v>
          </cell>
          <cell r="AH91">
            <v>1409.6384174299999</v>
          </cell>
          <cell r="AI91">
            <v>2331.1274174300002</v>
          </cell>
          <cell r="AJ91">
            <v>1620.9686474299999</v>
          </cell>
          <cell r="AK91">
            <v>1291.704</v>
          </cell>
          <cell r="AL91">
            <v>978.22699299999999</v>
          </cell>
          <cell r="AM91">
            <v>21148.892</v>
          </cell>
          <cell r="AN91">
            <v>2848.35131022</v>
          </cell>
          <cell r="AO91">
            <v>2830.7840000000001</v>
          </cell>
          <cell r="AP91">
            <v>11061.377</v>
          </cell>
          <cell r="AQ91">
            <v>10087.514999999999</v>
          </cell>
          <cell r="AR91">
            <v>1169.143</v>
          </cell>
          <cell r="AS91">
            <v>-1679.2083102199999</v>
          </cell>
          <cell r="AT91">
            <v>995.06383411643196</v>
          </cell>
          <cell r="AU91">
            <v>-285.62880823182491</v>
          </cell>
          <cell r="AV91">
            <v>-2124.460963303402</v>
          </cell>
          <cell r="AW91">
            <v>648.32503453000004</v>
          </cell>
          <cell r="AX91">
            <v>13647.849</v>
          </cell>
          <cell r="AY91">
            <v>8220.6020000000008</v>
          </cell>
          <cell r="AZ91">
            <v>891.63200000000143</v>
          </cell>
          <cell r="BA91">
            <v>1863.4720000000009</v>
          </cell>
          <cell r="BB91">
            <v>1189.4423101000009</v>
          </cell>
          <cell r="BC91">
            <v>975.95900000000006</v>
          </cell>
          <cell r="BD91">
            <v>963.22699999999998</v>
          </cell>
          <cell r="BE91">
            <v>20490.637999999999</v>
          </cell>
          <cell r="BF91">
            <v>2532.1869999999999</v>
          </cell>
          <cell r="BG91">
            <v>2889.6660000000002</v>
          </cell>
          <cell r="BH91">
            <v>10443.416999999999</v>
          </cell>
          <cell r="BI91">
            <v>10047.221</v>
          </cell>
          <cell r="BJ91">
            <v>1101.875</v>
          </cell>
          <cell r="BK91">
            <v>-1430.3119999999999</v>
          </cell>
          <cell r="BL91">
            <v>970.23980300874427</v>
          </cell>
          <cell r="BM91">
            <v>505.90521216190149</v>
          </cell>
          <cell r="BN91">
            <v>195.6147561914035</v>
          </cell>
          <cell r="BO91">
            <v>682.04554517000008</v>
          </cell>
          <cell r="BP91">
            <v>14436.414000000001</v>
          </cell>
          <cell r="BQ91">
            <v>8741.9490000000005</v>
          </cell>
          <cell r="BR91">
            <v>1259.343000000001</v>
          </cell>
          <cell r="BS91">
            <v>2390.2940000000008</v>
          </cell>
          <cell r="BT91">
            <v>1734.294000000001</v>
          </cell>
          <cell r="BU91">
            <v>1196.6679999999999</v>
          </cell>
          <cell r="BV91">
            <v>1059.55</v>
          </cell>
          <cell r="BW91">
            <v>20364.59</v>
          </cell>
          <cell r="BX91">
            <v>2771.3069999999998</v>
          </cell>
          <cell r="BY91">
            <v>2900.4450000000002</v>
          </cell>
          <cell r="BZ91">
            <v>9591.6389999999974</v>
          </cell>
          <cell r="CA91">
            <v>10772.950999999999</v>
          </cell>
          <cell r="CB91">
            <v>522.44000000000005</v>
          </cell>
          <cell r="CC91">
            <v>-2248.8670000000002</v>
          </cell>
          <cell r="CD91">
            <v>662.3</v>
          </cell>
          <cell r="CE91">
            <v>664.98304969352785</v>
          </cell>
          <cell r="CF91">
            <v>53.548291118471568</v>
          </cell>
          <cell r="CG91">
            <v>633.57358027999999</v>
          </cell>
          <cell r="CH91">
            <v>15829.46</v>
          </cell>
          <cell r="CI91">
            <v>9767.8820000000014</v>
          </cell>
          <cell r="CJ91">
            <v>1797.160138050001</v>
          </cell>
          <cell r="CK91">
            <v>2896.1721380500012</v>
          </cell>
          <cell r="CL91">
            <v>2208.4331380500012</v>
          </cell>
          <cell r="CM91">
            <v>1457.5329999999999</v>
          </cell>
          <cell r="CN91">
            <v>1006.845095</v>
          </cell>
          <cell r="CO91">
            <v>19626.026999999998</v>
          </cell>
          <cell r="CP91">
            <v>1902.8109999999999</v>
          </cell>
          <cell r="CQ91">
            <v>2929.2170000000001</v>
          </cell>
          <cell r="CR91">
            <v>9169.746000000001</v>
          </cell>
          <cell r="CS91">
            <v>10456.281000000001</v>
          </cell>
          <cell r="CT91">
            <v>0</v>
          </cell>
          <cell r="CU91">
            <v>-1902.8109999999999</v>
          </cell>
          <cell r="CV91">
            <v>858.45468867970533</v>
          </cell>
          <cell r="CW91">
            <v>783.30567302053623</v>
          </cell>
          <cell r="CX91">
            <v>247.83361594042731</v>
          </cell>
          <cell r="CY91">
            <v>834.31079771999998</v>
          </cell>
          <cell r="CZ91">
            <v>16287.3244086713</v>
          </cell>
          <cell r="DA91">
            <v>10082.59866242829</v>
          </cell>
          <cell r="DB91">
            <v>1884.01955683029</v>
          </cell>
          <cell r="DC91">
            <v>3049.869259806957</v>
          </cell>
          <cell r="DD91">
            <v>2335.6439895064359</v>
          </cell>
          <cell r="DE91">
            <v>1506.2297555459891</v>
          </cell>
          <cell r="DF91">
            <v>1006.845095</v>
          </cell>
          <cell r="DG91">
            <v>19676.01145390467</v>
          </cell>
          <cell r="DH91">
            <v>1411.7605642835731</v>
          </cell>
          <cell r="DI91">
            <v>3255.2875525016179</v>
          </cell>
          <cell r="DJ91">
            <v>8894.1851273755219</v>
          </cell>
          <cell r="DK91">
            <v>10781.826326529141</v>
          </cell>
          <cell r="DL91">
            <v>0</v>
          </cell>
          <cell r="DM91">
            <v>-1411.7605642835731</v>
          </cell>
          <cell r="DN91">
            <v>1023.661291200512</v>
          </cell>
          <cell r="DO91">
            <v>1214.3403431785759</v>
          </cell>
          <cell r="DP91">
            <v>1199.732846755114</v>
          </cell>
          <cell r="DQ91">
            <v>868.13894837684802</v>
          </cell>
          <cell r="DR91">
            <v>17584.917479476859</v>
          </cell>
          <cell r="DS91">
            <v>10884.26876979024</v>
          </cell>
          <cell r="DT91">
            <v>2094.2803718622908</v>
          </cell>
          <cell r="DU91">
            <v>3457.012229591021</v>
          </cell>
          <cell r="DV91">
            <v>2686.4947052205462</v>
          </cell>
          <cell r="DW91">
            <v>1614.711146188165</v>
          </cell>
          <cell r="DX91">
            <v>1006.845095</v>
          </cell>
          <cell r="DY91">
            <v>20981.66876764613</v>
          </cell>
          <cell r="DZ91">
            <v>1759.1957655109461</v>
          </cell>
          <cell r="EA91">
            <v>3493.241137443134</v>
          </cell>
          <cell r="EB91">
            <v>9452.6476850472081</v>
          </cell>
          <cell r="EC91">
            <v>11529.02108259892</v>
          </cell>
          <cell r="ED91">
            <v>0</v>
          </cell>
          <cell r="EE91">
            <v>-1759.1957655109461</v>
          </cell>
          <cell r="EF91">
            <v>1011.438359016191</v>
          </cell>
          <cell r="EG91">
            <v>1091.084749304008</v>
          </cell>
          <cell r="EH91">
            <v>1076.9680554025781</v>
          </cell>
          <cell r="EI91">
            <v>867.5163901183837</v>
          </cell>
          <cell r="EJ91">
            <v>18857.053426898729</v>
          </cell>
          <cell r="EK91">
            <v>11572.728151878049</v>
          </cell>
          <cell r="EL91">
            <v>2364.0657930915349</v>
          </cell>
          <cell r="EM91">
            <v>3812.4773286477812</v>
          </cell>
          <cell r="EN91">
            <v>2986.2186816923322</v>
          </cell>
          <cell r="EO91">
            <v>1725.29439348458</v>
          </cell>
          <cell r="EP91">
            <v>1006.845095</v>
          </cell>
          <cell r="EQ91">
            <v>22507.72387775503</v>
          </cell>
          <cell r="ER91">
            <v>2248.897669309612</v>
          </cell>
          <cell r="ES91">
            <v>3728.1568047154828</v>
          </cell>
          <cell r="ET91">
            <v>10018.28636076457</v>
          </cell>
          <cell r="EU91">
            <v>12489.437516990451</v>
          </cell>
          <cell r="EV91">
            <v>0</v>
          </cell>
          <cell r="EW91">
            <v>-2248.897669309612</v>
          </cell>
          <cell r="EX91">
            <v>1094.0801191745411</v>
          </cell>
          <cell r="EY91">
            <v>1184.9165916232389</v>
          </cell>
          <cell r="EZ91">
            <v>1118.42481972671</v>
          </cell>
          <cell r="FA91">
            <v>764.87795909304918</v>
          </cell>
          <cell r="FB91">
            <v>20517.482451808799</v>
          </cell>
          <cell r="FC91">
            <v>12594.75617780733</v>
          </cell>
          <cell r="FD91">
            <v>2674.8130036450311</v>
          </cell>
          <cell r="FE91">
            <v>4250.7622037136753</v>
          </cell>
          <cell r="FF91">
            <v>3351.7486141683762</v>
          </cell>
          <cell r="FG91">
            <v>1975.2959854728181</v>
          </cell>
          <cell r="FH91">
            <v>1006.845095</v>
          </cell>
          <cell r="FI91">
            <v>24367.97003928955</v>
          </cell>
          <cell r="FJ91">
            <v>2739.0134861589941</v>
          </cell>
          <cell r="FK91">
            <v>3963.6088211182441</v>
          </cell>
          <cell r="FL91">
            <v>10781.94416882268</v>
          </cell>
          <cell r="FM91">
            <v>13586.02587046687</v>
          </cell>
          <cell r="FN91">
            <v>0</v>
          </cell>
          <cell r="FO91">
            <v>-2739.0134861589941</v>
          </cell>
          <cell r="FP91">
            <v>1179.5265573450929</v>
          </cell>
          <cell r="FQ91">
            <v>1276.3015851347429</v>
          </cell>
          <cell r="FR91">
            <v>1267.9651282862189</v>
          </cell>
          <cell r="FS91">
            <v>878.70763199640271</v>
          </cell>
          <cell r="FT91">
            <v>22200.946724122499</v>
          </cell>
          <cell r="FU91">
            <v>13631.47159321879</v>
          </cell>
          <cell r="FV91">
            <v>2996.098186395373</v>
          </cell>
          <cell r="FW91">
            <v>4701.3543898709086</v>
          </cell>
          <cell r="FX91">
            <v>3728.576523354554</v>
          </cell>
          <cell r="FY91">
            <v>2229.8811089282249</v>
          </cell>
          <cell r="FZ91">
            <v>1006.845095</v>
          </cell>
          <cell r="GA91">
            <v>26380.172823856799</v>
          </cell>
          <cell r="GB91">
            <v>3352.2793541434039</v>
          </cell>
          <cell r="GC91">
            <v>4212.2613384205306</v>
          </cell>
          <cell r="GD91">
            <v>11559.09363274424</v>
          </cell>
          <cell r="GE91">
            <v>14821.079191112571</v>
          </cell>
          <cell r="GF91">
            <v>0</v>
          </cell>
          <cell r="GG91">
            <v>-3352.2793541434039</v>
          </cell>
          <cell r="GH91">
            <v>1266.3953040807289</v>
          </cell>
          <cell r="GI91">
            <v>1489.6208098679481</v>
          </cell>
          <cell r="GJ91">
            <v>1489.6208098679481</v>
          </cell>
          <cell r="GK91">
            <v>994.82778828252719</v>
          </cell>
          <cell r="GL91">
            <v>2613.0244302599999</v>
          </cell>
          <cell r="GM91">
            <v>1594.6407402</v>
          </cell>
          <cell r="GN91">
            <v>144.31038020000011</v>
          </cell>
          <cell r="GO91">
            <v>364.76338019999997</v>
          </cell>
          <cell r="GP91">
            <v>196.99015019999999</v>
          </cell>
          <cell r="GQ91">
            <v>191.63000000000011</v>
          </cell>
          <cell r="GR91">
            <v>989.30407000000002</v>
          </cell>
          <cell r="GS91">
            <v>21060.632000000001</v>
          </cell>
          <cell r="GT91">
            <v>5312.8890000000001</v>
          </cell>
          <cell r="GU91">
            <v>2618.6909999999998</v>
          </cell>
          <cell r="GV91">
            <v>11435.892</v>
          </cell>
          <cell r="GW91">
            <v>9624.74</v>
          </cell>
          <cell r="GX91">
            <v>2687.6860000000001</v>
          </cell>
          <cell r="GY91">
            <v>-2625.203</v>
          </cell>
          <cell r="GZ91">
            <v>114.71413055725201</v>
          </cell>
          <cell r="HC91">
            <v>141.43752935000001</v>
          </cell>
          <cell r="HD91">
            <v>3626.336514269999</v>
          </cell>
          <cell r="HE91">
            <v>2204.92058266</v>
          </cell>
          <cell r="HF91">
            <v>435.16576266000021</v>
          </cell>
          <cell r="HG91">
            <v>690.87176266000017</v>
          </cell>
          <cell r="HH91">
            <v>508.24776266000009</v>
          </cell>
          <cell r="HI91">
            <v>360.38899999999978</v>
          </cell>
          <cell r="HJ91">
            <v>990.06329900000003</v>
          </cell>
          <cell r="HK91">
            <v>20949.309000000001</v>
          </cell>
          <cell r="HL91">
            <v>4365.6170000000002</v>
          </cell>
          <cell r="HM91">
            <v>2686.7339999999999</v>
          </cell>
          <cell r="HN91">
            <v>11300.964</v>
          </cell>
          <cell r="HO91">
            <v>9648.3449999999993</v>
          </cell>
          <cell r="HP91">
            <v>2388.4699999999998</v>
          </cell>
          <cell r="HQ91">
            <v>-1977.1469999999999</v>
          </cell>
          <cell r="HR91">
            <v>208.07315958394301</v>
          </cell>
          <cell r="HU91">
            <v>159.00885693000001</v>
          </cell>
          <cell r="HV91">
            <v>3017.6320000000001</v>
          </cell>
          <cell r="HW91">
            <v>1776.204</v>
          </cell>
          <cell r="HX91">
            <v>201.61690999999971</v>
          </cell>
          <cell r="HY91">
            <v>409.82790999999969</v>
          </cell>
          <cell r="HZ91">
            <v>231.52290999999971</v>
          </cell>
          <cell r="IA91">
            <v>257.86199999999991</v>
          </cell>
          <cell r="IB91">
            <v>978.22699299999999</v>
          </cell>
          <cell r="IC91">
            <v>20816.608</v>
          </cell>
          <cell r="ID91">
            <v>3940.2080000000001</v>
          </cell>
          <cell r="IE91">
            <v>2742.625</v>
          </cell>
          <cell r="IF91">
            <v>11025.805</v>
          </cell>
          <cell r="IG91">
            <v>9790.8029999999999</v>
          </cell>
          <cell r="IH91">
            <v>2296.2489999999998</v>
          </cell>
          <cell r="II91">
            <v>-1643.9590000000001</v>
          </cell>
          <cell r="IJ91">
            <v>263.73555669179882</v>
          </cell>
          <cell r="IM91">
            <v>169.28028864999999</v>
          </cell>
          <cell r="IN91">
            <v>4014.1439999999998</v>
          </cell>
          <cell r="IO91">
            <v>2409.0500000000002</v>
          </cell>
          <cell r="IP91">
            <v>628.5460000000005</v>
          </cell>
          <cell r="IQ91">
            <v>865.66500000000042</v>
          </cell>
          <cell r="IR91">
            <v>684.2084600000004</v>
          </cell>
          <cell r="IS91">
            <v>481.82300000000009</v>
          </cell>
          <cell r="IT91">
            <v>978.22699299999999</v>
          </cell>
          <cell r="IU91">
            <v>21148.892</v>
          </cell>
          <cell r="IV91">
            <v>2848.35131022</v>
          </cell>
          <cell r="IW91">
            <v>2830.7840000000001</v>
          </cell>
          <cell r="IX91">
            <v>11061.377</v>
          </cell>
          <cell r="IY91">
            <v>10087.514999999999</v>
          </cell>
          <cell r="IZ91">
            <v>1169.143</v>
          </cell>
          <cell r="JA91">
            <v>-1679.2083102199999</v>
          </cell>
          <cell r="JB91">
            <v>408.5409872834382</v>
          </cell>
          <cell r="JE91">
            <v>178.59835960000001</v>
          </cell>
          <cell r="JF91">
            <v>2775.2919999999999</v>
          </cell>
          <cell r="JG91">
            <v>1702.4649999999999</v>
          </cell>
          <cell r="JH91">
            <v>-25.963999999999938</v>
          </cell>
          <cell r="JI91">
            <v>210.62200000000001</v>
          </cell>
          <cell r="JJ91">
            <v>43.316000000000059</v>
          </cell>
          <cell r="JK91">
            <v>46.765999999999941</v>
          </cell>
          <cell r="JL91">
            <v>936.22699299999999</v>
          </cell>
          <cell r="JM91">
            <v>19691.82</v>
          </cell>
          <cell r="JN91">
            <v>2209.8040000000001</v>
          </cell>
          <cell r="JO91">
            <v>2768.8960000000002</v>
          </cell>
          <cell r="JP91">
            <v>10026.038</v>
          </cell>
          <cell r="JQ91">
            <v>9665.7819999999992</v>
          </cell>
          <cell r="JR91">
            <v>1130.444</v>
          </cell>
          <cell r="JS91">
            <v>-1079.3599999999999</v>
          </cell>
          <cell r="JT91">
            <v>81.434505072202256</v>
          </cell>
          <cell r="JW91">
            <v>174.23045463</v>
          </cell>
          <cell r="JX91">
            <v>3504.0830000000001</v>
          </cell>
          <cell r="JY91">
            <v>2097.7860000000001</v>
          </cell>
          <cell r="JZ91">
            <v>225.0810000000001</v>
          </cell>
          <cell r="KA91">
            <v>467.34900000000022</v>
          </cell>
          <cell r="KB91">
            <v>309.22031010000012</v>
          </cell>
          <cell r="KC91">
            <v>229.7</v>
          </cell>
          <cell r="KD91">
            <v>963.22699999999998</v>
          </cell>
          <cell r="KE91">
            <v>19953.683000000001</v>
          </cell>
          <cell r="KF91">
            <v>2319.9609999999998</v>
          </cell>
          <cell r="KG91">
            <v>2793.931</v>
          </cell>
          <cell r="KH91">
            <v>10241.203</v>
          </cell>
          <cell r="KI91">
            <v>9712.48</v>
          </cell>
          <cell r="KJ91">
            <v>1165.8689999999999</v>
          </cell>
          <cell r="KK91">
            <v>-1154.0920000000001</v>
          </cell>
          <cell r="KL91">
            <v>317.30529793654199</v>
          </cell>
          <cell r="KO91">
            <v>172.17547654000001</v>
          </cell>
          <cell r="KP91">
            <v>3097.096</v>
          </cell>
          <cell r="KQ91">
            <v>1847.681</v>
          </cell>
          <cell r="KR91">
            <v>92.549000000000433</v>
          </cell>
          <cell r="KS91">
            <v>336.66900000000038</v>
          </cell>
          <cell r="KT91">
            <v>169.63400000000041</v>
          </cell>
          <cell r="KU91">
            <v>172.90199999999999</v>
          </cell>
          <cell r="KV91">
            <v>963.22699999999998</v>
          </cell>
          <cell r="KW91">
            <v>19959.753000000001</v>
          </cell>
          <cell r="KX91">
            <v>2647.8739999999998</v>
          </cell>
          <cell r="KY91">
            <v>2844.9360000000001</v>
          </cell>
          <cell r="KZ91">
            <v>10194.67</v>
          </cell>
          <cell r="LA91">
            <v>9765.0910000000003</v>
          </cell>
          <cell r="LB91">
            <v>1131.316</v>
          </cell>
          <cell r="LC91">
            <v>-1516.558</v>
          </cell>
          <cell r="LD91">
            <v>244.1</v>
          </cell>
          <cell r="LG91">
            <v>171.712614</v>
          </cell>
          <cell r="LH91">
            <v>4271.3779999999997</v>
          </cell>
          <cell r="LI91">
            <v>2572.67</v>
          </cell>
          <cell r="LJ91">
            <v>599.96599999999967</v>
          </cell>
          <cell r="LK91">
            <v>848.83199999999954</v>
          </cell>
          <cell r="LL91">
            <v>667.27199999999948</v>
          </cell>
          <cell r="LM91">
            <v>526.59100000000001</v>
          </cell>
          <cell r="LN91">
            <v>963.22699999999998</v>
          </cell>
          <cell r="LO91">
            <v>20490.637999999999</v>
          </cell>
          <cell r="LP91">
            <v>2532.1869999999999</v>
          </cell>
          <cell r="LQ91">
            <v>2889.6660000000002</v>
          </cell>
          <cell r="LR91">
            <v>10443.416999999999</v>
          </cell>
          <cell r="LS91">
            <v>10047.221</v>
          </cell>
          <cell r="LT91">
            <v>1101.875</v>
          </cell>
          <cell r="LU91">
            <v>-1430.3119999999999</v>
          </cell>
          <cell r="LV91">
            <v>327.39999999999998</v>
          </cell>
          <cell r="LY91">
            <v>163.92699999999999</v>
          </cell>
          <cell r="LZ91">
            <v>2908.2489999999998</v>
          </cell>
          <cell r="MA91">
            <v>1769.5150000000001</v>
          </cell>
          <cell r="MB91">
            <v>76.210000000000036</v>
          </cell>
          <cell r="MC91">
            <v>339.62099999999998</v>
          </cell>
          <cell r="MD91">
            <v>177.119</v>
          </cell>
          <cell r="ME91">
            <v>139.25</v>
          </cell>
          <cell r="MF91">
            <v>963.22699999999998</v>
          </cell>
          <cell r="MG91">
            <v>19050.366000000002</v>
          </cell>
          <cell r="MH91">
            <v>2434.5369999999998</v>
          </cell>
          <cell r="MI91">
            <v>2851.4110000000001</v>
          </cell>
          <cell r="MJ91">
            <v>8950.5410000000011</v>
          </cell>
          <cell r="MK91">
            <v>10099.825000000001</v>
          </cell>
          <cell r="ML91">
            <v>558.053</v>
          </cell>
          <cell r="MM91">
            <v>-1876.4839999999999</v>
          </cell>
          <cell r="MN91">
            <v>69</v>
          </cell>
          <cell r="MQ91">
            <v>143.69529027999999</v>
          </cell>
          <cell r="MR91">
            <v>3520.3910000000001</v>
          </cell>
          <cell r="MS91">
            <v>2157.569</v>
          </cell>
          <cell r="MT91">
            <v>354.71799999999979</v>
          </cell>
          <cell r="MU91">
            <v>568.53099999999995</v>
          </cell>
          <cell r="MV91">
            <v>408.62399999999991</v>
          </cell>
          <cell r="MW91">
            <v>314.98399999999998</v>
          </cell>
          <cell r="MX91">
            <v>963.22699999999998</v>
          </cell>
          <cell r="MY91">
            <v>19244.850999999999</v>
          </cell>
          <cell r="MZ91">
            <v>2401.8910000000001</v>
          </cell>
          <cell r="NA91">
            <v>2846.3130000000001</v>
          </cell>
          <cell r="NB91">
            <v>8927.7099999999991</v>
          </cell>
          <cell r="NC91">
            <v>10317.141</v>
          </cell>
          <cell r="ND91">
            <v>573.95000000000005</v>
          </cell>
          <cell r="NE91">
            <v>-1827.941</v>
          </cell>
          <cell r="NF91">
            <v>137.1</v>
          </cell>
          <cell r="NI91">
            <v>149.07729</v>
          </cell>
          <cell r="NJ91">
            <v>3390.5569999999998</v>
          </cell>
          <cell r="NK91">
            <v>2042.7270000000001</v>
          </cell>
          <cell r="NL91">
            <v>272.95299999999969</v>
          </cell>
          <cell r="NM91">
            <v>532.39099999999974</v>
          </cell>
          <cell r="NN91">
            <v>372.47599999999977</v>
          </cell>
          <cell r="NO91">
            <v>255.26599999999999</v>
          </cell>
          <cell r="NP91">
            <v>963.22699299999999</v>
          </cell>
          <cell r="NQ91">
            <v>19171.858</v>
          </cell>
          <cell r="NR91">
            <v>2579.6010000000001</v>
          </cell>
          <cell r="NS91">
            <v>2847.0259999999998</v>
          </cell>
          <cell r="NT91">
            <v>8777.1620000000003</v>
          </cell>
          <cell r="NU91">
            <v>10394.696</v>
          </cell>
          <cell r="NV91">
            <v>506.71699999999998</v>
          </cell>
          <cell r="NW91">
            <v>-2072.884</v>
          </cell>
          <cell r="NX91">
            <v>172.9</v>
          </cell>
          <cell r="OA91">
            <v>161.35400000000001</v>
          </cell>
          <cell r="OB91">
            <v>4617.2170000000006</v>
          </cell>
          <cell r="OC91">
            <v>2772.1379999999999</v>
          </cell>
          <cell r="OD91">
            <v>555.46199999999999</v>
          </cell>
          <cell r="OE91">
            <v>955.95100000000002</v>
          </cell>
          <cell r="OF91">
            <v>782.27500000000009</v>
          </cell>
          <cell r="OG91">
            <v>487.16800000000001</v>
          </cell>
          <cell r="OH91">
            <v>1059.55</v>
          </cell>
          <cell r="OI91">
            <v>20364.59</v>
          </cell>
          <cell r="OJ91">
            <v>2771.3069999999998</v>
          </cell>
          <cell r="OK91">
            <v>2900.4450000000002</v>
          </cell>
          <cell r="OL91">
            <v>9591.6389999999974</v>
          </cell>
          <cell r="OM91">
            <v>10772.950999999999</v>
          </cell>
          <cell r="ON91">
            <v>522.44000000000005</v>
          </cell>
          <cell r="OO91">
            <v>-2248.8670000000002</v>
          </cell>
          <cell r="OP91">
            <v>283.3</v>
          </cell>
          <cell r="OS91">
            <v>179.447</v>
          </cell>
          <cell r="OT91">
            <v>3257.576</v>
          </cell>
          <cell r="OU91">
            <v>2021.47</v>
          </cell>
          <cell r="OV91">
            <v>273.00637196999992</v>
          </cell>
          <cell r="OW91">
            <v>493.11437196999992</v>
          </cell>
          <cell r="OX91">
            <v>326.92237196999992</v>
          </cell>
          <cell r="OY91">
            <v>221</v>
          </cell>
          <cell r="OZ91">
            <v>1059.5496920000001</v>
          </cell>
          <cell r="PA91">
            <v>18457.504000000001</v>
          </cell>
          <cell r="PB91">
            <v>1630.807</v>
          </cell>
          <cell r="PC91">
            <v>2824.192</v>
          </cell>
          <cell r="PD91">
            <v>8191.7390000000014</v>
          </cell>
          <cell r="PE91">
            <v>10265.764999999999</v>
          </cell>
          <cell r="PF91">
            <v>0</v>
          </cell>
          <cell r="PG91">
            <v>-1630.807</v>
          </cell>
          <cell r="PH91">
            <v>61.6</v>
          </cell>
          <cell r="PK91">
            <v>189.58</v>
          </cell>
          <cell r="PL91">
            <v>4167.5659999999998</v>
          </cell>
          <cell r="PM91">
            <v>2603.8000000000002</v>
          </cell>
          <cell r="PN91">
            <v>557.90120730999979</v>
          </cell>
          <cell r="PO91">
            <v>805.06120730999987</v>
          </cell>
          <cell r="PP91">
            <v>638.42420730999993</v>
          </cell>
          <cell r="PQ91">
            <v>404.49599999999998</v>
          </cell>
          <cell r="PR91">
            <v>1059.5496920000001</v>
          </cell>
          <cell r="PS91">
            <v>18735.314999999999</v>
          </cell>
          <cell r="PT91">
            <v>1790.7860000000001</v>
          </cell>
          <cell r="PU91">
            <v>2789.2539999999999</v>
          </cell>
          <cell r="PV91">
            <v>8434.8240000000023</v>
          </cell>
          <cell r="PW91">
            <v>10300.491</v>
          </cell>
          <cell r="PX91">
            <v>0</v>
          </cell>
          <cell r="PY91">
            <v>-1790.7860000000001</v>
          </cell>
          <cell r="PZ91">
            <v>165.86454772856229</v>
          </cell>
          <cell r="QC91">
            <v>203.13195053000001</v>
          </cell>
          <cell r="QD91">
            <v>3563.4720000000002</v>
          </cell>
          <cell r="QE91">
            <v>2186.09</v>
          </cell>
          <cell r="QF91">
            <v>278.70255877000022</v>
          </cell>
          <cell r="QG91">
            <v>551.27055877000021</v>
          </cell>
          <cell r="QH91">
            <v>381.7925587700002</v>
          </cell>
          <cell r="QI91">
            <v>279.39499999999998</v>
          </cell>
          <cell r="QJ91">
            <v>1059.8369419999999</v>
          </cell>
          <cell r="QK91">
            <v>18348.667000000001</v>
          </cell>
          <cell r="QL91">
            <v>1634.17</v>
          </cell>
          <cell r="QM91">
            <v>2816.087</v>
          </cell>
          <cell r="QN91">
            <v>8205.5840000000007</v>
          </cell>
          <cell r="QO91">
            <v>10143.083000000001</v>
          </cell>
          <cell r="QP91">
            <v>0</v>
          </cell>
          <cell r="QQ91">
            <v>-1634.17</v>
          </cell>
          <cell r="QR91">
            <v>199.92210481561401</v>
          </cell>
          <cell r="QU91">
            <v>217.86957186000001</v>
          </cell>
          <cell r="QV91">
            <v>4840.8459999999995</v>
          </cell>
          <cell r="QW91">
            <v>2956.5219999999999</v>
          </cell>
          <cell r="QX91">
            <v>687.55000000000018</v>
          </cell>
          <cell r="QY91">
            <v>1045.5719999999999</v>
          </cell>
          <cell r="QZ91">
            <v>860.1400000000001</v>
          </cell>
          <cell r="RA91">
            <v>552.64200000000005</v>
          </cell>
          <cell r="RB91">
            <v>1006.845095</v>
          </cell>
          <cell r="RC91">
            <v>19626.026999999998</v>
          </cell>
          <cell r="RD91">
            <v>1902.8109999999999</v>
          </cell>
          <cell r="RE91">
            <v>2929.2170000000001</v>
          </cell>
          <cell r="RF91">
            <v>9169.746000000001</v>
          </cell>
          <cell r="RG91">
            <v>10456.281000000001</v>
          </cell>
          <cell r="RH91">
            <v>0</v>
          </cell>
          <cell r="RI91">
            <v>-1902.8109999999999</v>
          </cell>
          <cell r="RJ91">
            <v>431.06803613552898</v>
          </cell>
          <cell r="RM91">
            <v>223.72927533000001</v>
          </cell>
          <cell r="RN91">
            <v>3365.6950000000002</v>
          </cell>
          <cell r="RO91">
            <v>2127.5349999999999</v>
          </cell>
          <cell r="RP91">
            <v>289.45099999999979</v>
          </cell>
          <cell r="RQ91">
            <v>526.66099999999972</v>
          </cell>
          <cell r="RR91">
            <v>353.06099999999969</v>
          </cell>
          <cell r="RS91">
            <v>257.25099999999998</v>
          </cell>
          <cell r="RT91">
            <v>1006.854095</v>
          </cell>
          <cell r="RU91">
            <v>18872.967000000001</v>
          </cell>
          <cell r="RV91">
            <v>1853.528</v>
          </cell>
          <cell r="RW91">
            <v>2865.4279999999999</v>
          </cell>
          <cell r="RX91">
            <v>8506.893</v>
          </cell>
          <cell r="RY91">
            <v>10366.074000000001</v>
          </cell>
          <cell r="RZ91">
            <v>0</v>
          </cell>
          <cell r="SA91">
            <v>-1853.528</v>
          </cell>
          <cell r="SB91">
            <v>106.077776426889</v>
          </cell>
          <cell r="SE91">
            <v>217.42623853000001</v>
          </cell>
          <cell r="SF91">
            <v>4201.4960000000001</v>
          </cell>
          <cell r="SG91">
            <v>2630.5439999999999</v>
          </cell>
          <cell r="SH91">
            <v>526.6190000000006</v>
          </cell>
          <cell r="SI91">
            <v>817.72400000000061</v>
          </cell>
          <cell r="SJ91">
            <v>644.12400000000059</v>
          </cell>
          <cell r="SK91">
            <v>404.64499999999998</v>
          </cell>
          <cell r="SL91">
            <v>1006.854095</v>
          </cell>
          <cell r="SM91">
            <v>19107.201000000001</v>
          </cell>
          <cell r="SN91">
            <v>1916.9849999999999</v>
          </cell>
          <cell r="SO91">
            <v>2858.1610000000001</v>
          </cell>
          <cell r="SP91">
            <v>8739.4170000000013</v>
          </cell>
          <cell r="SQ91">
            <v>10367.784</v>
          </cell>
          <cell r="SR91">
            <v>0</v>
          </cell>
          <cell r="SS91">
            <v>-1916.9849999999999</v>
          </cell>
          <cell r="ST91">
            <v>166.99384796411599</v>
          </cell>
          <cell r="SW91">
            <v>220.42128083</v>
          </cell>
          <cell r="SX91">
            <v>3565.3889514344328</v>
          </cell>
          <cell r="SY91">
            <v>2182.8126534200778</v>
          </cell>
          <cell r="SZ91">
            <v>212.01865175259169</v>
          </cell>
          <cell r="TA91">
            <v>514.40611924205518</v>
          </cell>
          <cell r="TB91">
            <v>344.83694942362962</v>
          </cell>
          <cell r="TC91">
            <v>209.65868876727711</v>
          </cell>
          <cell r="TD91">
            <v>1006.854095</v>
          </cell>
          <cell r="TE91">
            <v>18897.443247786261</v>
          </cell>
          <cell r="TF91">
            <v>1925.7927746158659</v>
          </cell>
          <cell r="TG91">
            <v>2955.6814953972489</v>
          </cell>
          <cell r="TH91">
            <v>8547.5005590189885</v>
          </cell>
          <cell r="TI91">
            <v>10349.94268876728</v>
          </cell>
          <cell r="TJ91">
            <v>0</v>
          </cell>
          <cell r="TK91">
            <v>-1925.7927746158659</v>
          </cell>
          <cell r="TL91">
            <v>258.23733516799228</v>
          </cell>
          <cell r="TO91">
            <v>227.5</v>
          </cell>
          <cell r="TP91">
            <v>5154.7444572368649</v>
          </cell>
          <cell r="TQ91">
            <v>3141.7070090082138</v>
          </cell>
          <cell r="TR91">
            <v>855.93090507769693</v>
          </cell>
          <cell r="TS91">
            <v>1191.0781405649011</v>
          </cell>
          <cell r="TT91">
            <v>993.62204008280662</v>
          </cell>
          <cell r="TU91">
            <v>634.67506677871165</v>
          </cell>
          <cell r="TV91">
            <v>1006.854095</v>
          </cell>
          <cell r="TW91">
            <v>19676.01145390467</v>
          </cell>
          <cell r="TX91">
            <v>1411.7605642835731</v>
          </cell>
          <cell r="TY91">
            <v>3255.2875525016179</v>
          </cell>
          <cell r="TZ91">
            <v>8894.1851273755219</v>
          </cell>
          <cell r="UA91">
            <v>10781.826326529141</v>
          </cell>
          <cell r="UB91">
            <v>0</v>
          </cell>
          <cell r="UC91">
            <v>-1411.7605642835731</v>
          </cell>
          <cell r="UD91">
            <v>492.35233164151418</v>
          </cell>
          <cell r="UG91">
            <v>202.79142901684801</v>
          </cell>
          <cell r="UZ91">
            <v>-48.41</v>
          </cell>
          <cell r="VA91">
            <v>61.654000000000003</v>
          </cell>
          <cell r="VB91">
            <v>-82.53400000000002</v>
          </cell>
          <cell r="VC91">
            <v>-103.27379152097581</v>
          </cell>
          <cell r="VD91">
            <v>-154.2682763359029</v>
          </cell>
          <cell r="VE91">
            <v>-206.99019811621091</v>
          </cell>
          <cell r="VF91">
            <v>-196.71990975393919</v>
          </cell>
          <cell r="VG91">
            <v>-190.52807184790731</v>
          </cell>
          <cell r="VI91">
            <v>-15.034000000000001</v>
          </cell>
          <cell r="VJ91">
            <v>-28.661999999999999</v>
          </cell>
          <cell r="VK91">
            <v>-15.452</v>
          </cell>
          <cell r="VL91">
            <v>10.738</v>
          </cell>
          <cell r="VM91">
            <v>35.625999999999998</v>
          </cell>
          <cell r="VN91">
            <v>29.584</v>
          </cell>
          <cell r="VO91">
            <v>6.6470000000000002</v>
          </cell>
          <cell r="VP91">
            <v>-10.202999999999999</v>
          </cell>
          <cell r="VQ91">
            <v>-18.484000000000002</v>
          </cell>
          <cell r="VR91">
            <v>-45.9</v>
          </cell>
          <cell r="VS91">
            <v>-19.103999999999999</v>
          </cell>
          <cell r="VT91">
            <v>0.95399999999999352</v>
          </cell>
          <cell r="VU91">
            <v>-22.1</v>
          </cell>
          <cell r="VV91">
            <v>-33.418999999999997</v>
          </cell>
          <cell r="VW91">
            <v>-22.255618699003961</v>
          </cell>
          <cell r="VX91">
            <v>-25.499172821971872</v>
          </cell>
          <cell r="VY91">
            <v>-23.11600000000001</v>
          </cell>
          <cell r="VZ91">
            <v>16.984999999999999</v>
          </cell>
          <cell r="WA91">
            <v>-3.4729999999999999</v>
          </cell>
          <cell r="WB91">
            <v>-0.13</v>
          </cell>
          <cell r="WC91">
            <v>-36.497999999999998</v>
          </cell>
          <cell r="BBM91">
            <v>14178.92425</v>
          </cell>
          <cell r="BBN91">
            <v>14.75</v>
          </cell>
          <cell r="BBO91">
            <v>0.22033898305084751</v>
          </cell>
          <cell r="BBP91">
            <v>1.4959895648555439</v>
          </cell>
          <cell r="BBQ91">
            <v>9.4135202134951346</v>
          </cell>
          <cell r="BBR91">
            <v>5.4662284762046971</v>
          </cell>
          <cell r="BBS91">
            <v>-0.60444167459866338</v>
          </cell>
          <cell r="BBT91">
            <v>1.3150762978914019</v>
          </cell>
          <cell r="BBU91">
            <v>0.1397007992829421</v>
          </cell>
          <cell r="BBV91">
            <v>6.1227419871211178E-2</v>
          </cell>
          <cell r="BBW91">
            <v>1.603733438447317</v>
          </cell>
          <cell r="BBX91">
            <v>8.781090217573631</v>
          </cell>
          <cell r="BBY91">
            <v>4.6230236226985104</v>
          </cell>
          <cell r="BBZ91">
            <v>-0.65482941845832743</v>
          </cell>
          <cell r="BCA91">
            <v>1.2298463285318</v>
          </cell>
          <cell r="BCB91">
            <v>0.14005622286746389</v>
          </cell>
          <cell r="BCC91">
            <v>6.118351257278095E-2</v>
          </cell>
          <cell r="BCD91">
            <v>1.713564879098487</v>
          </cell>
          <cell r="BCE91">
            <v>8.2182636792569674</v>
          </cell>
          <cell r="BCF91">
            <v>3.9950277767097342</v>
          </cell>
          <cell r="BCG91">
            <v>-0.7530920903740147</v>
          </cell>
          <cell r="BCH91">
            <v>1.13527324434837</v>
          </cell>
          <cell r="BCI91">
            <v>0.1381402798274553</v>
          </cell>
          <cell r="BCJ91">
            <v>5.3944710163258629E-2</v>
          </cell>
          <cell r="BCK91">
            <v>1.961866820707725</v>
          </cell>
          <cell r="BCL91">
            <v>7.1781263943621356</v>
          </cell>
          <cell r="BCM91">
            <v>3.413117175757955</v>
          </cell>
          <cell r="BCN91">
            <v>-0.81718941408098067</v>
          </cell>
          <cell r="BCO91">
            <v>1.043640309917411</v>
          </cell>
          <cell r="BCP91">
            <v>0.14539174327399829</v>
          </cell>
          <cell r="BCQ91">
            <v>6.1972799664008552E-2</v>
          </cell>
          <cell r="BCR91">
            <v>2.2147211323785858</v>
          </cell>
          <cell r="BCS91">
            <v>6.3586010003981741</v>
          </cell>
          <cell r="BCT91">
            <v>2.9036938971326238</v>
          </cell>
          <cell r="BCU91">
            <v>-0.89907752547006847</v>
          </cell>
          <cell r="BCV91">
            <v>0.95667286215583869</v>
          </cell>
          <cell r="BCW91">
            <v>0.1504533563429962</v>
          </cell>
          <cell r="BCX91">
            <v>7.0162430572441148E-2</v>
          </cell>
        </row>
        <row r="92">
          <cell r="A92" t="str">
            <v>LWSA3</v>
          </cell>
          <cell r="B92" t="str">
            <v>LWSA</v>
          </cell>
          <cell r="C92" t="str">
            <v>TMT</v>
          </cell>
          <cell r="D92" t="str">
            <v>Bernardo Guttmann</v>
          </cell>
          <cell r="E92">
            <v>46077</v>
          </cell>
          <cell r="F92" t="str">
            <v>Buy</v>
          </cell>
          <cell r="G92" t="b">
            <v>0</v>
          </cell>
          <cell r="H92" t="str">
            <v>BRL</v>
          </cell>
          <cell r="I92" t="str">
            <v>BRL</v>
          </cell>
          <cell r="J92">
            <v>5</v>
          </cell>
          <cell r="K92">
            <v>0.1605</v>
          </cell>
          <cell r="AF92">
            <v>1135.3910000000001</v>
          </cell>
          <cell r="AG92">
            <v>511.19000000000011</v>
          </cell>
          <cell r="AH92">
            <v>45.519000000000062</v>
          </cell>
          <cell r="AI92">
            <v>148.46700000000001</v>
          </cell>
          <cell r="AJ92">
            <v>169.36699999999999</v>
          </cell>
          <cell r="AK92">
            <v>28.273000000000049</v>
          </cell>
          <cell r="AL92">
            <v>589.53568599999994</v>
          </cell>
          <cell r="AM92">
            <v>4727.3209999999999</v>
          </cell>
          <cell r="AN92">
            <v>1448.231</v>
          </cell>
          <cell r="AO92">
            <v>2447.8029999999999</v>
          </cell>
          <cell r="AP92">
            <v>4727.3209999999999</v>
          </cell>
          <cell r="AQ92">
            <v>2975.5790000000002</v>
          </cell>
          <cell r="AR92">
            <v>0.42099999999999999</v>
          </cell>
          <cell r="AS92">
            <v>-515.53800000000001</v>
          </cell>
          <cell r="AT92">
            <v>100.6</v>
          </cell>
          <cell r="AX92">
            <v>1292.7560000000001</v>
          </cell>
          <cell r="AY92">
            <v>597.91000000000008</v>
          </cell>
          <cell r="AZ92">
            <v>86.463000000000079</v>
          </cell>
          <cell r="BA92">
            <v>204.6100000000001</v>
          </cell>
          <cell r="BB92">
            <v>226.51</v>
          </cell>
          <cell r="BC92">
            <v>-73.7349999999999</v>
          </cell>
          <cell r="BD92">
            <v>589.53568599999994</v>
          </cell>
          <cell r="BE92">
            <v>4604.3880000000008</v>
          </cell>
          <cell r="BF92">
            <v>1188.223</v>
          </cell>
          <cell r="BG92">
            <v>2445.7890000000002</v>
          </cell>
          <cell r="BH92">
            <v>4604.3879999999999</v>
          </cell>
          <cell r="BI92">
            <v>2882.1460000000002</v>
          </cell>
          <cell r="BJ92">
            <v>0.06</v>
          </cell>
          <cell r="BK92">
            <v>-349.59</v>
          </cell>
          <cell r="BL92">
            <v>100.91500000000001</v>
          </cell>
          <cell r="BP92">
            <v>1370.0319999999999</v>
          </cell>
          <cell r="BQ92">
            <v>655.01199999999994</v>
          </cell>
          <cell r="BR92">
            <v>113.807</v>
          </cell>
          <cell r="BS92">
            <v>244.22</v>
          </cell>
          <cell r="BT92">
            <v>281.42</v>
          </cell>
          <cell r="BU92">
            <v>42.194000000000017</v>
          </cell>
          <cell r="BW92">
            <v>4010.6219999999998</v>
          </cell>
          <cell r="BX92">
            <v>447.37799999999999</v>
          </cell>
          <cell r="BY92">
            <v>2437.9560000000001</v>
          </cell>
          <cell r="BZ92">
            <v>4010.6219999999989</v>
          </cell>
          <cell r="CA92">
            <v>2745.8429999999998</v>
          </cell>
          <cell r="CB92">
            <v>2E-3</v>
          </cell>
          <cell r="CC92">
            <v>-99.988</v>
          </cell>
          <cell r="CD92">
            <v>112.95</v>
          </cell>
          <cell r="CH92">
            <v>1487.7435179694201</v>
          </cell>
          <cell r="CI92">
            <v>705.27271546713735</v>
          </cell>
          <cell r="CJ92">
            <v>-279.98136808742208</v>
          </cell>
          <cell r="CK92">
            <v>-136.29419558094921</v>
          </cell>
          <cell r="CL92">
            <v>325.31705554671453</v>
          </cell>
          <cell r="CM92">
            <v>-225.5419550748756</v>
          </cell>
          <cell r="CN92">
            <v>565.99920599999996</v>
          </cell>
          <cell r="CO92">
            <v>3607.6810485223341</v>
          </cell>
          <cell r="CP92">
            <v>343.30802602133451</v>
          </cell>
          <cell r="CQ92">
            <v>1992.9897444697031</v>
          </cell>
          <cell r="CR92">
            <v>3607.683048522334</v>
          </cell>
          <cell r="CS92">
            <v>2474.4568596227882</v>
          </cell>
          <cell r="CT92">
            <v>2E-3</v>
          </cell>
          <cell r="CU92">
            <v>-220.00964610886149</v>
          </cell>
          <cell r="CV92">
            <v>124.2715535011984</v>
          </cell>
          <cell r="CZ92">
            <v>1579.5762409545471</v>
          </cell>
          <cell r="DA92">
            <v>763.47768424008973</v>
          </cell>
          <cell r="DB92">
            <v>209.04406811675199</v>
          </cell>
          <cell r="DC92">
            <v>356.75674395645632</v>
          </cell>
          <cell r="DD92">
            <v>374.13208260695632</v>
          </cell>
          <cell r="DE92">
            <v>117.9917935592854</v>
          </cell>
          <cell r="DF92">
            <v>565.99920599999996</v>
          </cell>
          <cell r="DG92">
            <v>3516.1903335738748</v>
          </cell>
          <cell r="DH92">
            <v>203.30802602133451</v>
          </cell>
          <cell r="DI92">
            <v>2003.176455016124</v>
          </cell>
          <cell r="DJ92">
            <v>3516.1923335738752</v>
          </cell>
          <cell r="DK92">
            <v>2342.556572776251</v>
          </cell>
          <cell r="DL92">
            <v>2E-3</v>
          </cell>
          <cell r="DM92">
            <v>-95.614281418066724</v>
          </cell>
          <cell r="DN92">
            <v>133.59945504730629</v>
          </cell>
          <cell r="DP92">
            <v>128.92191190787159</v>
          </cell>
          <cell r="DR92">
            <v>1743.3312131511479</v>
          </cell>
          <cell r="DS92">
            <v>865.45538388330579</v>
          </cell>
          <cell r="DT92">
            <v>274.3778679082871</v>
          </cell>
          <cell r="DU92">
            <v>429.3559543160157</v>
          </cell>
          <cell r="DV92">
            <v>446.78926644752721</v>
          </cell>
          <cell r="DW92">
            <v>147.73755943555449</v>
          </cell>
          <cell r="DX92">
            <v>565.99920599999996</v>
          </cell>
          <cell r="DY92">
            <v>3612.059938184464</v>
          </cell>
          <cell r="DZ92">
            <v>203.30802602133451</v>
          </cell>
          <cell r="EA92">
            <v>2023.323739142493</v>
          </cell>
          <cell r="EB92">
            <v>3612.0619381844631</v>
          </cell>
          <cell r="EC92">
            <v>2352.3866146932291</v>
          </cell>
          <cell r="ED92">
            <v>2E-3</v>
          </cell>
          <cell r="EE92">
            <v>-109.5572507750599</v>
          </cell>
          <cell r="EF92">
            <v>144.79152170444829</v>
          </cell>
          <cell r="EH92">
            <v>155.34082965008739</v>
          </cell>
          <cell r="EJ92">
            <v>1922.2925806832</v>
          </cell>
          <cell r="EK92">
            <v>985.71248944705349</v>
          </cell>
          <cell r="EL92">
            <v>353.26144140802529</v>
          </cell>
          <cell r="EM92">
            <v>516.40221658892938</v>
          </cell>
          <cell r="EN92">
            <v>535.62514239576137</v>
          </cell>
          <cell r="EO92">
            <v>188.8929746380208</v>
          </cell>
          <cell r="EP92">
            <v>565.99920599999996</v>
          </cell>
          <cell r="EQ92">
            <v>3722.9288125120888</v>
          </cell>
          <cell r="ER92">
            <v>203.30802602133451</v>
          </cell>
          <cell r="ES92">
            <v>2050.5629301178201</v>
          </cell>
          <cell r="ET92">
            <v>3722.9308125120901</v>
          </cell>
          <cell r="EU92">
            <v>2344.8635351848552</v>
          </cell>
          <cell r="EV92">
            <v>2E-3</v>
          </cell>
          <cell r="EW92">
            <v>-99.933486285578724</v>
          </cell>
          <cell r="EX92">
            <v>157.023141977845</v>
          </cell>
          <cell r="EZ92">
            <v>215.63897995322731</v>
          </cell>
          <cell r="FB92">
            <v>2116.9749899888961</v>
          </cell>
          <cell r="FC92">
            <v>1115.0447285832979</v>
          </cell>
          <cell r="FD92">
            <v>436.75187040939892</v>
          </cell>
          <cell r="FE92">
            <v>609.06342642696541</v>
          </cell>
          <cell r="FF92">
            <v>630.23317632685439</v>
          </cell>
          <cell r="FG92">
            <v>232.81115546703191</v>
          </cell>
          <cell r="FH92">
            <v>565.99920599999996</v>
          </cell>
          <cell r="FI92">
            <v>3858.780707248487</v>
          </cell>
          <cell r="FJ92">
            <v>203.30802602133451</v>
          </cell>
          <cell r="FK92">
            <v>2085.179494557141</v>
          </cell>
          <cell r="FL92">
            <v>3858.7827072484861</v>
          </cell>
          <cell r="FM92">
            <v>2351.8389128534382</v>
          </cell>
          <cell r="FN92">
            <v>2E-3</v>
          </cell>
          <cell r="FO92">
            <v>-89.464312501090077</v>
          </cell>
          <cell r="FP92">
            <v>170.3295742398798</v>
          </cell>
          <cell r="FR92">
            <v>247.00552769833709</v>
          </cell>
          <cell r="FT92">
            <v>2332.41884697861</v>
          </cell>
          <cell r="FU92">
            <v>1257.695901535755</v>
          </cell>
          <cell r="FV92">
            <v>528.58354877919373</v>
          </cell>
          <cell r="FW92">
            <v>711.19847706675068</v>
          </cell>
          <cell r="FX92">
            <v>734.52266553653681</v>
          </cell>
          <cell r="FY92">
            <v>281.06741550520042</v>
          </cell>
          <cell r="FZ92">
            <v>565.99920599999996</v>
          </cell>
          <cell r="GA92">
            <v>4013.6300158568538</v>
          </cell>
          <cell r="GB92">
            <v>203.3080260213346</v>
          </cell>
          <cell r="GC92">
            <v>2127.9974691553439</v>
          </cell>
          <cell r="GD92">
            <v>4013.6320158568528</v>
          </cell>
          <cell r="GE92">
            <v>2364.04116844076</v>
          </cell>
          <cell r="GF92">
            <v>2E-3</v>
          </cell>
          <cell r="GG92">
            <v>-77.878678299881045</v>
          </cell>
          <cell r="GH92">
            <v>185.05527530641001</v>
          </cell>
          <cell r="GJ92">
            <v>292.18934838766512</v>
          </cell>
          <cell r="GL92">
            <v>247.977</v>
          </cell>
          <cell r="GM92">
            <v>108.057</v>
          </cell>
          <cell r="GN92">
            <v>4.1939999999999884</v>
          </cell>
          <cell r="GO92">
            <v>28.673127969999989</v>
          </cell>
          <cell r="GP92">
            <v>28.673127969999989</v>
          </cell>
          <cell r="GQ92">
            <v>3.729999999999988</v>
          </cell>
          <cell r="GR92">
            <v>589.53568599999994</v>
          </cell>
          <cell r="GS92">
            <v>4623.66</v>
          </cell>
          <cell r="GT92">
            <v>1544.8109999999999</v>
          </cell>
          <cell r="GU92">
            <v>2378.5149999999999</v>
          </cell>
          <cell r="GV92">
            <v>4623.6600000000008</v>
          </cell>
          <cell r="GW92">
            <v>2941.451</v>
          </cell>
          <cell r="GX92">
            <v>10.428000000000001</v>
          </cell>
          <cell r="GY92">
            <v>-536.85099999999989</v>
          </cell>
          <cell r="GZ92">
            <v>23.132476579999999</v>
          </cell>
          <cell r="HD92">
            <v>281.87799999999999</v>
          </cell>
          <cell r="HE92">
            <v>130.76</v>
          </cell>
          <cell r="HF92">
            <v>20.498999999999999</v>
          </cell>
          <cell r="HG92">
            <v>45.130321669999987</v>
          </cell>
          <cell r="HH92">
            <v>45.130321669999987</v>
          </cell>
          <cell r="HI92">
            <v>13.624999999999989</v>
          </cell>
          <cell r="HJ92">
            <v>589.53568599999994</v>
          </cell>
          <cell r="HK92">
            <v>4574.2440000000006</v>
          </cell>
          <cell r="HL92">
            <v>1438.296</v>
          </cell>
          <cell r="HM92">
            <v>2404.002</v>
          </cell>
          <cell r="HN92">
            <v>4574.2439999999997</v>
          </cell>
          <cell r="HO92">
            <v>2959.0279999999998</v>
          </cell>
          <cell r="HP92">
            <v>11.207000000000001</v>
          </cell>
          <cell r="HQ92">
            <v>-533.33899999999994</v>
          </cell>
          <cell r="HR92">
            <v>24.99152342</v>
          </cell>
          <cell r="HV92">
            <v>303.08</v>
          </cell>
          <cell r="HW92">
            <v>138.3720000000001</v>
          </cell>
          <cell r="HX92">
            <v>3.516000000000076</v>
          </cell>
          <cell r="HY92">
            <v>29.879550360000088</v>
          </cell>
          <cell r="HZ92">
            <v>29.879550360000088</v>
          </cell>
          <cell r="IA92">
            <v>-7.2629999999999129</v>
          </cell>
          <cell r="IB92">
            <v>589.53568599999994</v>
          </cell>
          <cell r="IC92">
            <v>4619.3729999999996</v>
          </cell>
          <cell r="ID92">
            <v>1420.93</v>
          </cell>
          <cell r="IE92">
            <v>2446.0770000000002</v>
          </cell>
          <cell r="IF92">
            <v>4619.3729999999996</v>
          </cell>
          <cell r="IG92">
            <v>2959.8409999999999</v>
          </cell>
          <cell r="IH92">
            <v>0.501</v>
          </cell>
          <cell r="II92">
            <v>-499.36299999999989</v>
          </cell>
          <cell r="IJ92">
            <v>25.829000000000001</v>
          </cell>
          <cell r="IN92">
            <v>302.45600000000002</v>
          </cell>
          <cell r="IO92">
            <v>134.001</v>
          </cell>
          <cell r="IP92">
            <v>17.309999999999999</v>
          </cell>
          <cell r="IQ92">
            <v>44.783999999999992</v>
          </cell>
          <cell r="IR92">
            <v>44.783999999999992</v>
          </cell>
          <cell r="IS92">
            <v>18.18099999999998</v>
          </cell>
          <cell r="IT92">
            <v>589.53568599999994</v>
          </cell>
          <cell r="IU92">
            <v>4727.3209999999999</v>
          </cell>
          <cell r="IV92">
            <v>1448.231</v>
          </cell>
          <cell r="IW92">
            <v>2447.8029999999999</v>
          </cell>
          <cell r="IX92">
            <v>4727.3209999999999</v>
          </cell>
          <cell r="IY92">
            <v>2975.5790000000002</v>
          </cell>
          <cell r="IZ92">
            <v>0.42099999999999999</v>
          </cell>
          <cell r="JA92">
            <v>-515.53800000000001</v>
          </cell>
          <cell r="JB92">
            <v>26.646999999999998</v>
          </cell>
          <cell r="JF92">
            <v>301.67044262830132</v>
          </cell>
          <cell r="JG92">
            <v>142.4114426283013</v>
          </cell>
          <cell r="JH92">
            <v>20.045442628301259</v>
          </cell>
          <cell r="JI92">
            <v>49.050442628301248</v>
          </cell>
          <cell r="JJ92">
            <v>49.050442628301248</v>
          </cell>
          <cell r="JK92">
            <v>6.4564721346788394</v>
          </cell>
          <cell r="JL92">
            <v>589.53568599999994</v>
          </cell>
          <cell r="JM92">
            <v>4704.7440000000006</v>
          </cell>
          <cell r="JN92">
            <v>1426.181</v>
          </cell>
          <cell r="JO92">
            <v>2443.3240000000001</v>
          </cell>
          <cell r="JP92">
            <v>4704.7440000000006</v>
          </cell>
          <cell r="JQ92">
            <v>2986.2910000000002</v>
          </cell>
          <cell r="JR92">
            <v>0.24099999999999999</v>
          </cell>
          <cell r="JS92">
            <v>-500.07400000000013</v>
          </cell>
          <cell r="JT92">
            <v>24.937999999999999</v>
          </cell>
          <cell r="JX92">
            <v>313.69110516245991</v>
          </cell>
          <cell r="JY92">
            <v>144.71510516245991</v>
          </cell>
          <cell r="JZ92">
            <v>19.280105162459918</v>
          </cell>
          <cell r="KA92">
            <v>48.392105162459913</v>
          </cell>
          <cell r="KB92">
            <v>48.392105162459913</v>
          </cell>
          <cell r="KC92">
            <v>-38.969870592776473</v>
          </cell>
          <cell r="KD92">
            <v>589.53568599999994</v>
          </cell>
          <cell r="KE92">
            <v>4417.0839999999998</v>
          </cell>
          <cell r="KF92">
            <v>1060.0609999999999</v>
          </cell>
          <cell r="KG92">
            <v>2440.9380000000001</v>
          </cell>
          <cell r="KH92">
            <v>4417.0839999999998</v>
          </cell>
          <cell r="KI92">
            <v>2913.7649999999999</v>
          </cell>
          <cell r="KJ92">
            <v>0.14899999999999999</v>
          </cell>
          <cell r="KK92">
            <v>-360.57799999999992</v>
          </cell>
          <cell r="KL92">
            <v>25.882000000000001</v>
          </cell>
          <cell r="KP92">
            <v>330.09045220923878</v>
          </cell>
          <cell r="KQ92">
            <v>145.00845220923881</v>
          </cell>
          <cell r="KR92">
            <v>14.75745220923886</v>
          </cell>
          <cell r="KS92">
            <v>44.921452209238872</v>
          </cell>
          <cell r="KT92">
            <v>44.921452209238872</v>
          </cell>
          <cell r="KU92">
            <v>3.870398458097696</v>
          </cell>
          <cell r="KV92">
            <v>589.53568599999994</v>
          </cell>
          <cell r="KW92">
            <v>4496.01</v>
          </cell>
          <cell r="KX92">
            <v>1107.0160000000001</v>
          </cell>
          <cell r="KY92">
            <v>2433.94</v>
          </cell>
          <cell r="KZ92">
            <v>4496.01</v>
          </cell>
          <cell r="LA92">
            <v>2921.5059999999999</v>
          </cell>
          <cell r="LB92">
            <v>0.10100000000000001</v>
          </cell>
          <cell r="LC92">
            <v>-401.72500000000002</v>
          </cell>
          <cell r="LD92">
            <v>23.998999999999999</v>
          </cell>
          <cell r="LH92">
            <v>347.30400000000009</v>
          </cell>
          <cell r="LI92">
            <v>165.77500000000009</v>
          </cell>
          <cell r="LJ92">
            <v>32.380000000000052</v>
          </cell>
          <cell r="LK92">
            <v>62.246000000000052</v>
          </cell>
          <cell r="LL92">
            <v>62.246000000000052</v>
          </cell>
          <cell r="LM92">
            <v>-45.091999999999942</v>
          </cell>
          <cell r="LN92">
            <v>589.53568599999994</v>
          </cell>
          <cell r="LO92">
            <v>4604.3880000000008</v>
          </cell>
          <cell r="LP92">
            <v>1188.223</v>
          </cell>
          <cell r="LQ92">
            <v>2445.7890000000002</v>
          </cell>
          <cell r="LR92">
            <v>4604.3879999999999</v>
          </cell>
          <cell r="LS92">
            <v>2882.1460000000002</v>
          </cell>
          <cell r="LT92">
            <v>0.06</v>
          </cell>
          <cell r="LU92">
            <v>-349.59</v>
          </cell>
          <cell r="LV92">
            <v>26.096</v>
          </cell>
          <cell r="LZ92">
            <v>320.61200000000002</v>
          </cell>
          <cell r="MA92">
            <v>152.535</v>
          </cell>
          <cell r="MB92">
            <v>23.608000000000029</v>
          </cell>
          <cell r="MC92">
            <v>55.160000000000032</v>
          </cell>
          <cell r="MD92">
            <v>60.98700000000003</v>
          </cell>
          <cell r="ME92">
            <v>24.470000000000031</v>
          </cell>
          <cell r="MF92">
            <v>589.53568599999994</v>
          </cell>
          <cell r="MG92">
            <v>4660.4570000000003</v>
          </cell>
          <cell r="MH92">
            <v>1126.3009999999999</v>
          </cell>
          <cell r="MI92">
            <v>2435.1779999999999</v>
          </cell>
          <cell r="MJ92">
            <v>4660.4570000000003</v>
          </cell>
          <cell r="MK92">
            <v>2899.8290000000002</v>
          </cell>
          <cell r="ML92">
            <v>1.7999999999999999E-2</v>
          </cell>
          <cell r="MM92">
            <v>-289.18899999999991</v>
          </cell>
          <cell r="MN92">
            <v>26.527000000000001</v>
          </cell>
          <cell r="MR92">
            <v>335.95400000000001</v>
          </cell>
          <cell r="MS92">
            <v>160.035</v>
          </cell>
          <cell r="MT92">
            <v>25.760000000000019</v>
          </cell>
          <cell r="MU92">
            <v>57.791000000000018</v>
          </cell>
          <cell r="MV92">
            <v>65.328000000000017</v>
          </cell>
          <cell r="MW92">
            <v>18.322000000000031</v>
          </cell>
          <cell r="MX92">
            <v>589.53568599999994</v>
          </cell>
          <cell r="MY92">
            <v>4087.43</v>
          </cell>
          <cell r="MZ92">
            <v>565.83100000000002</v>
          </cell>
          <cell r="NA92">
            <v>2433.81</v>
          </cell>
          <cell r="NB92">
            <v>4087.4299999999989</v>
          </cell>
          <cell r="NC92">
            <v>2891.7040000000002</v>
          </cell>
          <cell r="ND92">
            <v>1.0999999999999999E-2</v>
          </cell>
          <cell r="NE92">
            <v>-264.28100000000001</v>
          </cell>
          <cell r="NF92">
            <v>23.558</v>
          </cell>
          <cell r="NJ92">
            <v>349.34800000000001</v>
          </cell>
          <cell r="NK92">
            <v>174.46399999999991</v>
          </cell>
          <cell r="NL92">
            <v>34.43199999999996</v>
          </cell>
          <cell r="NM92">
            <v>67.698999999999955</v>
          </cell>
          <cell r="NN92">
            <v>73.711999999999961</v>
          </cell>
          <cell r="NO92">
            <v>16.88899999999995</v>
          </cell>
          <cell r="NP92">
            <v>589.53568599999994</v>
          </cell>
          <cell r="NQ92">
            <v>3993.8850000000002</v>
          </cell>
          <cell r="NR92">
            <v>460.33100000000002</v>
          </cell>
          <cell r="NS92">
            <v>2431.2739999999999</v>
          </cell>
          <cell r="NT92">
            <v>3993.8850000000002</v>
          </cell>
          <cell r="NU92">
            <v>2800.7559999999999</v>
          </cell>
          <cell r="NV92">
            <v>6.0000000000000001E-3</v>
          </cell>
          <cell r="NW92">
            <v>-153.73699999999999</v>
          </cell>
          <cell r="NX92">
            <v>28.510999999999999</v>
          </cell>
          <cell r="OB92">
            <v>364.11799999999988</v>
          </cell>
          <cell r="OC92">
            <v>167.97800000000001</v>
          </cell>
          <cell r="OD92">
            <v>30.007000000000009</v>
          </cell>
          <cell r="OE92">
            <v>63.570000000000022</v>
          </cell>
          <cell r="OF92">
            <v>81.259000000000015</v>
          </cell>
          <cell r="OG92">
            <v>-17.486999999999991</v>
          </cell>
          <cell r="OH92">
            <v>589.53568599999994</v>
          </cell>
          <cell r="OI92">
            <v>4010.6219999999998</v>
          </cell>
          <cell r="OJ92">
            <v>447.37799999999999</v>
          </cell>
          <cell r="OK92">
            <v>2437.9560000000001</v>
          </cell>
          <cell r="OL92">
            <v>4010.6219999999989</v>
          </cell>
          <cell r="OM92">
            <v>2745.8429999999998</v>
          </cell>
          <cell r="ON92">
            <v>2E-3</v>
          </cell>
          <cell r="OO92">
            <v>-99.988</v>
          </cell>
          <cell r="OP92">
            <v>34.353999999999999</v>
          </cell>
          <cell r="OT92">
            <v>348.82799999999997</v>
          </cell>
          <cell r="OU92">
            <v>162.494</v>
          </cell>
          <cell r="OV92">
            <v>31.947999999999979</v>
          </cell>
          <cell r="OW92">
            <v>66.347999999999985</v>
          </cell>
          <cell r="OX92">
            <v>70.213348249999981</v>
          </cell>
          <cell r="OY92">
            <v>14.80799999999998</v>
          </cell>
          <cell r="OZ92">
            <v>589.53568599999994</v>
          </cell>
          <cell r="PA92">
            <v>3995.6309999999989</v>
          </cell>
          <cell r="PB92">
            <v>399.26900000000001</v>
          </cell>
          <cell r="PC92">
            <v>2438.3200000000002</v>
          </cell>
          <cell r="PD92">
            <v>3995.6309999999999</v>
          </cell>
          <cell r="PE92">
            <v>2736.4740000000002</v>
          </cell>
          <cell r="PF92">
            <v>0</v>
          </cell>
          <cell r="PG92">
            <v>-45.563999999999957</v>
          </cell>
          <cell r="PH92">
            <v>25.047000000000001</v>
          </cell>
          <cell r="PL92">
            <v>370.84899999999999</v>
          </cell>
          <cell r="PM92">
            <v>177.1930000000001</v>
          </cell>
          <cell r="PN92">
            <v>35.244000000000057</v>
          </cell>
          <cell r="PO92">
            <v>70.863000000000056</v>
          </cell>
          <cell r="PP92">
            <v>75.90098871000005</v>
          </cell>
          <cell r="PQ92">
            <v>15.80800000000006</v>
          </cell>
          <cell r="PR92">
            <v>589.53568599999994</v>
          </cell>
          <cell r="PS92">
            <v>3831.4639999999999</v>
          </cell>
          <cell r="PT92">
            <v>277.28699999999998</v>
          </cell>
          <cell r="PU92">
            <v>2445.3339999999998</v>
          </cell>
          <cell r="PV92">
            <v>3831.4639999999999</v>
          </cell>
          <cell r="PW92">
            <v>2754.1039999999998</v>
          </cell>
          <cell r="PX92">
            <v>0</v>
          </cell>
          <cell r="PY92">
            <v>-131.4</v>
          </cell>
          <cell r="PZ92">
            <v>29.901</v>
          </cell>
          <cell r="QD92">
            <v>387.447</v>
          </cell>
          <cell r="QE92">
            <v>182.41300000000001</v>
          </cell>
          <cell r="QF92">
            <v>-398.79600000000011</v>
          </cell>
          <cell r="QG92">
            <v>-361.5030000000001</v>
          </cell>
          <cell r="QH92">
            <v>87.018099469999925</v>
          </cell>
          <cell r="QI92">
            <v>-287.82700000000011</v>
          </cell>
          <cell r="QJ92">
            <v>589.53568599999994</v>
          </cell>
          <cell r="QK92">
            <v>3601.7829999999999</v>
          </cell>
          <cell r="QL92">
            <v>309.31</v>
          </cell>
          <cell r="QM92">
            <v>1986.8879999999999</v>
          </cell>
          <cell r="QN92">
            <v>3601.782999999999</v>
          </cell>
          <cell r="QO92">
            <v>2438.6010000000001</v>
          </cell>
          <cell r="QP92">
            <v>0</v>
          </cell>
          <cell r="QQ92">
            <v>-182.58099999999999</v>
          </cell>
          <cell r="QR92">
            <v>32.375999999999998</v>
          </cell>
          <cell r="QV92">
            <v>380.6195179694198</v>
          </cell>
          <cell r="QW92">
            <v>183.17271546713741</v>
          </cell>
          <cell r="QX92">
            <v>51.622631912577987</v>
          </cell>
          <cell r="QY92">
            <v>87.997804419050908</v>
          </cell>
          <cell r="QZ92">
            <v>92.184619116714529</v>
          </cell>
          <cell r="RA92">
            <v>31.669044925124449</v>
          </cell>
          <cell r="RB92">
            <v>565.99920599999996</v>
          </cell>
          <cell r="RC92">
            <v>3607.6810485223341</v>
          </cell>
          <cell r="RD92">
            <v>343.30802602133451</v>
          </cell>
          <cell r="RE92">
            <v>1992.9897444697031</v>
          </cell>
          <cell r="RF92">
            <v>3607.683048522334</v>
          </cell>
          <cell r="RG92">
            <v>2474.4568596227882</v>
          </cell>
          <cell r="RH92">
            <v>2E-3</v>
          </cell>
          <cell r="RI92">
            <v>-220.00964610886149</v>
          </cell>
          <cell r="RJ92">
            <v>36.947553501198463</v>
          </cell>
          <cell r="RN92">
            <v>368.85795708955879</v>
          </cell>
          <cell r="RO92">
            <v>174.62321736449979</v>
          </cell>
          <cell r="RP92">
            <v>46.023637686477848</v>
          </cell>
          <cell r="RQ92">
            <v>82.649702862343247</v>
          </cell>
          <cell r="RR92">
            <v>86.707140390328391</v>
          </cell>
          <cell r="RS92">
            <v>28.604598331982231</v>
          </cell>
          <cell r="RT92">
            <v>565.99920599999996</v>
          </cell>
          <cell r="RU92">
            <v>3494.0672869398968</v>
          </cell>
          <cell r="RV92">
            <v>178.1514930125264</v>
          </cell>
          <cell r="RW92">
            <v>1988.85115073989</v>
          </cell>
          <cell r="RX92">
            <v>3494.0672869398968</v>
          </cell>
          <cell r="RY92">
            <v>2367.1188954827549</v>
          </cell>
          <cell r="RZ92">
            <v>0</v>
          </cell>
          <cell r="SA92">
            <v>-58.09798906807589</v>
          </cell>
          <cell r="SB92">
            <v>27.315642836140832</v>
          </cell>
          <cell r="SF92">
            <v>382.38607710472547</v>
          </cell>
          <cell r="SG92">
            <v>186.1357276218134</v>
          </cell>
          <cell r="SH92">
            <v>48.658697933514283</v>
          </cell>
          <cell r="SI92">
            <v>85.350114477704551</v>
          </cell>
          <cell r="SJ92">
            <v>89.556361325856528</v>
          </cell>
          <cell r="SK92">
            <v>25.840136523464579</v>
          </cell>
          <cell r="SL92">
            <v>565.99920599999996</v>
          </cell>
          <cell r="SM92">
            <v>3510.42325850521</v>
          </cell>
          <cell r="SN92">
            <v>248.48570101932</v>
          </cell>
          <cell r="SO92">
            <v>1989.3859275430609</v>
          </cell>
          <cell r="SP92">
            <v>3510.42325850521</v>
          </cell>
          <cell r="SQ92">
            <v>2397.165278854372</v>
          </cell>
          <cell r="SR92">
            <v>0</v>
          </cell>
          <cell r="SS92">
            <v>-132.13178321413511</v>
          </cell>
          <cell r="ST92">
            <v>31.678530316488679</v>
          </cell>
          <cell r="SX92">
            <v>404.50907054419781</v>
          </cell>
          <cell r="SY92">
            <v>195.9344221454437</v>
          </cell>
          <cell r="SZ92">
            <v>52.70008442613252</v>
          </cell>
          <cell r="TA92">
            <v>89.75095901231586</v>
          </cell>
          <cell r="TB92">
            <v>94.200558788302033</v>
          </cell>
          <cell r="TC92">
            <v>28.73130339161008</v>
          </cell>
          <cell r="TD92">
            <v>565.99920599999996</v>
          </cell>
          <cell r="TE92">
            <v>3583.405973370885</v>
          </cell>
          <cell r="TF92">
            <v>301.02357527687718</v>
          </cell>
          <cell r="TG92">
            <v>1992.5241020161809</v>
          </cell>
          <cell r="TH92">
            <v>3583.405973370885</v>
          </cell>
          <cell r="TI92">
            <v>2430.3461820219691</v>
          </cell>
          <cell r="TJ92">
            <v>0</v>
          </cell>
          <cell r="TK92">
            <v>-188.07213347819209</v>
          </cell>
          <cell r="TL92">
            <v>34.227408974621071</v>
          </cell>
          <cell r="TP92">
            <v>423.82313621606482</v>
          </cell>
          <cell r="TQ92">
            <v>206.7843171083328</v>
          </cell>
          <cell r="TR92">
            <v>61.661648070627393</v>
          </cell>
          <cell r="TS92">
            <v>99.005967604092561</v>
          </cell>
          <cell r="TT92">
            <v>103.66802210246929</v>
          </cell>
          <cell r="TU92">
            <v>34.815755312228461</v>
          </cell>
          <cell r="TV92">
            <v>565.99920599999996</v>
          </cell>
          <cell r="TW92">
            <v>3516.1903335738748</v>
          </cell>
          <cell r="TX92">
            <v>203.30802602133451</v>
          </cell>
          <cell r="TY92">
            <v>2003.176455016124</v>
          </cell>
          <cell r="TZ92">
            <v>3516.1923335738752</v>
          </cell>
          <cell r="UA92">
            <v>2342.556572776251</v>
          </cell>
          <cell r="UB92">
            <v>2E-3</v>
          </cell>
          <cell r="UC92">
            <v>-95.614281418066724</v>
          </cell>
          <cell r="UD92">
            <v>40.37787292005568</v>
          </cell>
          <cell r="BBM92">
            <v>3015.3373338000001</v>
          </cell>
          <cell r="BBN92">
            <v>5.49</v>
          </cell>
          <cell r="BBO92">
            <v>-8.9253187613843377E-2</v>
          </cell>
          <cell r="BBP92">
            <v>0.20846635880136791</v>
          </cell>
          <cell r="BBQ92">
            <v>25.555483503053409</v>
          </cell>
          <cell r="BBR92">
            <v>7.8039900562316733</v>
          </cell>
          <cell r="BBS92">
            <v>-0.25556290375266782</v>
          </cell>
          <cell r="BBT92">
            <v>1.2871993653610729</v>
          </cell>
          <cell r="BBU92">
            <v>5.0368812830611349E-2</v>
          </cell>
          <cell r="BBW92">
            <v>0.26102078919798782</v>
          </cell>
          <cell r="BBX92">
            <v>20.410093041474259</v>
          </cell>
          <cell r="BBY92">
            <v>6.5036926829713959</v>
          </cell>
          <cell r="BBZ92">
            <v>-0.24521012253978761</v>
          </cell>
          <cell r="BCA92">
            <v>1.2818204775379689</v>
          </cell>
          <cell r="BCB92">
            <v>6.2803264783421117E-2</v>
          </cell>
          <cell r="BCD92">
            <v>0.33373363890906382</v>
          </cell>
          <cell r="BCE92">
            <v>15.96320529960602</v>
          </cell>
          <cell r="BCF92">
            <v>5.4429929007333548</v>
          </cell>
          <cell r="BCG92">
            <v>-0.18657355373310711</v>
          </cell>
          <cell r="BCH92">
            <v>1.2859329716013901</v>
          </cell>
          <cell r="BCI92">
            <v>8.0556062987746382E-2</v>
          </cell>
          <cell r="BCK92">
            <v>0.41132770682196312</v>
          </cell>
          <cell r="BCL92">
            <v>12.951859320276419</v>
          </cell>
          <cell r="BCM92">
            <v>4.6425245943915217</v>
          </cell>
          <cell r="BCN92">
            <v>-0.14195430494870001</v>
          </cell>
          <cell r="BCO92">
            <v>1.2821189909395421</v>
          </cell>
          <cell r="BCP92">
            <v>9.8991114652732262E-2</v>
          </cell>
          <cell r="BCR92">
            <v>0.49658623638634641</v>
          </cell>
          <cell r="BCS92">
            <v>10.72816401851537</v>
          </cell>
          <cell r="BCT92">
            <v>3.999139568217998</v>
          </cell>
          <cell r="BCU92">
            <v>-0.10602624255712249</v>
          </cell>
          <cell r="BCV92">
            <v>1.275501194333605</v>
          </cell>
          <cell r="BCW92">
            <v>0.1188927753278437</v>
          </cell>
        </row>
        <row r="93">
          <cell r="A93" t="str">
            <v>MATD3</v>
          </cell>
          <cell r="B93" t="str">
            <v>Mater Dei</v>
          </cell>
          <cell r="C93" t="str">
            <v>Health Care</v>
          </cell>
          <cell r="D93" t="str">
            <v>Gustavo Tiseo</v>
          </cell>
          <cell r="E93">
            <v>46274</v>
          </cell>
          <cell r="F93" t="str">
            <v>Buy</v>
          </cell>
          <cell r="G93" t="b">
            <v>0</v>
          </cell>
          <cell r="H93" t="str">
            <v>BRL</v>
          </cell>
          <cell r="I93" t="str">
            <v>BRL</v>
          </cell>
          <cell r="J93">
            <v>6.5</v>
          </cell>
          <cell r="K93">
            <v>0.19590879999999999</v>
          </cell>
          <cell r="AX93">
            <v>2187.6650000000009</v>
          </cell>
          <cell r="AY93">
            <v>711.85000000000105</v>
          </cell>
          <cell r="AZ93">
            <v>423.61100000000101</v>
          </cell>
          <cell r="BA93">
            <v>525.61300000000097</v>
          </cell>
          <cell r="BB93">
            <v>537.31700000000092</v>
          </cell>
          <cell r="BC93">
            <v>141.24900000000099</v>
          </cell>
          <cell r="BD93">
            <v>333.54880000000003</v>
          </cell>
          <cell r="BE93">
            <v>5171.451</v>
          </cell>
          <cell r="BF93">
            <v>319.13299999999998</v>
          </cell>
          <cell r="BG93">
            <v>764.59400000000005</v>
          </cell>
          <cell r="BH93">
            <v>3417.2269999999999</v>
          </cell>
          <cell r="BI93">
            <v>1754.2239999999999</v>
          </cell>
          <cell r="BJ93">
            <v>1254.865</v>
          </cell>
          <cell r="BK93">
            <v>935.73199999999997</v>
          </cell>
          <cell r="BL93">
            <v>182.75299999999999</v>
          </cell>
          <cell r="BN93">
            <v>99.567000000000746</v>
          </cell>
          <cell r="BO93">
            <v>24.582000000000001</v>
          </cell>
          <cell r="BP93">
            <v>2226.0010000000002</v>
          </cell>
          <cell r="BQ93">
            <v>670.59700000000066</v>
          </cell>
          <cell r="BR93">
            <v>-335.8469999999993</v>
          </cell>
          <cell r="BS93">
            <v>-226.8059999999993</v>
          </cell>
          <cell r="BT93">
            <v>467.07146500000073</v>
          </cell>
          <cell r="BU93">
            <v>-323.90399999999931</v>
          </cell>
          <cell r="BV93">
            <v>333.54880000000003</v>
          </cell>
          <cell r="BW93">
            <v>4340.8520000000008</v>
          </cell>
          <cell r="BX93">
            <v>675.31600000000003</v>
          </cell>
          <cell r="BY93">
            <v>840.59400000000005</v>
          </cell>
          <cell r="BZ93">
            <v>2864.4270000000001</v>
          </cell>
          <cell r="CA93">
            <v>1476.425</v>
          </cell>
          <cell r="CB93">
            <v>1422.921</v>
          </cell>
          <cell r="CC93">
            <v>747.60499999999979</v>
          </cell>
          <cell r="CD93">
            <v>201.79300000000001</v>
          </cell>
          <cell r="CF93">
            <v>-732.17899999999963</v>
          </cell>
          <cell r="CG93">
            <v>28.417999999999999</v>
          </cell>
          <cell r="CH93">
            <v>2175.2849999999999</v>
          </cell>
          <cell r="CI93">
            <v>651.41699999999992</v>
          </cell>
          <cell r="CJ93">
            <v>353.72499999999991</v>
          </cell>
          <cell r="CK93">
            <v>464.82999999999993</v>
          </cell>
          <cell r="CL93">
            <v>464.82999999999993</v>
          </cell>
          <cell r="CM93">
            <v>111.9159999999999</v>
          </cell>
          <cell r="CN93">
            <v>333.54880000000003</v>
          </cell>
          <cell r="CO93">
            <v>4312.8889999999992</v>
          </cell>
          <cell r="CP93">
            <v>625.45799999999997</v>
          </cell>
          <cell r="CQ93">
            <v>811.60400000000004</v>
          </cell>
          <cell r="CR93">
            <v>2835.3150000000001</v>
          </cell>
          <cell r="CS93">
            <v>1477.573942769317</v>
          </cell>
          <cell r="CT93">
            <v>1402.454</v>
          </cell>
          <cell r="CU93">
            <v>776.99600000000021</v>
          </cell>
          <cell r="CV93">
            <v>47.569000000000003</v>
          </cell>
          <cell r="CX93">
            <v>124.3940000000006</v>
          </cell>
          <cell r="CY93">
            <v>64.772999999999996</v>
          </cell>
          <cell r="CZ93">
            <v>2431.476420812684</v>
          </cell>
          <cell r="DA93">
            <v>748.30173266211091</v>
          </cell>
          <cell r="DB93">
            <v>437.65791196008581</v>
          </cell>
          <cell r="DC93">
            <v>554.60918274327526</v>
          </cell>
          <cell r="DD93">
            <v>560.21918274327527</v>
          </cell>
          <cell r="DE93">
            <v>174.50830260055619</v>
          </cell>
          <cell r="DF93">
            <v>333.54880000000003</v>
          </cell>
          <cell r="DG93">
            <v>4378.3649261728642</v>
          </cell>
          <cell r="DH93">
            <v>606.86696467091087</v>
          </cell>
          <cell r="DI93">
            <v>802.87727790511178</v>
          </cell>
          <cell r="DJ93">
            <v>2774.1216235723082</v>
          </cell>
          <cell r="DK93">
            <v>1604.243302600556</v>
          </cell>
          <cell r="DL93">
            <v>1364.884</v>
          </cell>
          <cell r="DM93">
            <v>758.01703532908914</v>
          </cell>
          <cell r="DN93">
            <v>80.165300089561697</v>
          </cell>
          <cell r="DP93">
            <v>16.503964670910989</v>
          </cell>
          <cell r="DQ93">
            <v>-0.443</v>
          </cell>
          <cell r="DR93">
            <v>2673.3999793806038</v>
          </cell>
          <cell r="DS93">
            <v>826.45659637414565</v>
          </cell>
          <cell r="DT93">
            <v>510.27013985651149</v>
          </cell>
          <cell r="DU93">
            <v>626.72035730772802</v>
          </cell>
          <cell r="DV93">
            <v>626.72035730772802</v>
          </cell>
          <cell r="DW93">
            <v>226.95717894898669</v>
          </cell>
          <cell r="DX93">
            <v>333.54880000000003</v>
          </cell>
          <cell r="DY93">
            <v>4676.6474066003966</v>
          </cell>
          <cell r="DZ93">
            <v>782.93281104321136</v>
          </cell>
          <cell r="EA93">
            <v>820.93435339687062</v>
          </cell>
          <cell r="EB93">
            <v>2845.4469250508532</v>
          </cell>
          <cell r="EC93">
            <v>1831.2004815495429</v>
          </cell>
          <cell r="ED93">
            <v>1364.884</v>
          </cell>
          <cell r="EE93">
            <v>581.95118895678866</v>
          </cell>
          <cell r="EF93">
            <v>102.9177500442577</v>
          </cell>
          <cell r="EH93">
            <v>178.44884637229941</v>
          </cell>
          <cell r="EI93">
            <v>0</v>
          </cell>
          <cell r="EJ93">
            <v>2925.748484052639</v>
          </cell>
          <cell r="EK93">
            <v>913.20663611306941</v>
          </cell>
          <cell r="EL93">
            <v>593.93293544505741</v>
          </cell>
          <cell r="EM93">
            <v>692.12720147606478</v>
          </cell>
          <cell r="EN93">
            <v>692.12720147606478</v>
          </cell>
          <cell r="EO93">
            <v>292.94051177150033</v>
          </cell>
          <cell r="EP93">
            <v>333.54880000000003</v>
          </cell>
          <cell r="EQ93">
            <v>5029.6018879050989</v>
          </cell>
          <cell r="ER93">
            <v>924.86694971126587</v>
          </cell>
          <cell r="ES93">
            <v>839.20353736480035</v>
          </cell>
          <cell r="ET93">
            <v>3198.401406355556</v>
          </cell>
          <cell r="EU93">
            <v>1831.2004815495429</v>
          </cell>
          <cell r="EV93">
            <v>1364.884</v>
          </cell>
          <cell r="EW93">
            <v>440.01705028873408</v>
          </cell>
          <cell r="EX93">
            <v>102.4011969418424</v>
          </cell>
          <cell r="EZ93">
            <v>141.93413866805449</v>
          </cell>
          <cell r="FA93">
            <v>292.94051177150033</v>
          </cell>
          <cell r="FB93">
            <v>3181.0816289756722</v>
          </cell>
          <cell r="FC93">
            <v>1000.018904119282</v>
          </cell>
          <cell r="FD93">
            <v>659.04538964594258</v>
          </cell>
          <cell r="FE93">
            <v>757.50404207521763</v>
          </cell>
          <cell r="FF93">
            <v>757.50404207521763</v>
          </cell>
          <cell r="FG93">
            <v>352.80232668552622</v>
          </cell>
          <cell r="FH93">
            <v>333.54880000000003</v>
          </cell>
          <cell r="FI93">
            <v>5205.8122207192346</v>
          </cell>
          <cell r="FJ93">
            <v>894.02226508380534</v>
          </cell>
          <cell r="FK93">
            <v>882.08826552984453</v>
          </cell>
          <cell r="FL93">
            <v>3374.6117391696921</v>
          </cell>
          <cell r="FM93">
            <v>1831.2004815495429</v>
          </cell>
          <cell r="FN93">
            <v>1364.884</v>
          </cell>
          <cell r="FO93">
            <v>470.86173491619468</v>
          </cell>
          <cell r="FP93">
            <v>127.2432651590269</v>
          </cell>
          <cell r="FR93">
            <v>262.09582714403967</v>
          </cell>
          <cell r="FS93">
            <v>352.80232668552622</v>
          </cell>
          <cell r="FT93">
            <v>3528.1190485393308</v>
          </cell>
          <cell r="FU93">
            <v>1116.768227274322</v>
          </cell>
          <cell r="FV93">
            <v>749.3681218051197</v>
          </cell>
          <cell r="FW93">
            <v>849.63575570959495</v>
          </cell>
          <cell r="FX93">
            <v>849.63575570959495</v>
          </cell>
          <cell r="FY93">
            <v>410.48136818444118</v>
          </cell>
          <cell r="FZ93">
            <v>333.54880000000003</v>
          </cell>
          <cell r="GA93">
            <v>5421.5342815187996</v>
          </cell>
          <cell r="GB93">
            <v>830.68808564457765</v>
          </cell>
          <cell r="GC93">
            <v>937.30457051680253</v>
          </cell>
          <cell r="GD93">
            <v>3590.3337999692571</v>
          </cell>
          <cell r="GE93">
            <v>1831.2004815495429</v>
          </cell>
          <cell r="GF93">
            <v>1364.884</v>
          </cell>
          <cell r="GG93">
            <v>534.19591435542236</v>
          </cell>
          <cell r="GH93">
            <v>141.1247619415733</v>
          </cell>
          <cell r="GJ93">
            <v>289.46814724629849</v>
          </cell>
          <cell r="GK93">
            <v>410.48136818444118</v>
          </cell>
          <cell r="JF93">
            <v>524.05900000000008</v>
          </cell>
          <cell r="JG93">
            <v>179.14700000000011</v>
          </cell>
          <cell r="JH93">
            <v>106.2180000000001</v>
          </cell>
          <cell r="JI93">
            <v>131.86900000000011</v>
          </cell>
          <cell r="JJ93">
            <v>134.75500000000011</v>
          </cell>
          <cell r="JK93">
            <v>32.582000000000107</v>
          </cell>
          <cell r="JL93">
            <v>333.54880000000003</v>
          </cell>
          <cell r="JM93">
            <v>5013.8209999999999</v>
          </cell>
          <cell r="JN93">
            <v>327.75299999999999</v>
          </cell>
          <cell r="JO93">
            <v>694.39400000000001</v>
          </cell>
          <cell r="JP93">
            <v>3287.9470000000001</v>
          </cell>
          <cell r="JQ93">
            <v>1725.874</v>
          </cell>
          <cell r="JR93">
            <v>1183.787</v>
          </cell>
          <cell r="JS93">
            <v>905.36500000000001</v>
          </cell>
          <cell r="JT93">
            <v>56.397000000000013</v>
          </cell>
          <cell r="JW93">
            <v>0</v>
          </cell>
          <cell r="JX93">
            <v>554.15499999999997</v>
          </cell>
          <cell r="JY93">
            <v>184.47499999999999</v>
          </cell>
          <cell r="JZ93">
            <v>122.133</v>
          </cell>
          <cell r="KA93">
            <v>146.98699999999999</v>
          </cell>
          <cell r="KB93">
            <v>149.905</v>
          </cell>
          <cell r="KC93">
            <v>44.944000000000031</v>
          </cell>
          <cell r="KD93">
            <v>333.54880000000003</v>
          </cell>
          <cell r="KE93">
            <v>5083.1019999999999</v>
          </cell>
          <cell r="KF93">
            <v>316.86399999999998</v>
          </cell>
          <cell r="KG93">
            <v>708.39499999999998</v>
          </cell>
          <cell r="KH93">
            <v>3341.74</v>
          </cell>
          <cell r="KI93">
            <v>1741.3620000000001</v>
          </cell>
          <cell r="KJ93">
            <v>1241.3879999999999</v>
          </cell>
          <cell r="KK93">
            <v>953.15199999999982</v>
          </cell>
          <cell r="KL93">
            <v>40.186999999999998</v>
          </cell>
          <cell r="KO93">
            <v>0</v>
          </cell>
          <cell r="KP93">
            <v>568.22699999999986</v>
          </cell>
          <cell r="KQ93">
            <v>185.48499999999979</v>
          </cell>
          <cell r="KR93">
            <v>108.7579999999998</v>
          </cell>
          <cell r="KS93">
            <v>134.25399999999979</v>
          </cell>
          <cell r="KT93">
            <v>137.20399999999981</v>
          </cell>
          <cell r="KU93">
            <v>35.230999999999767</v>
          </cell>
          <cell r="KV93">
            <v>333.54880000000003</v>
          </cell>
          <cell r="KW93">
            <v>5172.3720000000003</v>
          </cell>
          <cell r="KX93">
            <v>363.73599999999999</v>
          </cell>
          <cell r="KY93">
            <v>719.79300000000001</v>
          </cell>
          <cell r="KZ93">
            <v>3409.1660000000011</v>
          </cell>
          <cell r="LA93">
            <v>1763.2059999999999</v>
          </cell>
          <cell r="LB93">
            <v>1449.675</v>
          </cell>
          <cell r="LC93">
            <v>923.88600000000008</v>
          </cell>
          <cell r="LD93">
            <v>31.849</v>
          </cell>
          <cell r="LG93">
            <v>24.582000000000001</v>
          </cell>
          <cell r="LH93">
            <v>541.22400000000005</v>
          </cell>
          <cell r="LI93">
            <v>162.74300000000011</v>
          </cell>
          <cell r="LJ93">
            <v>86.502000000000038</v>
          </cell>
          <cell r="LK93">
            <v>112.503</v>
          </cell>
          <cell r="LL93">
            <v>115.453</v>
          </cell>
          <cell r="LM93">
            <v>28.492000000000029</v>
          </cell>
          <cell r="LN93">
            <v>333.54880000000003</v>
          </cell>
          <cell r="LO93">
            <v>5171.451</v>
          </cell>
          <cell r="LP93">
            <v>319.13299999999998</v>
          </cell>
          <cell r="LQ93">
            <v>764.59400000000005</v>
          </cell>
          <cell r="LR93">
            <v>3417.2269999999999</v>
          </cell>
          <cell r="LS93">
            <v>1754.2239999999999</v>
          </cell>
          <cell r="LT93">
            <v>1267.5229999999999</v>
          </cell>
          <cell r="LU93">
            <v>935.73199999999997</v>
          </cell>
          <cell r="LV93">
            <v>54.319999999999993</v>
          </cell>
          <cell r="LY93">
            <v>0</v>
          </cell>
          <cell r="LZ93">
            <v>582.79900000000009</v>
          </cell>
          <cell r="MA93">
            <v>193.10800000000009</v>
          </cell>
          <cell r="MB93">
            <v>112.14700000000011</v>
          </cell>
          <cell r="MC93">
            <v>139.54100000000011</v>
          </cell>
          <cell r="MD93">
            <v>142.45900000000009</v>
          </cell>
          <cell r="ME93">
            <v>45.959000000000117</v>
          </cell>
          <cell r="MF93">
            <v>333.54880000000003</v>
          </cell>
          <cell r="MG93">
            <v>5262.8410000000003</v>
          </cell>
          <cell r="MH93">
            <v>241.57499999999999</v>
          </cell>
          <cell r="MI93">
            <v>811.05100000000004</v>
          </cell>
          <cell r="MJ93">
            <v>3477.032999999999</v>
          </cell>
          <cell r="MK93">
            <v>1785.808</v>
          </cell>
          <cell r="ML93">
            <v>1230.5650000000001</v>
          </cell>
          <cell r="MM93">
            <v>1026.703</v>
          </cell>
          <cell r="MN93">
            <v>77.720999999999989</v>
          </cell>
          <cell r="MQ93">
            <v>0</v>
          </cell>
          <cell r="MR93">
            <v>585.34300000000007</v>
          </cell>
          <cell r="MS93">
            <v>174.88800000000001</v>
          </cell>
          <cell r="MT93">
            <v>-652.31899999999996</v>
          </cell>
          <cell r="MU93">
            <v>-624.80399999999997</v>
          </cell>
          <cell r="MV93">
            <v>122.189465</v>
          </cell>
          <cell r="MW93">
            <v>-458.53899999999987</v>
          </cell>
          <cell r="MX93">
            <v>333.54880000000003</v>
          </cell>
          <cell r="MY93">
            <v>4928.8780000000006</v>
          </cell>
          <cell r="MZ93">
            <v>324.58100000000002</v>
          </cell>
          <cell r="NA93">
            <v>814.346</v>
          </cell>
          <cell r="NB93">
            <v>3348.471</v>
          </cell>
          <cell r="NC93">
            <v>1580.4069999999999</v>
          </cell>
          <cell r="ND93">
            <v>1430.758</v>
          </cell>
          <cell r="NE93">
            <v>1116.1010000000001</v>
          </cell>
          <cell r="NF93">
            <v>55.680999999999997</v>
          </cell>
          <cell r="NI93">
            <v>28.417999999999999</v>
          </cell>
          <cell r="NJ93">
            <v>570.82100000000003</v>
          </cell>
          <cell r="NK93">
            <v>173.5740000000001</v>
          </cell>
          <cell r="NL93">
            <v>153.67800000000011</v>
          </cell>
          <cell r="NM93">
            <v>180.92200000000011</v>
          </cell>
          <cell r="NN93">
            <v>123.1170000000001</v>
          </cell>
          <cell r="NO93">
            <v>80.531000000000063</v>
          </cell>
          <cell r="NP93">
            <v>333.54880000000003</v>
          </cell>
          <cell r="NQ93">
            <v>4413.5990000000002</v>
          </cell>
          <cell r="NR93">
            <v>755.91399999999999</v>
          </cell>
          <cell r="NS93">
            <v>835.30899999999997</v>
          </cell>
          <cell r="NT93">
            <v>2912.2579999999998</v>
          </cell>
          <cell r="NU93">
            <v>1501.3409999999999</v>
          </cell>
          <cell r="NV93">
            <v>1420.4590000000001</v>
          </cell>
          <cell r="NW93">
            <v>700.2170000000001</v>
          </cell>
          <cell r="NX93">
            <v>45.622999999999998</v>
          </cell>
          <cell r="OA93">
            <v>0</v>
          </cell>
          <cell r="OB93">
            <v>487.03800000000001</v>
          </cell>
          <cell r="OC93">
            <v>129.02699999999999</v>
          </cell>
          <cell r="OD93">
            <v>50.646999999999991</v>
          </cell>
          <cell r="OE93">
            <v>77.534999999999997</v>
          </cell>
          <cell r="OF93">
            <v>79.305999999999997</v>
          </cell>
          <cell r="OG93">
            <v>8.1449999999999942</v>
          </cell>
          <cell r="OH93">
            <v>333.54880000000003</v>
          </cell>
          <cell r="OI93">
            <v>4340.8520000000008</v>
          </cell>
          <cell r="OJ93">
            <v>675.31600000000003</v>
          </cell>
          <cell r="OK93">
            <v>840.59400000000005</v>
          </cell>
          <cell r="OL93">
            <v>2864.4270000000001</v>
          </cell>
          <cell r="OM93">
            <v>1476.425</v>
          </cell>
          <cell r="ON93">
            <v>1433.722</v>
          </cell>
          <cell r="OO93">
            <v>747.60499999999979</v>
          </cell>
          <cell r="OP93">
            <v>22.768000000000001</v>
          </cell>
          <cell r="OS93">
            <v>0</v>
          </cell>
          <cell r="OT93">
            <v>499.31799999999998</v>
          </cell>
          <cell r="OU93">
            <v>143.7880000000001</v>
          </cell>
          <cell r="OV93">
            <v>69.314000000000078</v>
          </cell>
          <cell r="OW93">
            <v>96.580000000000069</v>
          </cell>
          <cell r="OX93">
            <v>96.580000000000069</v>
          </cell>
          <cell r="OY93">
            <v>20.173000000000069</v>
          </cell>
          <cell r="OZ93">
            <v>333.54880000000003</v>
          </cell>
          <cell r="PA93">
            <v>4377.3670000000002</v>
          </cell>
          <cell r="PB93">
            <v>670.41300000000001</v>
          </cell>
          <cell r="PC93">
            <v>832.274</v>
          </cell>
          <cell r="PD93">
            <v>2892.35</v>
          </cell>
          <cell r="PE93">
            <v>1485.0170000000001</v>
          </cell>
          <cell r="PF93">
            <v>1398.4892159999999</v>
          </cell>
          <cell r="PG93">
            <v>759.70499999999993</v>
          </cell>
          <cell r="PH93">
            <v>10.196999999999999</v>
          </cell>
          <cell r="PK93">
            <v>0</v>
          </cell>
          <cell r="PL93">
            <v>545.80700000000002</v>
          </cell>
          <cell r="PM93">
            <v>164.82506457459479</v>
          </cell>
          <cell r="PN93">
            <v>87.99566457459477</v>
          </cell>
          <cell r="PO93">
            <v>115.1940000000001</v>
          </cell>
          <cell r="PP93">
            <v>115.1940000000001</v>
          </cell>
          <cell r="PQ93">
            <v>27.090664574594761</v>
          </cell>
          <cell r="PR93">
            <v>333.54880000000003</v>
          </cell>
          <cell r="PS93">
            <v>4338.6689999999999</v>
          </cell>
          <cell r="PT93">
            <v>638.21299999999997</v>
          </cell>
          <cell r="PU93">
            <v>816.38599999999997</v>
          </cell>
          <cell r="PV93">
            <v>2857.6370000000002</v>
          </cell>
          <cell r="PW93">
            <v>1481.0319999999999</v>
          </cell>
          <cell r="PX93">
            <v>1374.7360000000001</v>
          </cell>
          <cell r="PY93">
            <v>749.77700000000004</v>
          </cell>
          <cell r="PZ93">
            <v>1.968</v>
          </cell>
          <cell r="QC93">
            <v>14.773</v>
          </cell>
          <cell r="QD93">
            <v>567.85699999999997</v>
          </cell>
          <cell r="QE93">
            <v>171.11993542540529</v>
          </cell>
          <cell r="QF93">
            <v>98.105335425405286</v>
          </cell>
          <cell r="QG93">
            <v>125.861</v>
          </cell>
          <cell r="QH93">
            <v>125.861</v>
          </cell>
          <cell r="QI93">
            <v>27.482335425405282</v>
          </cell>
          <cell r="QJ93">
            <v>333.54880000000003</v>
          </cell>
          <cell r="QK93">
            <v>4400.9369999999999</v>
          </cell>
          <cell r="QL93">
            <v>679.54300000000001</v>
          </cell>
          <cell r="QM93">
            <v>814.56399999999996</v>
          </cell>
          <cell r="QN93">
            <v>2908.2550000000001</v>
          </cell>
          <cell r="QO93">
            <v>1492.682</v>
          </cell>
          <cell r="QP93">
            <v>1353.876</v>
          </cell>
          <cell r="QQ93">
            <v>711.30499999999995</v>
          </cell>
          <cell r="QR93">
            <v>18.472999999999999</v>
          </cell>
          <cell r="QU93">
            <v>0</v>
          </cell>
          <cell r="QV93">
            <v>562.30300000000011</v>
          </cell>
          <cell r="QW93">
            <v>171.68400000000011</v>
          </cell>
          <cell r="QX93">
            <v>98.310000000000073</v>
          </cell>
          <cell r="QY93">
            <v>127.19500000000011</v>
          </cell>
          <cell r="QZ93">
            <v>127.19500000000011</v>
          </cell>
          <cell r="RA93">
            <v>37.170000000000073</v>
          </cell>
          <cell r="RB93">
            <v>333.54880000000003</v>
          </cell>
          <cell r="RC93">
            <v>4312.8889999999992</v>
          </cell>
          <cell r="RD93">
            <v>625.45799999999997</v>
          </cell>
          <cell r="RE93">
            <v>811.60400000000004</v>
          </cell>
          <cell r="RF93">
            <v>2835.3150000000001</v>
          </cell>
          <cell r="RG93">
            <v>1477.573942769317</v>
          </cell>
          <cell r="RH93">
            <v>1380.6010000000001</v>
          </cell>
          <cell r="RI93">
            <v>776.99600000000021</v>
          </cell>
          <cell r="RJ93">
            <v>16.931000000000001</v>
          </cell>
          <cell r="RM93">
            <v>50</v>
          </cell>
          <cell r="RN93">
            <v>574.95799999999997</v>
          </cell>
          <cell r="RO93">
            <v>173.92099999999991</v>
          </cell>
          <cell r="RP93">
            <v>95.474999999999937</v>
          </cell>
          <cell r="RQ93">
            <v>124.3509999999999</v>
          </cell>
          <cell r="RR93">
            <v>129.85099999999991</v>
          </cell>
          <cell r="RS93">
            <v>32.565999999999939</v>
          </cell>
          <cell r="RT93">
            <v>333.54880000000003</v>
          </cell>
          <cell r="RU93">
            <v>4334.97</v>
          </cell>
          <cell r="RV93">
            <v>583.971</v>
          </cell>
          <cell r="RW93">
            <v>793.00099999999998</v>
          </cell>
          <cell r="RX93">
            <v>2823.27</v>
          </cell>
          <cell r="RY93">
            <v>1511.7</v>
          </cell>
          <cell r="RZ93">
            <v>1329.87</v>
          </cell>
          <cell r="SA93">
            <v>781.02399999999989</v>
          </cell>
          <cell r="SB93">
            <v>8.6950000000000003</v>
          </cell>
          <cell r="SE93">
            <v>-0.443</v>
          </cell>
          <cell r="SF93">
            <v>613.63300000000004</v>
          </cell>
          <cell r="SG93">
            <v>186.73200000000011</v>
          </cell>
          <cell r="SH93">
            <v>109.2580000000001</v>
          </cell>
          <cell r="SI93">
            <v>138.59400000000011</v>
          </cell>
          <cell r="SJ93">
            <v>144.09400000000011</v>
          </cell>
          <cell r="SK93">
            <v>44.987000000000101</v>
          </cell>
          <cell r="SL93">
            <v>333.54880000000003</v>
          </cell>
          <cell r="SM93">
            <v>4380.3890000000001</v>
          </cell>
          <cell r="SN93">
            <v>627.83000000000004</v>
          </cell>
          <cell r="SO93">
            <v>797.83500000000004</v>
          </cell>
          <cell r="SP93">
            <v>2873.1010000000001</v>
          </cell>
          <cell r="SQ93">
            <v>1507.288</v>
          </cell>
          <cell r="SR93">
            <v>1350.4739999999999</v>
          </cell>
          <cell r="SS93">
            <v>737.05399999999997</v>
          </cell>
          <cell r="ST93">
            <v>23.623000000000001</v>
          </cell>
          <cell r="SW93">
            <v>0</v>
          </cell>
          <cell r="SX93">
            <v>627.97175857908007</v>
          </cell>
          <cell r="SY93">
            <v>197.47688432675321</v>
          </cell>
          <cell r="SZ93">
            <v>119.6042693730531</v>
          </cell>
          <cell r="TA93">
            <v>149.0225048884939</v>
          </cell>
          <cell r="TB93">
            <v>149.0225048884939</v>
          </cell>
          <cell r="TC93">
            <v>51.280728373415023</v>
          </cell>
          <cell r="TD93">
            <v>333.54880000000003</v>
          </cell>
          <cell r="TE93">
            <v>4317.0389881196324</v>
          </cell>
          <cell r="TF93">
            <v>544.0060949920919</v>
          </cell>
          <cell r="TG93">
            <v>800.57207107542445</v>
          </cell>
          <cell r="TH93">
            <v>2758.470259746216</v>
          </cell>
          <cell r="TI93">
            <v>1558.5687283734151</v>
          </cell>
          <cell r="TJ93">
            <v>1325.2650000000001</v>
          </cell>
          <cell r="TK93">
            <v>820.87790500790811</v>
          </cell>
          <cell r="TL93">
            <v>24.17499849733246</v>
          </cell>
          <cell r="TO93">
            <v>0</v>
          </cell>
          <cell r="TP93">
            <v>614.91366223360319</v>
          </cell>
          <cell r="TQ93">
            <v>190.17184833535711</v>
          </cell>
          <cell r="TR93">
            <v>113.3206425870322</v>
          </cell>
          <cell r="TS93">
            <v>142.6416778547808</v>
          </cell>
          <cell r="TT93">
            <v>142.6416778547808</v>
          </cell>
          <cell r="TU93">
            <v>45.67457422714061</v>
          </cell>
          <cell r="TV93">
            <v>333.54880000000003</v>
          </cell>
          <cell r="TW93">
            <v>4378.3649261728642</v>
          </cell>
          <cell r="TX93">
            <v>606.86696467091087</v>
          </cell>
          <cell r="TY93">
            <v>802.87727790511178</v>
          </cell>
          <cell r="TZ93">
            <v>2774.1216235723082</v>
          </cell>
          <cell r="UA93">
            <v>1604.243302600556</v>
          </cell>
          <cell r="UB93">
            <v>1370.981</v>
          </cell>
          <cell r="UC93">
            <v>758.01703532908914</v>
          </cell>
          <cell r="UD93">
            <v>23.672301592229239</v>
          </cell>
          <cell r="UG93">
            <v>0</v>
          </cell>
          <cell r="WD93">
            <v>647.77796915247791</v>
          </cell>
          <cell r="WE93">
            <v>193.54145920094169</v>
          </cell>
          <cell r="WF93">
            <v>115.16540155348039</v>
          </cell>
          <cell r="WG93">
            <v>144.38171938989569</v>
          </cell>
          <cell r="WH93">
            <v>144.38171938989569</v>
          </cell>
          <cell r="WI93">
            <v>47.762126466235372</v>
          </cell>
          <cell r="WJ93">
            <v>333.54880000000003</v>
          </cell>
          <cell r="WK93">
            <v>4455.1178680621779</v>
          </cell>
          <cell r="WL93">
            <v>586.46990527433206</v>
          </cell>
          <cell r="WM93">
            <v>806.52397102355144</v>
          </cell>
          <cell r="WN93">
            <v>2803.1124389953861</v>
          </cell>
          <cell r="WO93">
            <v>1652.0054290667911</v>
          </cell>
          <cell r="WP93">
            <v>778.41409472566795</v>
          </cell>
          <cell r="WQ93">
            <v>24.937477230346129</v>
          </cell>
          <cell r="WR93">
            <v>0</v>
          </cell>
          <cell r="WS93">
            <v>669.26957338774343</v>
          </cell>
          <cell r="WT93">
            <v>217.0957967724033</v>
          </cell>
          <cell r="WU93">
            <v>137.87305800363899</v>
          </cell>
          <cell r="WV93">
            <v>167.01005377902439</v>
          </cell>
          <cell r="WW93">
            <v>167.01005377902439</v>
          </cell>
          <cell r="WX93">
            <v>62.296428667992473</v>
          </cell>
          <cell r="WY93">
            <v>333.54880000000003</v>
          </cell>
          <cell r="WZ93">
            <v>4528.7041440776793</v>
          </cell>
          <cell r="XA93">
            <v>658.56914711593208</v>
          </cell>
          <cell r="XB93">
            <v>811.05582969609134</v>
          </cell>
          <cell r="XC93">
            <v>2814.402286342895</v>
          </cell>
          <cell r="XD93">
            <v>1714.3018577347841</v>
          </cell>
          <cell r="XE93">
            <v>706.31485288406793</v>
          </cell>
          <cell r="XF93">
            <v>25.76483848185913</v>
          </cell>
          <cell r="XG93">
            <v>0</v>
          </cell>
          <cell r="XH93">
            <v>682.29349232656773</v>
          </cell>
          <cell r="XI93">
            <v>210.338935311668</v>
          </cell>
          <cell r="XJ93">
            <v>130.7195489655644</v>
          </cell>
          <cell r="XK93">
            <v>159.79403096881711</v>
          </cell>
          <cell r="XL93">
            <v>159.79403096881711</v>
          </cell>
          <cell r="XM93">
            <v>59.140346637246623</v>
          </cell>
          <cell r="XN93">
            <v>333.54880000000003</v>
          </cell>
          <cell r="XO93">
            <v>4615.0778551560961</v>
          </cell>
          <cell r="XP93">
            <v>714.66547338273665</v>
          </cell>
          <cell r="XQ93">
            <v>816.13462515931678</v>
          </cell>
          <cell r="XR93">
            <v>2841.6356507840651</v>
          </cell>
          <cell r="XS93">
            <v>1773.4422043720299</v>
          </cell>
          <cell r="XT93">
            <v>650.21852661726336</v>
          </cell>
          <cell r="XU93">
            <v>26.266219660987119</v>
          </cell>
          <cell r="XV93">
            <v>0</v>
          </cell>
          <cell r="XW93">
            <v>674.0589445138155</v>
          </cell>
          <cell r="XX93">
            <v>205.48040508913289</v>
          </cell>
          <cell r="XY93">
            <v>126.51213133382799</v>
          </cell>
          <cell r="XZ93">
            <v>155.53455316999111</v>
          </cell>
          <cell r="YA93">
            <v>155.53455316999111</v>
          </cell>
          <cell r="YB93">
            <v>57.758277177512497</v>
          </cell>
          <cell r="YC93">
            <v>333.54880000000003</v>
          </cell>
          <cell r="YD93">
            <v>4676.6474066003966</v>
          </cell>
          <cell r="YE93">
            <v>782.93281104321136</v>
          </cell>
          <cell r="YF93">
            <v>820.93435339687062</v>
          </cell>
          <cell r="YG93">
            <v>2845.4469250508532</v>
          </cell>
          <cell r="YH93">
            <v>1831.2004815495429</v>
          </cell>
          <cell r="YI93">
            <v>581.95118895678866</v>
          </cell>
          <cell r="YJ93">
            <v>25.949214671065381</v>
          </cell>
          <cell r="YK93">
            <v>0</v>
          </cell>
          <cell r="BBM93">
            <v>2065.0208280000002</v>
          </cell>
          <cell r="BBN93">
            <v>6.24</v>
          </cell>
          <cell r="BBO93">
            <v>4.1666666666666741E-2</v>
          </cell>
          <cell r="BBP93">
            <v>0.52318671990592147</v>
          </cell>
          <cell r="BBQ93">
            <v>11.83336722222762</v>
          </cell>
          <cell r="BBR93">
            <v>5.0391667231123147</v>
          </cell>
          <cell r="BBS93">
            <v>1.353072259356132</v>
          </cell>
          <cell r="BBT93">
            <v>1.2872242163345811</v>
          </cell>
          <cell r="BBU93">
            <v>0.1087791997122069</v>
          </cell>
          <cell r="BBV93">
            <v>2.1452568128770469E-4</v>
          </cell>
          <cell r="BBW93">
            <v>0.68043170579233603</v>
          </cell>
          <cell r="BBX93">
            <v>9.0987244270610006</v>
          </cell>
          <cell r="BBY93">
            <v>4.2235296589497739</v>
          </cell>
          <cell r="BBZ93">
            <v>0.92856595796048613</v>
          </cell>
          <cell r="BCA93">
            <v>1.127686918393884</v>
          </cell>
          <cell r="BCB93">
            <v>0.1239390122685736</v>
          </cell>
          <cell r="BCC93">
            <v>0</v>
          </cell>
          <cell r="BCD93">
            <v>0.87825383203747187</v>
          </cell>
          <cell r="BCE93">
            <v>7.0492838819465149</v>
          </cell>
          <cell r="BCF93">
            <v>3.6193316386733052</v>
          </cell>
          <cell r="BCG93">
            <v>0.63574592842230726</v>
          </cell>
          <cell r="BCH93">
            <v>1.127686918393884</v>
          </cell>
          <cell r="BCI93">
            <v>0.15997184072582649</v>
          </cell>
          <cell r="BCJ93">
            <v>0.1418583811840857</v>
          </cell>
          <cell r="BCK93">
            <v>1.057723267736314</v>
          </cell>
          <cell r="BCL93">
            <v>5.8531950381400879</v>
          </cell>
          <cell r="BCM93">
            <v>3.3476818895500888</v>
          </cell>
          <cell r="BCN93">
            <v>0.62159633317103757</v>
          </cell>
          <cell r="BCO93">
            <v>1.127686918393884</v>
          </cell>
          <cell r="BCP93">
            <v>0.19266177037425661</v>
          </cell>
          <cell r="BCQ93">
            <v>0.17084686115598161</v>
          </cell>
          <cell r="BCR93">
            <v>1.230648613289693</v>
          </cell>
          <cell r="BCS93">
            <v>5.0307297433098741</v>
          </cell>
          <cell r="BCT93">
            <v>3.0592129920245892</v>
          </cell>
          <cell r="BCU93">
            <v>0.62873520890051882</v>
          </cell>
          <cell r="BCV93">
            <v>1.127686918393884</v>
          </cell>
          <cell r="BCW93">
            <v>0.22415970961142179</v>
          </cell>
          <cell r="BCX93">
            <v>0.1987783186584117</v>
          </cell>
        </row>
        <row r="94">
          <cell r="A94" t="str">
            <v>MBRF3</v>
          </cell>
          <cell r="B94" t="str">
            <v>MBRF</v>
          </cell>
          <cell r="C94" t="str">
            <v>Food &amp; Beverages</v>
          </cell>
          <cell r="D94" t="str">
            <v>Leonardo Alencar</v>
          </cell>
          <cell r="E94">
            <v>46218</v>
          </cell>
          <cell r="F94" t="str">
            <v>Neutral</v>
          </cell>
          <cell r="G94" t="b">
            <v>0</v>
          </cell>
          <cell r="H94" t="str">
            <v>BRL</v>
          </cell>
          <cell r="I94" t="str">
            <v>BRL</v>
          </cell>
          <cell r="J94">
            <v>20.45</v>
          </cell>
          <cell r="K94">
            <v>0.1741</v>
          </cell>
          <cell r="L94">
            <v>7.4931047998610972E-2</v>
          </cell>
          <cell r="AX94">
            <v>136483.37959493871</v>
          </cell>
          <cell r="AY94">
            <v>14533.507889449391</v>
          </cell>
          <cell r="AZ94">
            <v>1460.3610480560701</v>
          </cell>
          <cell r="BA94">
            <v>9295.3511730677656</v>
          </cell>
          <cell r="BB94">
            <v>9295.3511730677656</v>
          </cell>
          <cell r="BC94">
            <v>-5555.0969999999998</v>
          </cell>
          <cell r="BD94">
            <v>1402</v>
          </cell>
          <cell r="BE94">
            <v>130954.636</v>
          </cell>
          <cell r="BF94">
            <v>21878.356</v>
          </cell>
          <cell r="BG94">
            <v>44277.894</v>
          </cell>
          <cell r="BH94">
            <v>106064.379</v>
          </cell>
          <cell r="BI94">
            <v>24889.834999999999</v>
          </cell>
          <cell r="BJ94">
            <v>55824.152999999998</v>
          </cell>
          <cell r="BK94">
            <v>33945.796999999999</v>
          </cell>
          <cell r="BL94">
            <v>2007.4090730000009</v>
          </cell>
          <cell r="BM94">
            <v>9086.777100067764</v>
          </cell>
          <cell r="BN94">
            <v>4229.2685700677639</v>
          </cell>
          <cell r="BO94">
            <v>0</v>
          </cell>
          <cell r="BP94">
            <v>144152.70527761581</v>
          </cell>
          <cell r="BQ94">
            <v>19690.795799889831</v>
          </cell>
          <cell r="BR94">
            <v>6236.7953878230364</v>
          </cell>
          <cell r="BS94">
            <v>13642.128706096481</v>
          </cell>
          <cell r="BT94">
            <v>13642.128706096481</v>
          </cell>
          <cell r="BU94">
            <v>3818.998000000001</v>
          </cell>
          <cell r="BV94">
            <v>1402</v>
          </cell>
          <cell r="BW94">
            <v>137510.139</v>
          </cell>
          <cell r="BX94">
            <v>22519.514999999999</v>
          </cell>
          <cell r="BY94">
            <v>45295.474999999999</v>
          </cell>
          <cell r="BZ94">
            <v>117572.027</v>
          </cell>
          <cell r="CA94">
            <v>19938.112000000001</v>
          </cell>
          <cell r="CB94">
            <v>66019.830999999991</v>
          </cell>
          <cell r="CC94">
            <v>43500.315999999992</v>
          </cell>
          <cell r="CD94">
            <v>4139.3516584099998</v>
          </cell>
          <cell r="CE94">
            <v>12098.56904768648</v>
          </cell>
          <cell r="CF94">
            <v>8073.3865176864792</v>
          </cell>
          <cell r="CG94">
            <v>0</v>
          </cell>
          <cell r="CH94">
            <v>162017.84392991269</v>
          </cell>
          <cell r="CI94">
            <v>20065.943929912672</v>
          </cell>
          <cell r="CJ94">
            <v>5613.943929912668</v>
          </cell>
          <cell r="CK94">
            <v>13120.368399999999</v>
          </cell>
          <cell r="CL94">
            <v>13120.368399999999</v>
          </cell>
          <cell r="CM94">
            <v>1144.328</v>
          </cell>
          <cell r="CN94">
            <v>1402</v>
          </cell>
          <cell r="CO94">
            <v>141988.42499999999</v>
          </cell>
          <cell r="CP94">
            <v>25203.591</v>
          </cell>
          <cell r="CQ94">
            <v>45853.241999999998</v>
          </cell>
          <cell r="CR94">
            <v>127671.34</v>
          </cell>
          <cell r="CS94">
            <v>14317.019</v>
          </cell>
          <cell r="CT94">
            <v>74562.688999999998</v>
          </cell>
          <cell r="CU94">
            <v>49359.097999999998</v>
          </cell>
          <cell r="CV94">
            <v>7188.4315552050002</v>
          </cell>
          <cell r="CW94">
            <v>11080.914844794999</v>
          </cell>
          <cell r="CX94">
            <v>5789.9817447950027</v>
          </cell>
          <cell r="CY94">
            <v>0</v>
          </cell>
          <cell r="CZ94">
            <v>165808.1678479478</v>
          </cell>
          <cell r="DA94">
            <v>20647.878196783469</v>
          </cell>
          <cell r="DB94">
            <v>6093.8349462019478</v>
          </cell>
          <cell r="DC94">
            <v>12600.167730582411</v>
          </cell>
          <cell r="DD94">
            <v>12600.167730582411</v>
          </cell>
          <cell r="DE94">
            <v>86.861492396756375</v>
          </cell>
          <cell r="DF94">
            <v>1402</v>
          </cell>
          <cell r="DG94">
            <v>139485.25208494539</v>
          </cell>
          <cell r="DH94">
            <v>23261.847096427649</v>
          </cell>
          <cell r="DI94">
            <v>45053.210858547667</v>
          </cell>
          <cell r="DJ94">
            <v>125194.4545925487</v>
          </cell>
          <cell r="DK94">
            <v>14290.797492396759</v>
          </cell>
          <cell r="DL94">
            <v>72746.009000000005</v>
          </cell>
          <cell r="DM94">
            <v>49484.161903572363</v>
          </cell>
          <cell r="DN94">
            <v>5848.639227736172</v>
          </cell>
          <cell r="DO94">
            <v>6880.8280923256016</v>
          </cell>
          <cell r="DP94">
            <v>1222.7720964276459</v>
          </cell>
          <cell r="DQ94">
            <v>0</v>
          </cell>
          <cell r="DR94">
            <v>171530.96773463491</v>
          </cell>
          <cell r="DS94">
            <v>21718.533295802099</v>
          </cell>
          <cell r="DT94">
            <v>6561.1198475626816</v>
          </cell>
          <cell r="DU94">
            <v>13357.31789792587</v>
          </cell>
          <cell r="DV94">
            <v>13357.31789792587</v>
          </cell>
          <cell r="DW94">
            <v>1820.3597596232121</v>
          </cell>
          <cell r="DX94">
            <v>1402</v>
          </cell>
          <cell r="DY94">
            <v>141150.73637248311</v>
          </cell>
          <cell r="DZ94">
            <v>24491.407470213191</v>
          </cell>
          <cell r="EA94">
            <v>44307.515384054706</v>
          </cell>
          <cell r="EB94">
            <v>125949.7590002748</v>
          </cell>
          <cell r="EC94">
            <v>15200.977372208359</v>
          </cell>
          <cell r="ED94">
            <v>72746.009000000005</v>
          </cell>
          <cell r="EE94">
            <v>48254.601529786807</v>
          </cell>
          <cell r="EF94">
            <v>6050.5025758702377</v>
          </cell>
          <cell r="EG94">
            <v>6417.2496414606867</v>
          </cell>
          <cell r="EH94">
            <v>2139.7402535971428</v>
          </cell>
          <cell r="EI94">
            <v>910.17987981160593</v>
          </cell>
          <cell r="EJ94">
            <v>178186.37766931439</v>
          </cell>
          <cell r="EK94">
            <v>23342.299670866461</v>
          </cell>
          <cell r="EL94">
            <v>7396.9945065318097</v>
          </cell>
          <cell r="EM94">
            <v>14535.839618524289</v>
          </cell>
          <cell r="EN94">
            <v>14535.839618524289</v>
          </cell>
          <cell r="EO94">
            <v>2891.581873056457</v>
          </cell>
          <cell r="EP94">
            <v>1402</v>
          </cell>
          <cell r="EQ94">
            <v>143413.445683684</v>
          </cell>
          <cell r="ER94">
            <v>26363.171454527241</v>
          </cell>
          <cell r="ES94">
            <v>43453.932643700347</v>
          </cell>
          <cell r="ET94">
            <v>126766.67737494739</v>
          </cell>
          <cell r="EU94">
            <v>16646.768308736591</v>
          </cell>
          <cell r="EV94">
            <v>72746.009000000005</v>
          </cell>
          <cell r="EW94">
            <v>46382.837545472757</v>
          </cell>
          <cell r="EX94">
            <v>6285.2623716381231</v>
          </cell>
          <cell r="EY94">
            <v>7051.6467404414079</v>
          </cell>
          <cell r="EZ94">
            <v>3317.5549208422749</v>
          </cell>
          <cell r="FA94">
            <v>1445.7909365282289</v>
          </cell>
          <cell r="FB94">
            <v>183303.9792171056</v>
          </cell>
          <cell r="FC94">
            <v>25411.680882419609</v>
          </cell>
          <cell r="FD94">
            <v>8821.8462605223394</v>
          </cell>
          <cell r="FE94">
            <v>16180.712381984569</v>
          </cell>
          <cell r="FF94">
            <v>16180.712381984569</v>
          </cell>
          <cell r="FG94">
            <v>3706.5473942175968</v>
          </cell>
          <cell r="FH94">
            <v>1402</v>
          </cell>
          <cell r="FI94">
            <v>145761.61675840319</v>
          </cell>
          <cell r="FJ94">
            <v>27686.350616922991</v>
          </cell>
          <cell r="FK94">
            <v>43453.932643700362</v>
          </cell>
          <cell r="FL94">
            <v>127261.5747525578</v>
          </cell>
          <cell r="FM94">
            <v>18500.042005845389</v>
          </cell>
          <cell r="FN94">
            <v>72746.009000000005</v>
          </cell>
          <cell r="FO94">
            <v>45059.658383077011</v>
          </cell>
          <cell r="FP94">
            <v>7358.8661214622298</v>
          </cell>
          <cell r="FQ94">
            <v>7256.5303213579973</v>
          </cell>
          <cell r="FR94">
            <v>3176.4528595045531</v>
          </cell>
          <cell r="FS94">
            <v>1853.2736971087979</v>
          </cell>
          <cell r="FT94">
            <v>192984.62175240679</v>
          </cell>
          <cell r="FU94">
            <v>26950.694513356841</v>
          </cell>
          <cell r="FV94">
            <v>9558.8410014464898</v>
          </cell>
          <cell r="FW94">
            <v>17243.373830092041</v>
          </cell>
          <cell r="FX94">
            <v>17243.373830092041</v>
          </cell>
          <cell r="FY94">
            <v>4340.7528509847116</v>
          </cell>
          <cell r="FZ94">
            <v>1402</v>
          </cell>
          <cell r="GA94">
            <v>149253.83686637011</v>
          </cell>
          <cell r="GB94">
            <v>29423.659993116809</v>
          </cell>
          <cell r="GC94">
            <v>43453.932643700362</v>
          </cell>
          <cell r="GD94">
            <v>128583.4184350323</v>
          </cell>
          <cell r="GE94">
            <v>20670.418431337748</v>
          </cell>
          <cell r="GF94">
            <v>72746.009000000005</v>
          </cell>
          <cell r="GG94">
            <v>43322.349006883203</v>
          </cell>
          <cell r="GH94">
            <v>7684.532828645556</v>
          </cell>
          <cell r="GI94">
            <v>7926.0184293587936</v>
          </cell>
          <cell r="GJ94">
            <v>3907.6858016861711</v>
          </cell>
          <cell r="GK94">
            <v>2170.3764254923558</v>
          </cell>
          <cell r="JF94">
            <v>31756.91988770762</v>
          </cell>
          <cell r="JG94">
            <v>2775.2346131930749</v>
          </cell>
          <cell r="JH94">
            <v>-307.63237495169687</v>
          </cell>
          <cell r="JI94">
            <v>1497.521887216667</v>
          </cell>
          <cell r="JJ94">
            <v>1497.521887216667</v>
          </cell>
          <cell r="JK94">
            <v>-2271.4760000000001</v>
          </cell>
          <cell r="JL94">
            <v>1402</v>
          </cell>
          <cell r="JM94">
            <v>131530.71599999999</v>
          </cell>
          <cell r="JN94">
            <v>19611.825000000001</v>
          </cell>
          <cell r="JO94">
            <v>48825.580999999998</v>
          </cell>
          <cell r="JP94">
            <v>106865.285</v>
          </cell>
          <cell r="JQ94">
            <v>24665.431</v>
          </cell>
          <cell r="JR94">
            <v>63592.983999999997</v>
          </cell>
          <cell r="JS94">
            <v>43981.159</v>
          </cell>
          <cell r="JT94">
            <v>1090.9227000000001</v>
          </cell>
          <cell r="JU94">
            <v>630.67918721666751</v>
          </cell>
          <cell r="JV94">
            <v>-1777.977182783332</v>
          </cell>
          <cell r="JW94">
            <v>0</v>
          </cell>
          <cell r="JX94">
            <v>32513.273041</v>
          </cell>
          <cell r="JY94">
            <v>3057.3449236003798</v>
          </cell>
          <cell r="JZ94">
            <v>-69.119372312998166</v>
          </cell>
          <cell r="KA94">
            <v>2298.4978013747518</v>
          </cell>
          <cell r="KB94">
            <v>2298.4978013747518</v>
          </cell>
          <cell r="KC94">
            <v>-2603.9690000000001</v>
          </cell>
          <cell r="KD94">
            <v>1402</v>
          </cell>
          <cell r="KE94">
            <v>127043.851</v>
          </cell>
          <cell r="KF94">
            <v>18592</v>
          </cell>
          <cell r="KG94">
            <v>47868</v>
          </cell>
          <cell r="KH94">
            <v>104079</v>
          </cell>
          <cell r="KI94">
            <v>22966</v>
          </cell>
          <cell r="KJ94">
            <v>62128</v>
          </cell>
          <cell r="KK94">
            <v>43536</v>
          </cell>
          <cell r="KL94">
            <v>1086</v>
          </cell>
          <cell r="KM94">
            <v>2281.4448013747528</v>
          </cell>
          <cell r="KN94">
            <v>-465.90219862524708</v>
          </cell>
          <cell r="KO94">
            <v>0</v>
          </cell>
          <cell r="KP94">
            <v>35649.517224230432</v>
          </cell>
          <cell r="KQ94">
            <v>3952.117224230431</v>
          </cell>
          <cell r="KR94">
            <v>774.4172242304312</v>
          </cell>
          <cell r="KS94">
            <v>2561.1005889490971</v>
          </cell>
          <cell r="KT94">
            <v>2561.1005889490971</v>
          </cell>
          <cell r="KU94">
            <v>-797.548</v>
          </cell>
          <cell r="KV94">
            <v>1402</v>
          </cell>
          <cell r="KW94">
            <v>133956.91399999999</v>
          </cell>
          <cell r="KX94">
            <v>23528.803</v>
          </cell>
          <cell r="KY94">
            <v>45320.163</v>
          </cell>
          <cell r="KZ94">
            <v>107524.431</v>
          </cell>
          <cell r="LA94">
            <v>26432.483</v>
          </cell>
          <cell r="LB94">
            <v>56711.485999999997</v>
          </cell>
          <cell r="LC94">
            <v>33182.682999999997</v>
          </cell>
          <cell r="LD94">
            <v>2285.4863730000002</v>
          </cell>
          <cell r="LE94">
            <v>667.17321594909708</v>
          </cell>
          <cell r="LF94">
            <v>-668.53194405090289</v>
          </cell>
          <cell r="LG94">
            <v>0</v>
          </cell>
          <cell r="LH94">
            <v>36563.66944200069</v>
          </cell>
          <cell r="LI94">
            <v>4748.8111284254992</v>
          </cell>
          <cell r="LJ94">
            <v>1062.6955710903339</v>
          </cell>
          <cell r="LK94">
            <v>2938.2308955272488</v>
          </cell>
          <cell r="LL94">
            <v>2938.2308955272488</v>
          </cell>
          <cell r="LM94">
            <v>117.896</v>
          </cell>
          <cell r="LN94">
            <v>1402</v>
          </cell>
          <cell r="LO94">
            <v>130954.636</v>
          </cell>
          <cell r="LP94">
            <v>21878.356</v>
          </cell>
          <cell r="LQ94">
            <v>44277.894</v>
          </cell>
          <cell r="LR94">
            <v>106064.379</v>
          </cell>
          <cell r="LS94">
            <v>24889.834999999999</v>
          </cell>
          <cell r="LT94">
            <v>55824.152999999998</v>
          </cell>
          <cell r="LU94">
            <v>33945.796999999999</v>
          </cell>
          <cell r="LV94">
            <v>-2455</v>
          </cell>
          <cell r="LW94">
            <v>5507.479895527249</v>
          </cell>
          <cell r="LX94">
            <v>7141.6798955272488</v>
          </cell>
          <cell r="LY94">
            <v>0</v>
          </cell>
          <cell r="LZ94">
            <v>30370.649588412591</v>
          </cell>
          <cell r="MA94">
            <v>3837.7333009615941</v>
          </cell>
          <cell r="MB94">
            <v>904.37569014630799</v>
          </cell>
          <cell r="MC94">
            <v>2646.1142714943289</v>
          </cell>
          <cell r="MD94">
            <v>2646.1142714943289</v>
          </cell>
          <cell r="ME94">
            <v>237.702</v>
          </cell>
          <cell r="MF94">
            <v>1402</v>
          </cell>
          <cell r="MG94">
            <v>131283.25099999999</v>
          </cell>
          <cell r="MH94">
            <v>20762.554</v>
          </cell>
          <cell r="MI94">
            <v>44344.436000000002</v>
          </cell>
          <cell r="MJ94">
            <v>106629.22</v>
          </cell>
          <cell r="MK94">
            <v>24654.030999999999</v>
          </cell>
          <cell r="ML94">
            <v>56356.129000000001</v>
          </cell>
          <cell r="MM94">
            <v>35593.574999999997</v>
          </cell>
          <cell r="MN94">
            <v>854.72802616000001</v>
          </cell>
          <cell r="MO94">
            <v>2191.5542453343278</v>
          </cell>
          <cell r="MP94">
            <v>1068.985435334328</v>
          </cell>
          <cell r="MQ94">
            <v>0</v>
          </cell>
          <cell r="MR94">
            <v>34770.44854592155</v>
          </cell>
          <cell r="MS94">
            <v>4859.8553556465704</v>
          </cell>
          <cell r="MT94">
            <v>1587.1125543950609</v>
          </cell>
          <cell r="MU94">
            <v>3377.2144346021519</v>
          </cell>
          <cell r="MV94">
            <v>3377.2144346021519</v>
          </cell>
          <cell r="MW94">
            <v>1101.81</v>
          </cell>
          <cell r="MX94">
            <v>1402</v>
          </cell>
          <cell r="MY94">
            <v>138374.15</v>
          </cell>
          <cell r="MZ94">
            <v>21950.319</v>
          </cell>
          <cell r="NA94">
            <v>44747.821000000004</v>
          </cell>
          <cell r="NB94">
            <v>115166.861</v>
          </cell>
          <cell r="NC94">
            <v>23207.289000000001</v>
          </cell>
          <cell r="ND94">
            <v>61333.670999999988</v>
          </cell>
          <cell r="NE94">
            <v>39383.351999999999</v>
          </cell>
          <cell r="NF94">
            <v>958.78902999999991</v>
          </cell>
          <cell r="NG94">
            <v>2177.6524046021518</v>
          </cell>
          <cell r="NH94">
            <v>1438.3367046021519</v>
          </cell>
          <cell r="NI94">
            <v>0</v>
          </cell>
          <cell r="NJ94">
            <v>37709.165269039993</v>
          </cell>
          <cell r="NK94">
            <v>5311.9652690399889</v>
          </cell>
          <cell r="NL94">
            <v>1966.165269039989</v>
          </cell>
          <cell r="NM94">
            <v>3871.6999999999921</v>
          </cell>
          <cell r="NN94">
            <v>3871.6999999999921</v>
          </cell>
          <cell r="NO94">
            <v>1051.328</v>
          </cell>
          <cell r="NP94">
            <v>1402</v>
          </cell>
          <cell r="NQ94">
            <v>134858.91399999999</v>
          </cell>
          <cell r="NR94">
            <v>19835.851999999999</v>
          </cell>
          <cell r="NS94">
            <v>44178.872000000003</v>
          </cell>
          <cell r="NT94">
            <v>111660.90700000001</v>
          </cell>
          <cell r="NU94">
            <v>23198.007000000001</v>
          </cell>
          <cell r="NV94">
            <v>58546.705000000002</v>
          </cell>
          <cell r="NW94">
            <v>38710.853000000003</v>
          </cell>
          <cell r="NX94">
            <v>942.42676346999963</v>
          </cell>
          <cell r="NY94">
            <v>2651.8962365299908</v>
          </cell>
          <cell r="NZ94">
            <v>1733.392206529991</v>
          </cell>
          <cell r="OA94">
            <v>0</v>
          </cell>
          <cell r="OB94">
            <v>41302.441874241667</v>
          </cell>
          <cell r="OC94">
            <v>5681.2418742416776</v>
          </cell>
          <cell r="OD94">
            <v>1779.1418742416779</v>
          </cell>
          <cell r="OE94">
            <v>3747.1000000000072</v>
          </cell>
          <cell r="OF94">
            <v>3747.1000000000072</v>
          </cell>
          <cell r="OG94">
            <v>1428.1579999999999</v>
          </cell>
          <cell r="OH94">
            <v>1402</v>
          </cell>
          <cell r="OI94">
            <v>137510.139</v>
          </cell>
          <cell r="OJ94">
            <v>22519.514999999999</v>
          </cell>
          <cell r="OK94">
            <v>45295.474999999999</v>
          </cell>
          <cell r="OL94">
            <v>117572.027</v>
          </cell>
          <cell r="OM94">
            <v>19938.112000000001</v>
          </cell>
          <cell r="ON94">
            <v>66019.830999999991</v>
          </cell>
          <cell r="OO94">
            <v>43500.315999999992</v>
          </cell>
          <cell r="OP94">
            <v>1383.40783878</v>
          </cell>
          <cell r="OQ94">
            <v>5077.4661612200098</v>
          </cell>
          <cell r="OR94">
            <v>3832.6721712200092</v>
          </cell>
          <cell r="OS94">
            <v>0</v>
          </cell>
          <cell r="OT94">
            <v>38561.438363189998</v>
          </cell>
          <cell r="OU94">
            <v>4642.7383631900011</v>
          </cell>
          <cell r="OV94">
            <v>1257.5383631900011</v>
          </cell>
          <cell r="OW94">
            <v>3195.5683999999992</v>
          </cell>
          <cell r="OX94">
            <v>3195.5683999999992</v>
          </cell>
          <cell r="OY94">
            <v>762.07999999999993</v>
          </cell>
          <cell r="OZ94">
            <v>1402</v>
          </cell>
          <cell r="PA94">
            <v>135354.34599999999</v>
          </cell>
          <cell r="PB94">
            <v>19976.741999999998</v>
          </cell>
          <cell r="PC94">
            <v>45202.75</v>
          </cell>
          <cell r="PD94">
            <v>115303.474</v>
          </cell>
          <cell r="PE94">
            <v>20050.871999999999</v>
          </cell>
          <cell r="PF94">
            <v>63574.855000000003</v>
          </cell>
          <cell r="PG94">
            <v>43598.112999999998</v>
          </cell>
          <cell r="PH94">
            <v>1436.3</v>
          </cell>
          <cell r="PI94">
            <v>4564.0774000000001</v>
          </cell>
          <cell r="PJ94">
            <v>3439.5934000000002</v>
          </cell>
          <cell r="PK94">
            <v>0</v>
          </cell>
          <cell r="PL94">
            <v>37775.575077584523</v>
          </cell>
          <cell r="PM94">
            <v>4747.9750775845168</v>
          </cell>
          <cell r="PN94">
            <v>1225.9750775845171</v>
          </cell>
          <cell r="PO94">
            <v>3011.600000000004</v>
          </cell>
          <cell r="PP94">
            <v>3011.600000000004</v>
          </cell>
          <cell r="PQ94">
            <v>285.423</v>
          </cell>
          <cell r="PR94">
            <v>1402</v>
          </cell>
          <cell r="PS94">
            <v>137817.432</v>
          </cell>
          <cell r="PT94">
            <v>22961.733</v>
          </cell>
          <cell r="PU94">
            <v>44328.864000000001</v>
          </cell>
          <cell r="PV94">
            <v>117945.959</v>
          </cell>
          <cell r="PW94">
            <v>19871.473000000002</v>
          </cell>
          <cell r="PX94">
            <v>66039.994000000006</v>
          </cell>
          <cell r="PY94">
            <v>43078.261000000013</v>
          </cell>
          <cell r="PZ94">
            <v>1750.8158123349999</v>
          </cell>
          <cell r="QA94">
            <v>2766.923187665001</v>
          </cell>
          <cell r="QB94">
            <v>1517.4180376650011</v>
          </cell>
          <cell r="QC94">
            <v>0</v>
          </cell>
          <cell r="QD94">
            <v>41765.53235971008</v>
          </cell>
          <cell r="QE94">
            <v>5147.5323597100796</v>
          </cell>
          <cell r="QF94">
            <v>1618.8323597100789</v>
          </cell>
          <cell r="QG94">
            <v>3502.8000000000052</v>
          </cell>
          <cell r="QH94">
            <v>3502.8000000000052</v>
          </cell>
          <cell r="QI94">
            <v>272.93400000000003</v>
          </cell>
          <cell r="QJ94">
            <v>1402</v>
          </cell>
          <cell r="QK94">
            <v>137444.65900000001</v>
          </cell>
          <cell r="QL94">
            <v>22402.078000000001</v>
          </cell>
          <cell r="QM94">
            <v>44526.908000000003</v>
          </cell>
          <cell r="QN94">
            <v>122528.435</v>
          </cell>
          <cell r="QO94">
            <v>14916.224</v>
          </cell>
          <cell r="QP94">
            <v>69595.759999999995</v>
          </cell>
          <cell r="QQ94">
            <v>47193.681999999993</v>
          </cell>
          <cell r="QR94">
            <v>1821.6157428700001</v>
          </cell>
          <cell r="QS94">
            <v>1662.91025713001</v>
          </cell>
          <cell r="QT94">
            <v>396.96030713000948</v>
          </cell>
          <cell r="QU94">
            <v>0</v>
          </cell>
          <cell r="QV94">
            <v>43915.298129428083</v>
          </cell>
          <cell r="QW94">
            <v>5527.6981294280704</v>
          </cell>
          <cell r="QX94">
            <v>1511.59812942807</v>
          </cell>
          <cell r="QY94">
            <v>3410.3999999999951</v>
          </cell>
          <cell r="QZ94">
            <v>3410.3999999999951</v>
          </cell>
          <cell r="RA94">
            <v>-176.10900000000001</v>
          </cell>
          <cell r="RB94">
            <v>1402</v>
          </cell>
          <cell r="RC94">
            <v>141988.42499999999</v>
          </cell>
          <cell r="RD94">
            <v>25203.591</v>
          </cell>
          <cell r="RE94">
            <v>45853.241999999998</v>
          </cell>
          <cell r="RF94">
            <v>127671.34</v>
          </cell>
          <cell r="RG94">
            <v>14317.019</v>
          </cell>
          <cell r="RH94">
            <v>74562.688999999998</v>
          </cell>
          <cell r="RI94">
            <v>49359.097999999998</v>
          </cell>
          <cell r="RJ94">
            <v>2179.6999999999998</v>
          </cell>
          <cell r="RK94">
            <v>2087.0039999999908</v>
          </cell>
          <cell r="RL94">
            <v>436.00999999999073</v>
          </cell>
          <cell r="RM94">
            <v>0</v>
          </cell>
          <cell r="RN94">
            <v>39453.053584808047</v>
          </cell>
          <cell r="RO94">
            <v>4770.3535848080428</v>
          </cell>
          <cell r="RP94">
            <v>1429.0535848080431</v>
          </cell>
          <cell r="RQ94">
            <v>3012.5999999999872</v>
          </cell>
          <cell r="RR94">
            <v>3012.5999999999872</v>
          </cell>
          <cell r="RS94">
            <v>-169.70200000000241</v>
          </cell>
          <cell r="RT94">
            <v>1402</v>
          </cell>
          <cell r="RU94">
            <v>138367.49100000001</v>
          </cell>
          <cell r="RV94">
            <v>23031.398000000001</v>
          </cell>
          <cell r="RW94">
            <v>45300.858</v>
          </cell>
          <cell r="RX94">
            <v>124333.257</v>
          </cell>
          <cell r="RY94">
            <v>14034.234</v>
          </cell>
          <cell r="RZ94">
            <v>72746.009000000005</v>
          </cell>
          <cell r="SA94">
            <v>49714.610999999997</v>
          </cell>
          <cell r="SB94">
            <v>1173.5</v>
          </cell>
          <cell r="SC94">
            <v>2306.3019999999901</v>
          </cell>
          <cell r="SD94">
            <v>992.32299999999009</v>
          </cell>
          <cell r="SE94">
            <v>0</v>
          </cell>
          <cell r="SF94">
            <v>41059.110836652078</v>
          </cell>
          <cell r="SG94">
            <v>5255.5795569898764</v>
          </cell>
          <cell r="SH94">
            <v>1676.469581405503</v>
          </cell>
          <cell r="SI94">
            <v>3196.7923735839959</v>
          </cell>
          <cell r="SJ94">
            <v>3196.7923735839959</v>
          </cell>
          <cell r="SK94">
            <v>168.4976955233775</v>
          </cell>
          <cell r="SL94">
            <v>1402</v>
          </cell>
          <cell r="SM94">
            <v>139329.89364989361</v>
          </cell>
          <cell r="SN94">
            <v>22602.66889258441</v>
          </cell>
          <cell r="SO94">
            <v>45299.722308777636</v>
          </cell>
          <cell r="SP94">
            <v>125127.1619543702</v>
          </cell>
          <cell r="SQ94">
            <v>14202.73169552338</v>
          </cell>
          <cell r="SR94">
            <v>72746.009000000005</v>
          </cell>
          <cell r="SS94">
            <v>50143.340107415592</v>
          </cell>
          <cell r="ST94">
            <v>1519.1871009561271</v>
          </cell>
          <cell r="SU94">
            <v>1037.1183545856941</v>
          </cell>
          <cell r="SV94">
            <v>-428.72910741558638</v>
          </cell>
          <cell r="SW94">
            <v>0</v>
          </cell>
          <cell r="SX94">
            <v>42543.842299763332</v>
          </cell>
          <cell r="SY94">
            <v>5087.9475828341456</v>
          </cell>
          <cell r="SZ94">
            <v>1498.771816166168</v>
          </cell>
          <cell r="TA94">
            <v>3040.3220919947712</v>
          </cell>
          <cell r="TB94">
            <v>3040.3220919947712</v>
          </cell>
          <cell r="TC94">
            <v>39.027392180476816</v>
          </cell>
          <cell r="TD94">
            <v>1402</v>
          </cell>
          <cell r="TE94">
            <v>139544.36110722079</v>
          </cell>
          <cell r="TF94">
            <v>22028.875230882659</v>
          </cell>
          <cell r="TG94">
            <v>45332.294198040283</v>
          </cell>
          <cell r="TH94">
            <v>125302.6020195169</v>
          </cell>
          <cell r="TI94">
            <v>14241.759087703849</v>
          </cell>
          <cell r="TJ94">
            <v>72746.009000000005</v>
          </cell>
          <cell r="TK94">
            <v>50717.133769117339</v>
          </cell>
          <cell r="TL94">
            <v>1574.122165091243</v>
          </cell>
          <cell r="TM94">
            <v>876.19391423881984</v>
          </cell>
          <cell r="TN94">
            <v>-573.7936617017524</v>
          </cell>
          <cell r="TO94">
            <v>0</v>
          </cell>
          <cell r="TP94">
            <v>42752.161126724379</v>
          </cell>
          <cell r="TQ94">
            <v>5533.9974721514009</v>
          </cell>
          <cell r="TR94">
            <v>1489.5399638222341</v>
          </cell>
          <cell r="TS94">
            <v>3350.4532650036499</v>
          </cell>
          <cell r="TT94">
            <v>3350.4532650036499</v>
          </cell>
          <cell r="TU94">
            <v>49.038404692904443</v>
          </cell>
          <cell r="TV94">
            <v>1402</v>
          </cell>
          <cell r="TW94">
            <v>139485.25208494539</v>
          </cell>
          <cell r="TX94">
            <v>23261.847096427649</v>
          </cell>
          <cell r="TY94">
            <v>45053.210858547667</v>
          </cell>
          <cell r="TZ94">
            <v>125194.4545925487</v>
          </cell>
          <cell r="UA94">
            <v>14290.797492396759</v>
          </cell>
          <cell r="UB94">
            <v>72746.009000000005</v>
          </cell>
          <cell r="UC94">
            <v>49484.161903572363</v>
          </cell>
          <cell r="UD94">
            <v>1581.8299616888021</v>
          </cell>
          <cell r="UE94">
            <v>2661.2138235010971</v>
          </cell>
          <cell r="UF94">
            <v>1232.9718655449931</v>
          </cell>
          <cell r="UG94">
            <v>0</v>
          </cell>
          <cell r="BBM94">
            <v>25966.067803999998</v>
          </cell>
          <cell r="BBN94">
            <v>18.809999999999999</v>
          </cell>
          <cell r="BBO94">
            <v>8.7187666135034592E-2</v>
          </cell>
          <cell r="BBP94">
            <v>6.1955415404248482E-2</v>
          </cell>
          <cell r="BBQ94">
            <v>298.93646871038152</v>
          </cell>
          <cell r="BBR94">
            <v>5.9880337564430883</v>
          </cell>
          <cell r="BBS94">
            <v>3.9272621572701158</v>
          </cell>
          <cell r="BBT94">
            <v>1.8169782209715679</v>
          </cell>
          <cell r="BBU94">
            <v>6.0781417162317202E-3</v>
          </cell>
          <cell r="BBV94">
            <v>0</v>
          </cell>
          <cell r="BBW94">
            <v>1.2984021110008639</v>
          </cell>
          <cell r="BBX94">
            <v>14.26425060581135</v>
          </cell>
          <cell r="BBY94">
            <v>5.5565548339095692</v>
          </cell>
          <cell r="BBZ94">
            <v>3.6125966229552562</v>
          </cell>
          <cell r="BCA94">
            <v>1.708184096864273</v>
          </cell>
          <cell r="BCB94">
            <v>0.11975281029964149</v>
          </cell>
          <cell r="BCC94">
            <v>3.5052665142906059E-2</v>
          </cell>
          <cell r="BCD94">
            <v>2.062469238984634</v>
          </cell>
          <cell r="BCE94">
            <v>8.9798833109136105</v>
          </cell>
          <cell r="BCF94">
            <v>4.9772773536433537</v>
          </cell>
          <cell r="BCG94">
            <v>3.1909293692510938</v>
          </cell>
          <cell r="BCH94">
            <v>1.5598263472179421</v>
          </cell>
          <cell r="BCI94">
            <v>0.17370229581070651</v>
          </cell>
          <cell r="BCJ94">
            <v>5.568001082957616E-2</v>
          </cell>
          <cell r="BCK94">
            <v>2.6437570572165461</v>
          </cell>
          <cell r="BCL94">
            <v>7.0054595401932236</v>
          </cell>
          <cell r="BCM94">
            <v>4.3895302326834686</v>
          </cell>
          <cell r="BCN94">
            <v>2.7847759307090798</v>
          </cell>
          <cell r="BCO94">
            <v>1.4035680457263611</v>
          </cell>
          <cell r="BCP94">
            <v>0.2003534582811462</v>
          </cell>
          <cell r="BCQ94">
            <v>7.1372905250725219E-2</v>
          </cell>
          <cell r="BCR94">
            <v>3.096114729660993</v>
          </cell>
          <cell r="BCS94">
            <v>5.9819272590259356</v>
          </cell>
          <cell r="BCT94">
            <v>4.018263333708247</v>
          </cell>
          <cell r="BCU94">
            <v>2.5124056019292338</v>
          </cell>
          <cell r="BCV94">
            <v>1.2561945898798881</v>
          </cell>
          <cell r="BCW94">
            <v>0.20999830581096701</v>
          </cell>
          <cell r="BCX94">
            <v>8.3585101982904628E-2</v>
          </cell>
        </row>
        <row r="95">
          <cell r="A95" t="str">
            <v>MDIA3</v>
          </cell>
          <cell r="B95" t="str">
            <v>M. Dias Branco</v>
          </cell>
          <cell r="C95" t="str">
            <v>Food &amp; Beverages</v>
          </cell>
          <cell r="D95" t="str">
            <v>Leonardo Alencar</v>
          </cell>
          <cell r="E95">
            <v>46135</v>
          </cell>
          <cell r="F95" t="str">
            <v>Neutral</v>
          </cell>
          <cell r="G95" t="b">
            <v>0</v>
          </cell>
          <cell r="H95" t="str">
            <v>BRL</v>
          </cell>
          <cell r="I95" t="str">
            <v>BRL</v>
          </cell>
          <cell r="J95">
            <v>25.5</v>
          </cell>
          <cell r="K95">
            <v>0.14512451288843989</v>
          </cell>
          <cell r="L95">
            <v>0.1067493679889096</v>
          </cell>
          <cell r="M95">
            <v>0.13773627160386101</v>
          </cell>
          <cell r="AF95">
            <v>10129.200000000001</v>
          </cell>
          <cell r="AG95">
            <v>2887.1</v>
          </cell>
          <cell r="AH95">
            <v>582.90000000000055</v>
          </cell>
          <cell r="AI95">
            <v>900.39999999999986</v>
          </cell>
          <cell r="AJ95">
            <v>900.39999999999986</v>
          </cell>
          <cell r="AK95">
            <v>510.41098587107467</v>
          </cell>
          <cell r="AL95">
            <v>339</v>
          </cell>
          <cell r="AM95">
            <v>11439.5</v>
          </cell>
          <cell r="AN95">
            <v>734.2</v>
          </cell>
          <cell r="AO95">
            <v>5967</v>
          </cell>
          <cell r="AP95">
            <v>4730.7999999999993</v>
          </cell>
          <cell r="AQ95">
            <v>6708.7</v>
          </cell>
          <cell r="AR95">
            <v>2226.5</v>
          </cell>
          <cell r="AS95">
            <v>1492.3</v>
          </cell>
          <cell r="AT95">
            <v>280.2</v>
          </cell>
          <cell r="AU95">
            <v>377.599999999999</v>
          </cell>
          <cell r="AV95">
            <v>175.0109858710733</v>
          </cell>
          <cell r="AW95">
            <v>655.5</v>
          </cell>
          <cell r="AX95">
            <v>10840.3</v>
          </cell>
          <cell r="AY95">
            <v>3595.3999999999992</v>
          </cell>
          <cell r="AZ95">
            <v>1068.899999999999</v>
          </cell>
          <cell r="BA95">
            <v>1433.599999999999</v>
          </cell>
          <cell r="BB95">
            <v>1433.599999999999</v>
          </cell>
          <cell r="BC95">
            <v>888.57710242587871</v>
          </cell>
          <cell r="BD95">
            <v>339</v>
          </cell>
          <cell r="BE95">
            <v>12341</v>
          </cell>
          <cell r="BF95">
            <v>2285.8000000000002</v>
          </cell>
          <cell r="BG95">
            <v>6033.7</v>
          </cell>
          <cell r="BH95">
            <v>4736.3</v>
          </cell>
          <cell r="BI95">
            <v>7604.6999999999989</v>
          </cell>
          <cell r="BJ95">
            <v>2171.1</v>
          </cell>
          <cell r="BK95">
            <v>-114.7000000000003</v>
          </cell>
          <cell r="BL95">
            <v>366.7</v>
          </cell>
          <cell r="BM95">
            <v>1805.6999999999989</v>
          </cell>
          <cell r="BN95">
            <v>1672.7771024258791</v>
          </cell>
          <cell r="BO95">
            <v>69.799999999999955</v>
          </cell>
          <cell r="BP95">
            <v>9662.9</v>
          </cell>
          <cell r="BQ95">
            <v>3326.099999999999</v>
          </cell>
          <cell r="BR95">
            <v>834.39999999999964</v>
          </cell>
          <cell r="BS95">
            <v>1198.299999999999</v>
          </cell>
          <cell r="BT95">
            <v>1198.299999999999</v>
          </cell>
          <cell r="BU95">
            <v>650.3828829658064</v>
          </cell>
          <cell r="BV95">
            <v>339</v>
          </cell>
          <cell r="BW95">
            <v>12768.9</v>
          </cell>
          <cell r="BX95">
            <v>2176.1</v>
          </cell>
          <cell r="BY95">
            <v>6036.3</v>
          </cell>
          <cell r="BZ95">
            <v>4770.8999999999996</v>
          </cell>
          <cell r="CA95">
            <v>7998</v>
          </cell>
          <cell r="CB95">
            <v>2389.6</v>
          </cell>
          <cell r="CC95">
            <v>213.5</v>
          </cell>
          <cell r="CD95">
            <v>304.39999999999998</v>
          </cell>
          <cell r="CE95">
            <v>149.4999999999992</v>
          </cell>
          <cell r="CF95">
            <v>142.6828829658063</v>
          </cell>
          <cell r="CG95">
            <v>221.8</v>
          </cell>
          <cell r="CH95">
            <v>10437.700000000001</v>
          </cell>
          <cell r="CI95">
            <v>3357.099999999999</v>
          </cell>
          <cell r="CJ95">
            <v>692.59999999999854</v>
          </cell>
          <cell r="CK95">
            <v>1103.399999999998</v>
          </cell>
          <cell r="CL95">
            <v>1103.399999999998</v>
          </cell>
          <cell r="CM95">
            <v>661.52246546028528</v>
          </cell>
          <cell r="CN95">
            <v>339</v>
          </cell>
          <cell r="CO95">
            <v>12559.3</v>
          </cell>
          <cell r="CP95">
            <v>1919</v>
          </cell>
          <cell r="CQ95">
            <v>6017.3</v>
          </cell>
          <cell r="CR95">
            <v>4321.0999999999995</v>
          </cell>
          <cell r="CS95">
            <v>8238.2000000000007</v>
          </cell>
          <cell r="CT95">
            <v>1420</v>
          </cell>
          <cell r="CU95">
            <v>-499</v>
          </cell>
          <cell r="CV95">
            <v>291.2</v>
          </cell>
          <cell r="CW95">
            <v>1092.199999999998</v>
          </cell>
          <cell r="CX95">
            <v>1109.5224654602839</v>
          </cell>
          <cell r="CY95">
            <v>439</v>
          </cell>
          <cell r="CZ95">
            <v>10781.30700434615</v>
          </cell>
          <cell r="DA95">
            <v>3492.266553114227</v>
          </cell>
          <cell r="DB95">
            <v>761.4685397946987</v>
          </cell>
          <cell r="DC95">
            <v>1192.038378555641</v>
          </cell>
          <cell r="DD95">
            <v>1192.038378555641</v>
          </cell>
          <cell r="DE95">
            <v>708.55478995517001</v>
          </cell>
          <cell r="DF95">
            <v>339</v>
          </cell>
          <cell r="DG95">
            <v>13191.6092636626</v>
          </cell>
          <cell r="DH95">
            <v>2521.141250326853</v>
          </cell>
          <cell r="DI95">
            <v>5888.5047165672677</v>
          </cell>
          <cell r="DJ95">
            <v>4430.1450057794546</v>
          </cell>
          <cell r="DK95">
            <v>8761.4642578831463</v>
          </cell>
          <cell r="DL95">
            <v>1420</v>
          </cell>
          <cell r="DM95">
            <v>-1101.141250326853</v>
          </cell>
          <cell r="DN95">
            <v>301.77455532821079</v>
          </cell>
          <cell r="DO95">
            <v>728.42945230335602</v>
          </cell>
          <cell r="DP95">
            <v>787.43178239887482</v>
          </cell>
          <cell r="DQ95">
            <v>185.29053207202429</v>
          </cell>
          <cell r="DR95">
            <v>11263.00812512196</v>
          </cell>
          <cell r="DS95">
            <v>3700.093211264701</v>
          </cell>
          <cell r="DT95">
            <v>849.18649652761223</v>
          </cell>
          <cell r="DU95">
            <v>1288.269360324645</v>
          </cell>
          <cell r="DV95">
            <v>1288.269360324645</v>
          </cell>
          <cell r="DW95">
            <v>807.64516696398573</v>
          </cell>
          <cell r="DX95">
            <v>339</v>
          </cell>
          <cell r="DY95">
            <v>13832.75295272157</v>
          </cell>
          <cell r="DZ95">
            <v>3118.9630334543608</v>
          </cell>
          <cell r="EA95">
            <v>5764.6794803701678</v>
          </cell>
          <cell r="EB95">
            <v>4511.1588317763117</v>
          </cell>
          <cell r="EC95">
            <v>9321.5941209452558</v>
          </cell>
          <cell r="ED95">
            <v>1420</v>
          </cell>
          <cell r="EE95">
            <v>-1698.963033454361</v>
          </cell>
          <cell r="EF95">
            <v>315.25762759993279</v>
          </cell>
          <cell r="EG95">
            <v>747.17629561376236</v>
          </cell>
          <cell r="EH95">
            <v>845.33708702938338</v>
          </cell>
          <cell r="EI95">
            <v>247.5153039018756</v>
          </cell>
          <cell r="EJ95">
            <v>11830.68765289476</v>
          </cell>
          <cell r="EK95">
            <v>3874.755079024339</v>
          </cell>
          <cell r="EL95">
            <v>884.55364247186571</v>
          </cell>
          <cell r="EM95">
            <v>1350.992471561327</v>
          </cell>
          <cell r="EN95">
            <v>1350.992471561327</v>
          </cell>
          <cell r="EO95">
            <v>881.73836596636784</v>
          </cell>
          <cell r="EP95">
            <v>339</v>
          </cell>
          <cell r="EQ95">
            <v>14125.357775328421</v>
          </cell>
          <cell r="ER95">
            <v>3328.8220292858782</v>
          </cell>
          <cell r="ES95">
            <v>5629.3879327967661</v>
          </cell>
          <cell r="ET95">
            <v>4627.4159811898926</v>
          </cell>
          <cell r="EU95">
            <v>9497.9417941385291</v>
          </cell>
          <cell r="EV95">
            <v>1420</v>
          </cell>
          <cell r="EW95">
            <v>-1908.822029285878</v>
          </cell>
          <cell r="EX95">
            <v>331.1472815160588</v>
          </cell>
          <cell r="EY95">
            <v>761.80354636290201</v>
          </cell>
          <cell r="EZ95">
            <v>915.24968860461104</v>
          </cell>
          <cell r="FA95">
            <v>705.39069277309432</v>
          </cell>
          <cell r="FB95">
            <v>12426.97943439874</v>
          </cell>
          <cell r="FC95">
            <v>4070.0509634861078</v>
          </cell>
          <cell r="FD95">
            <v>933.70994580901788</v>
          </cell>
          <cell r="FE95">
            <v>1423.943485781949</v>
          </cell>
          <cell r="FF95">
            <v>1423.943485781949</v>
          </cell>
          <cell r="FG95">
            <v>887.56442972083994</v>
          </cell>
          <cell r="FH95">
            <v>339</v>
          </cell>
          <cell r="FI95">
            <v>14243.97493852437</v>
          </cell>
          <cell r="FJ95">
            <v>3364.3535746390021</v>
          </cell>
          <cell r="FK95">
            <v>5486.9922005568633</v>
          </cell>
          <cell r="FL95">
            <v>4746.0331443858377</v>
          </cell>
          <cell r="FM95">
            <v>9497.9417941385291</v>
          </cell>
          <cell r="FN95">
            <v>1420</v>
          </cell>
          <cell r="FO95">
            <v>-1944.3535746390021</v>
          </cell>
          <cell r="FP95">
            <v>347.83780773302777</v>
          </cell>
          <cell r="FQ95">
            <v>811.94757907776761</v>
          </cell>
          <cell r="FR95">
            <v>923.09597507396404</v>
          </cell>
          <cell r="FS95">
            <v>887.56442972083994</v>
          </cell>
          <cell r="FT95">
            <v>13053.3255879833</v>
          </cell>
          <cell r="FU95">
            <v>4275.1901752575632</v>
          </cell>
          <cell r="FV95">
            <v>985.52675769056486</v>
          </cell>
          <cell r="FW95">
            <v>1498.347637442633</v>
          </cell>
          <cell r="FX95">
            <v>1498.347637442633</v>
          </cell>
          <cell r="FY95">
            <v>932.39839742044762</v>
          </cell>
          <cell r="FZ95">
            <v>339</v>
          </cell>
          <cell r="GA95">
            <v>14368.5706586423</v>
          </cell>
          <cell r="GB95">
            <v>3399.5545136315109</v>
          </cell>
          <cell r="GC95">
            <v>5339.5408927203398</v>
          </cell>
          <cell r="GD95">
            <v>4870.6288645037685</v>
          </cell>
          <cell r="GE95">
            <v>9497.9417941385291</v>
          </cell>
          <cell r="GF95">
            <v>1420</v>
          </cell>
          <cell r="GG95">
            <v>-1979.5545136315111</v>
          </cell>
          <cell r="GH95">
            <v>365.36957191554478</v>
          </cell>
          <cell r="GI95">
            <v>853.74885732722441</v>
          </cell>
          <cell r="GJ95">
            <v>967.5993364129572</v>
          </cell>
          <cell r="GK95">
            <v>932.39839742044762</v>
          </cell>
          <cell r="GL95">
            <v>1890.4</v>
          </cell>
          <cell r="GM95">
            <v>493.2</v>
          </cell>
          <cell r="GN95">
            <v>12.700000000000051</v>
          </cell>
          <cell r="GO95">
            <v>88.89999999999992</v>
          </cell>
          <cell r="GP95">
            <v>88.89999999999992</v>
          </cell>
          <cell r="GQ95">
            <v>68.056396490768677</v>
          </cell>
          <cell r="GR95">
            <v>339</v>
          </cell>
          <cell r="GS95">
            <v>9971.5</v>
          </cell>
          <cell r="GT95">
            <v>862.4</v>
          </cell>
          <cell r="GU95">
            <v>5423.5999999999995</v>
          </cell>
          <cell r="GV95">
            <v>3658.400000000001</v>
          </cell>
          <cell r="GW95">
            <v>6313.1</v>
          </cell>
          <cell r="GX95">
            <v>1626.1</v>
          </cell>
          <cell r="GY95">
            <v>763.70000000000016</v>
          </cell>
          <cell r="GZ95">
            <v>50.2</v>
          </cell>
          <cell r="HA95">
            <v>95.399999999999821</v>
          </cell>
          <cell r="HB95">
            <v>91.156396490768458</v>
          </cell>
          <cell r="HC95">
            <v>605.1</v>
          </cell>
          <cell r="HD95">
            <v>2497.1999999999998</v>
          </cell>
          <cell r="HE95">
            <v>856.3</v>
          </cell>
          <cell r="HF95">
            <v>282.79999999999978</v>
          </cell>
          <cell r="HG95">
            <v>357.09999999999968</v>
          </cell>
          <cell r="HH95">
            <v>357.09999999999968</v>
          </cell>
          <cell r="HI95">
            <v>233.973222255281</v>
          </cell>
          <cell r="HJ95">
            <v>339</v>
          </cell>
          <cell r="HK95">
            <v>10568.3</v>
          </cell>
          <cell r="HL95">
            <v>672.7</v>
          </cell>
          <cell r="HM95">
            <v>5412</v>
          </cell>
          <cell r="HN95">
            <v>4024.3</v>
          </cell>
          <cell r="HO95">
            <v>6544</v>
          </cell>
          <cell r="HP95">
            <v>1681</v>
          </cell>
          <cell r="HQ95">
            <v>1008.3</v>
          </cell>
          <cell r="HR95">
            <v>64.8</v>
          </cell>
          <cell r="HS95">
            <v>-142.60000000000031</v>
          </cell>
          <cell r="HT95">
            <v>-169.62677774471899</v>
          </cell>
          <cell r="HU95">
            <v>16.799999999999951</v>
          </cell>
          <cell r="HV95">
            <v>2976.6000000000008</v>
          </cell>
          <cell r="HW95">
            <v>850.70000000000073</v>
          </cell>
          <cell r="HX95">
            <v>253.10000000000079</v>
          </cell>
          <cell r="HY95">
            <v>333.10000000000031</v>
          </cell>
          <cell r="HZ95">
            <v>333.10000000000031</v>
          </cell>
          <cell r="IA95">
            <v>196.24951696084921</v>
          </cell>
          <cell r="IB95">
            <v>339</v>
          </cell>
          <cell r="IC95">
            <v>11178.3</v>
          </cell>
          <cell r="ID95">
            <v>642.9</v>
          </cell>
          <cell r="IE95">
            <v>5829</v>
          </cell>
          <cell r="IF95">
            <v>4586.3</v>
          </cell>
          <cell r="IG95">
            <v>6592</v>
          </cell>
          <cell r="IH95">
            <v>2019.6</v>
          </cell>
          <cell r="II95">
            <v>1376.7</v>
          </cell>
          <cell r="IJ95">
            <v>71.3</v>
          </cell>
          <cell r="IK95">
            <v>191.6000000000011</v>
          </cell>
          <cell r="IL95">
            <v>122.0495169608495</v>
          </cell>
          <cell r="IM95">
            <v>16.800000000000072</v>
          </cell>
          <cell r="IN95">
            <v>2765</v>
          </cell>
          <cell r="IO95">
            <v>686.89999999999964</v>
          </cell>
          <cell r="IP95">
            <v>34.299999999999613</v>
          </cell>
          <cell r="IQ95">
            <v>121.2999999999998</v>
          </cell>
          <cell r="IR95">
            <v>121.2999999999998</v>
          </cell>
          <cell r="IS95">
            <v>12.13185016417569</v>
          </cell>
          <cell r="IT95">
            <v>339</v>
          </cell>
          <cell r="IU95">
            <v>11439.5</v>
          </cell>
          <cell r="IV95">
            <v>734.2</v>
          </cell>
          <cell r="IW95">
            <v>5967</v>
          </cell>
          <cell r="IX95">
            <v>4730.7999999999993</v>
          </cell>
          <cell r="IY95">
            <v>6708.7</v>
          </cell>
          <cell r="IZ95">
            <v>2226.5</v>
          </cell>
          <cell r="JA95">
            <v>1492.3</v>
          </cell>
          <cell r="JB95">
            <v>93.9</v>
          </cell>
          <cell r="JC95">
            <v>233.1999999999982</v>
          </cell>
          <cell r="JD95">
            <v>131.43185016417431</v>
          </cell>
          <cell r="JE95">
            <v>16.799999999999951</v>
          </cell>
          <cell r="JF95">
            <v>2485.5</v>
          </cell>
          <cell r="JG95">
            <v>674.7999999999995</v>
          </cell>
          <cell r="JH95">
            <v>86.899999999999523</v>
          </cell>
          <cell r="JI95">
            <v>173.69999999999951</v>
          </cell>
          <cell r="JJ95">
            <v>173.69999999999951</v>
          </cell>
          <cell r="JK95">
            <v>70.662338756724736</v>
          </cell>
          <cell r="JL95">
            <v>339</v>
          </cell>
          <cell r="JM95">
            <v>11203.9</v>
          </cell>
          <cell r="JN95">
            <v>821.59999999999991</v>
          </cell>
          <cell r="JO95">
            <v>5947</v>
          </cell>
          <cell r="JP95">
            <v>4418.2999999999993</v>
          </cell>
          <cell r="JQ95">
            <v>6785.6</v>
          </cell>
          <cell r="JR95">
            <v>2364.3000000000002</v>
          </cell>
          <cell r="JS95">
            <v>1542.7</v>
          </cell>
          <cell r="JT95">
            <v>45.20000000000001</v>
          </cell>
          <cell r="JU95">
            <v>88.800000000000523</v>
          </cell>
          <cell r="JV95">
            <v>30.662338756725742</v>
          </cell>
          <cell r="JW95">
            <v>16.8</v>
          </cell>
          <cell r="JX95">
            <v>2849.4</v>
          </cell>
          <cell r="JY95">
            <v>941.19999999999982</v>
          </cell>
          <cell r="JZ95">
            <v>287.99999999999977</v>
          </cell>
          <cell r="KA95">
            <v>376.79999999999973</v>
          </cell>
          <cell r="KB95">
            <v>376.79999999999973</v>
          </cell>
          <cell r="KC95">
            <v>218.75220300686519</v>
          </cell>
          <cell r="KD95">
            <v>339</v>
          </cell>
          <cell r="KE95">
            <v>11702</v>
          </cell>
          <cell r="KF95">
            <v>1234.5</v>
          </cell>
          <cell r="KG95">
            <v>5930.9999999999991</v>
          </cell>
          <cell r="KH95">
            <v>4705.2000000000007</v>
          </cell>
          <cell r="KI95">
            <v>6996.7999999999993</v>
          </cell>
          <cell r="KJ95">
            <v>2385.1999999999998</v>
          </cell>
          <cell r="KK95">
            <v>1150.7</v>
          </cell>
          <cell r="KL95">
            <v>71.900000000000006</v>
          </cell>
          <cell r="KM95">
            <v>421.39999999999952</v>
          </cell>
          <cell r="KN95">
            <v>366.3522030068649</v>
          </cell>
          <cell r="KO95">
            <v>16.799999999999951</v>
          </cell>
          <cell r="KP95">
            <v>2734.9</v>
          </cell>
          <cell r="KQ95">
            <v>972.39999999999986</v>
          </cell>
          <cell r="KR95">
            <v>347.79999999999978</v>
          </cell>
          <cell r="KS95">
            <v>440.69999999999982</v>
          </cell>
          <cell r="KT95">
            <v>440.69999999999982</v>
          </cell>
          <cell r="KU95">
            <v>256.79159292035382</v>
          </cell>
          <cell r="KV95">
            <v>339</v>
          </cell>
          <cell r="KW95">
            <v>11923.5</v>
          </cell>
          <cell r="KX95">
            <v>1846.7</v>
          </cell>
          <cell r="KY95">
            <v>5963</v>
          </cell>
          <cell r="KZ95">
            <v>4627.8999999999996</v>
          </cell>
          <cell r="LA95">
            <v>7295.5999999999995</v>
          </cell>
          <cell r="LB95">
            <v>2163.1</v>
          </cell>
          <cell r="LC95">
            <v>316.39999999999992</v>
          </cell>
          <cell r="LD95">
            <v>106.3</v>
          </cell>
          <cell r="LE95">
            <v>873.6999999999997</v>
          </cell>
          <cell r="LF95">
            <v>839.29159292035365</v>
          </cell>
          <cell r="LG95">
            <v>16.8</v>
          </cell>
          <cell r="LH95">
            <v>2770.5</v>
          </cell>
          <cell r="LI95">
            <v>1007</v>
          </cell>
          <cell r="LJ95">
            <v>346.19999999999959</v>
          </cell>
          <cell r="LK95">
            <v>442.39999999999958</v>
          </cell>
          <cell r="LL95">
            <v>442.39999999999958</v>
          </cell>
          <cell r="LM95">
            <v>342.37096774193509</v>
          </cell>
          <cell r="LN95">
            <v>339</v>
          </cell>
          <cell r="LO95">
            <v>12341</v>
          </cell>
          <cell r="LP95">
            <v>2285.8000000000002</v>
          </cell>
          <cell r="LQ95">
            <v>6033.7</v>
          </cell>
          <cell r="LR95">
            <v>4736.3</v>
          </cell>
          <cell r="LS95">
            <v>7604.6999999999989</v>
          </cell>
          <cell r="LT95">
            <v>2171.1</v>
          </cell>
          <cell r="LU95">
            <v>-114.7000000000003</v>
          </cell>
          <cell r="LV95">
            <v>143.30000000000001</v>
          </cell>
          <cell r="LW95">
            <v>421.7999999999995</v>
          </cell>
          <cell r="LX95">
            <v>436.470967741935</v>
          </cell>
          <cell r="LY95">
            <v>19.399999999999999</v>
          </cell>
          <cell r="LZ95">
            <v>2140.4</v>
          </cell>
          <cell r="MA95">
            <v>784.09999999999968</v>
          </cell>
          <cell r="MB95">
            <v>192.89999999999961</v>
          </cell>
          <cell r="MC95">
            <v>277.29999999999961</v>
          </cell>
          <cell r="MD95">
            <v>277.29999999999961</v>
          </cell>
          <cell r="ME95">
            <v>156.40544747081671</v>
          </cell>
          <cell r="MF95">
            <v>339</v>
          </cell>
          <cell r="MG95">
            <v>12409.7</v>
          </cell>
          <cell r="MH95">
            <v>2192.6999999999998</v>
          </cell>
          <cell r="MI95">
            <v>6001.9000000000005</v>
          </cell>
          <cell r="MJ95">
            <v>4657.5999999999995</v>
          </cell>
          <cell r="MK95">
            <v>7752.0999999999995</v>
          </cell>
          <cell r="ML95">
            <v>2064.1999999999998</v>
          </cell>
          <cell r="MM95">
            <v>-128.50000000000051</v>
          </cell>
          <cell r="MN95">
            <v>52.1</v>
          </cell>
          <cell r="MO95">
            <v>62.699999999999953</v>
          </cell>
          <cell r="MP95">
            <v>62.005447470817067</v>
          </cell>
          <cell r="MQ95">
            <v>26.9</v>
          </cell>
          <cell r="MR95">
            <v>2630</v>
          </cell>
          <cell r="MS95">
            <v>917.30000000000018</v>
          </cell>
          <cell r="MT95">
            <v>248.00000000000031</v>
          </cell>
          <cell r="MU95">
            <v>336.80000000000041</v>
          </cell>
          <cell r="MV95">
            <v>336.80000000000041</v>
          </cell>
          <cell r="MW95">
            <v>190.0557788944727</v>
          </cell>
          <cell r="MX95">
            <v>339</v>
          </cell>
          <cell r="MY95">
            <v>12947.4</v>
          </cell>
          <cell r="MZ95">
            <v>2537.4</v>
          </cell>
          <cell r="NA95">
            <v>5985.9000000000005</v>
          </cell>
          <cell r="NB95">
            <v>5197.2</v>
          </cell>
          <cell r="NC95">
            <v>7750.2000000000007</v>
          </cell>
          <cell r="ND95">
            <v>2557.3000000000002</v>
          </cell>
          <cell r="NE95">
            <v>19.89999999999964</v>
          </cell>
          <cell r="NF95">
            <v>60.900000000000013</v>
          </cell>
          <cell r="NG95">
            <v>130.90000000000009</v>
          </cell>
          <cell r="NH95">
            <v>113.2557788944725</v>
          </cell>
          <cell r="NI95">
            <v>155.6</v>
          </cell>
          <cell r="NJ95">
            <v>2403.5</v>
          </cell>
          <cell r="NK95">
            <v>791.00000000000023</v>
          </cell>
          <cell r="NL95">
            <v>138.9000000000002</v>
          </cell>
          <cell r="NM95">
            <v>228.9000000000002</v>
          </cell>
          <cell r="NN95">
            <v>228.9000000000002</v>
          </cell>
          <cell r="NO95">
            <v>125.8052631578949</v>
          </cell>
          <cell r="NP95">
            <v>339</v>
          </cell>
          <cell r="NQ95">
            <v>12690.5</v>
          </cell>
          <cell r="NR95">
            <v>2104.1</v>
          </cell>
          <cell r="NS95">
            <v>6020.2000000000007</v>
          </cell>
          <cell r="NT95">
            <v>4841</v>
          </cell>
          <cell r="NU95">
            <v>7849.5</v>
          </cell>
          <cell r="NV95">
            <v>2142.1</v>
          </cell>
          <cell r="NW95">
            <v>38</v>
          </cell>
          <cell r="NX95">
            <v>84.6</v>
          </cell>
          <cell r="NY95">
            <v>14.30000000000032</v>
          </cell>
          <cell r="NZ95">
            <v>22.30526315789507</v>
          </cell>
          <cell r="OA95">
            <v>20.099999999999991</v>
          </cell>
          <cell r="OB95">
            <v>2489</v>
          </cell>
          <cell r="OC95">
            <v>833.69999999999914</v>
          </cell>
          <cell r="OD95">
            <v>254.59999999999911</v>
          </cell>
          <cell r="OE95">
            <v>355.29999999999887</v>
          </cell>
          <cell r="OF95">
            <v>355.29999999999887</v>
          </cell>
          <cell r="OG95">
            <v>178.11639344262201</v>
          </cell>
          <cell r="OH95">
            <v>339</v>
          </cell>
          <cell r="OI95">
            <v>12768.9</v>
          </cell>
          <cell r="OJ95">
            <v>2176.1</v>
          </cell>
          <cell r="OK95">
            <v>6036.3</v>
          </cell>
          <cell r="OL95">
            <v>4770.8999999999996</v>
          </cell>
          <cell r="OM95">
            <v>7998</v>
          </cell>
          <cell r="ON95">
            <v>2389.6</v>
          </cell>
          <cell r="OO95">
            <v>213.5</v>
          </cell>
          <cell r="OP95">
            <v>106.8</v>
          </cell>
          <cell r="OQ95">
            <v>-58.400000000001398</v>
          </cell>
          <cell r="OR95">
            <v>-54.883606557378478</v>
          </cell>
          <cell r="OS95">
            <v>19.200000000000021</v>
          </cell>
          <cell r="OT95">
            <v>2208.9</v>
          </cell>
          <cell r="OU95">
            <v>683.59999999999945</v>
          </cell>
          <cell r="OV95">
            <v>65.099999999999454</v>
          </cell>
          <cell r="OW95">
            <v>160.89999999999941</v>
          </cell>
          <cell r="OX95">
            <v>160.89999999999941</v>
          </cell>
          <cell r="OY95">
            <v>69.612499999999457</v>
          </cell>
          <cell r="OZ95">
            <v>339</v>
          </cell>
          <cell r="PA95">
            <v>12808.8</v>
          </cell>
          <cell r="PB95">
            <v>2290.9</v>
          </cell>
          <cell r="PC95">
            <v>6109.9</v>
          </cell>
          <cell r="PD95">
            <v>4852.6000000000004</v>
          </cell>
          <cell r="PE95">
            <v>7956.2000000000007</v>
          </cell>
          <cell r="PF95">
            <v>2308.5</v>
          </cell>
          <cell r="PG95">
            <v>17.599999999999909</v>
          </cell>
          <cell r="PH95">
            <v>90.100000000000009</v>
          </cell>
          <cell r="PI95">
            <v>324.99999999999932</v>
          </cell>
          <cell r="PJ95">
            <v>330.81249999999932</v>
          </cell>
          <cell r="PK95">
            <v>21</v>
          </cell>
          <cell r="PL95">
            <v>2723.4</v>
          </cell>
          <cell r="PM95">
            <v>909.60000000000036</v>
          </cell>
          <cell r="PN95">
            <v>242.40000000000029</v>
          </cell>
          <cell r="PO95">
            <v>344.90000000000038</v>
          </cell>
          <cell r="PP95">
            <v>344.90000000000038</v>
          </cell>
          <cell r="PQ95">
            <v>216.76365217391341</v>
          </cell>
          <cell r="PR95">
            <v>339</v>
          </cell>
          <cell r="PS95">
            <v>12704.2</v>
          </cell>
          <cell r="PT95">
            <v>2159</v>
          </cell>
          <cell r="PU95">
            <v>6055.2</v>
          </cell>
          <cell r="PV95">
            <v>4564</v>
          </cell>
          <cell r="PW95">
            <v>8140.2000000000007</v>
          </cell>
          <cell r="PX95">
            <v>1871.5</v>
          </cell>
          <cell r="PY95">
            <v>-287.5</v>
          </cell>
          <cell r="PZ95">
            <v>51.6</v>
          </cell>
          <cell r="QA95">
            <v>303.50000000000011</v>
          </cell>
          <cell r="QB95">
            <v>285.2636521739131</v>
          </cell>
          <cell r="QC95">
            <v>124.1</v>
          </cell>
          <cell r="QD95">
            <v>2784.4</v>
          </cell>
          <cell r="QE95">
            <v>902.8</v>
          </cell>
          <cell r="QF95">
            <v>217.6999999999999</v>
          </cell>
          <cell r="QG95">
            <v>318.10000000000002</v>
          </cell>
          <cell r="QH95">
            <v>318.10000000000002</v>
          </cell>
          <cell r="QI95">
            <v>216.9823854306612</v>
          </cell>
          <cell r="QJ95">
            <v>339</v>
          </cell>
          <cell r="QK95">
            <v>13075</v>
          </cell>
          <cell r="QL95">
            <v>2537.5</v>
          </cell>
          <cell r="QM95">
            <v>6024.9</v>
          </cell>
          <cell r="QN95">
            <v>4768.8</v>
          </cell>
          <cell r="QO95">
            <v>8306.2000000000007</v>
          </cell>
          <cell r="QP95">
            <v>1867.6</v>
          </cell>
          <cell r="QQ95">
            <v>-669.90000000000009</v>
          </cell>
          <cell r="QR95">
            <v>62.7</v>
          </cell>
          <cell r="QS95">
            <v>384.2</v>
          </cell>
          <cell r="QT95">
            <v>395.98238543066128</v>
          </cell>
          <cell r="QU95">
            <v>63.700000000000017</v>
          </cell>
          <cell r="QV95">
            <v>2721</v>
          </cell>
          <cell r="QW95">
            <v>861.09999999999991</v>
          </cell>
          <cell r="QX95">
            <v>167.39999999999989</v>
          </cell>
          <cell r="QY95">
            <v>279.49999999999977</v>
          </cell>
          <cell r="QZ95">
            <v>279.49999999999977</v>
          </cell>
          <cell r="RA95">
            <v>158.16392785571131</v>
          </cell>
          <cell r="RB95">
            <v>339</v>
          </cell>
          <cell r="RC95">
            <v>12559.3</v>
          </cell>
          <cell r="RD95">
            <v>1919</v>
          </cell>
          <cell r="RE95">
            <v>6017.3</v>
          </cell>
          <cell r="RF95">
            <v>4321.0999999999995</v>
          </cell>
          <cell r="RG95">
            <v>8238.2000000000007</v>
          </cell>
          <cell r="RH95">
            <v>1420</v>
          </cell>
          <cell r="RI95">
            <v>-499</v>
          </cell>
          <cell r="RJ95">
            <v>86.8</v>
          </cell>
          <cell r="RK95">
            <v>79.500000000000298</v>
          </cell>
          <cell r="RL95">
            <v>97.463927855711717</v>
          </cell>
          <cell r="RM95">
            <v>230.2</v>
          </cell>
          <cell r="RN95">
            <v>2233.229899789651</v>
          </cell>
          <cell r="RO95">
            <v>769.42441421276908</v>
          </cell>
          <cell r="RP95">
            <v>151.90535932691171</v>
          </cell>
          <cell r="RQ95">
            <v>252.40070481744601</v>
          </cell>
          <cell r="RR95">
            <v>252.40070481744601</v>
          </cell>
          <cell r="RS95">
            <v>137.6101177681366</v>
          </cell>
          <cell r="RT95">
            <v>339</v>
          </cell>
          <cell r="RU95">
            <v>12197.417090313051</v>
          </cell>
          <cell r="RV95">
            <v>1967.5116012546571</v>
          </cell>
          <cell r="RW95">
            <v>6007.89705976595</v>
          </cell>
          <cell r="RX95">
            <v>3853.1594614284131</v>
          </cell>
          <cell r="RY95">
            <v>8344.257628884634</v>
          </cell>
          <cell r="RZ95">
            <v>1420</v>
          </cell>
          <cell r="SA95">
            <v>-547.51160125465685</v>
          </cell>
          <cell r="SB95">
            <v>91.092405256484028</v>
          </cell>
          <cell r="SC95">
            <v>72.623842559976538</v>
          </cell>
          <cell r="SD95">
            <v>80.064090138159798</v>
          </cell>
          <cell r="SE95">
            <v>31.5524888835029</v>
          </cell>
          <cell r="SF95">
            <v>2641.1976277036169</v>
          </cell>
          <cell r="SG95">
            <v>894.73733567138152</v>
          </cell>
          <cell r="SH95">
            <v>229.464904879964</v>
          </cell>
          <cell r="SI95">
            <v>335.11280998810872</v>
          </cell>
          <cell r="SJ95">
            <v>335.11280998810872</v>
          </cell>
          <cell r="SK95">
            <v>207.99362464169431</v>
          </cell>
          <cell r="SL95">
            <v>339</v>
          </cell>
          <cell r="SM95">
            <v>12504.442784690509</v>
          </cell>
          <cell r="SN95">
            <v>2242.6787345695352</v>
          </cell>
          <cell r="SO95">
            <v>5952.2916741516383</v>
          </cell>
          <cell r="SP95">
            <v>4012.3721530681441</v>
          </cell>
          <cell r="SQ95">
            <v>8492.0706316223659</v>
          </cell>
          <cell r="SR95">
            <v>1420</v>
          </cell>
          <cell r="SS95">
            <v>-822.67873456953475</v>
          </cell>
          <cell r="ST95">
            <v>50.042519493833687</v>
          </cell>
          <cell r="SU95">
            <v>323.9664862239685</v>
          </cell>
          <cell r="SV95">
            <v>335.34775521884052</v>
          </cell>
          <cell r="SW95">
            <v>60.180621903962667</v>
          </cell>
          <cell r="SX95">
            <v>2962.1477279628821</v>
          </cell>
          <cell r="SY95">
            <v>941.42156796883182</v>
          </cell>
          <cell r="SZ95">
            <v>227.7592788201687</v>
          </cell>
          <cell r="TA95">
            <v>334.39659702683241</v>
          </cell>
          <cell r="TB95">
            <v>334.39659702683241</v>
          </cell>
          <cell r="TC95">
            <v>213.18555437482999</v>
          </cell>
          <cell r="TD95">
            <v>339</v>
          </cell>
          <cell r="TE95">
            <v>13078.6050138092</v>
          </cell>
          <cell r="TF95">
            <v>2395.920645037244</v>
          </cell>
          <cell r="TG95">
            <v>5912.3569355108684</v>
          </cell>
          <cell r="TH95">
            <v>4439.3859249553589</v>
          </cell>
          <cell r="TI95">
            <v>8639.2190888538444</v>
          </cell>
          <cell r="TJ95">
            <v>1420</v>
          </cell>
          <cell r="TK95">
            <v>-975.9206450372435</v>
          </cell>
          <cell r="TL95">
            <v>66.702579565893089</v>
          </cell>
          <cell r="TM95">
            <v>200.18011861471859</v>
          </cell>
          <cell r="TN95">
            <v>219.27900761106019</v>
          </cell>
          <cell r="TO95">
            <v>66.037097143351502</v>
          </cell>
          <cell r="TP95">
            <v>2944.7317488899998</v>
          </cell>
          <cell r="TQ95">
            <v>886.68323526124641</v>
          </cell>
          <cell r="TR95">
            <v>152.33899676765651</v>
          </cell>
          <cell r="TS95">
            <v>270.12826672325639</v>
          </cell>
          <cell r="TT95">
            <v>270.12826672325639</v>
          </cell>
          <cell r="TU95">
            <v>149.76549317050899</v>
          </cell>
          <cell r="TV95">
            <v>339</v>
          </cell>
          <cell r="TW95">
            <v>13191.6092636626</v>
          </cell>
          <cell r="TX95">
            <v>2521.141250326853</v>
          </cell>
          <cell r="TY95">
            <v>5888.5047165672677</v>
          </cell>
          <cell r="TZ95">
            <v>4430.1450057794546</v>
          </cell>
          <cell r="UA95">
            <v>8761.4642578831463</v>
          </cell>
          <cell r="UB95">
            <v>1420</v>
          </cell>
          <cell r="UC95">
            <v>-1101.141250326853</v>
          </cell>
          <cell r="UD95">
            <v>93.937051011999984</v>
          </cell>
          <cell r="UE95">
            <v>131.65900490469451</v>
          </cell>
          <cell r="UF95">
            <v>152.74092943081649</v>
          </cell>
          <cell r="UG95">
            <v>27.520324141207251</v>
          </cell>
          <cell r="BBM95">
            <v>6493.3185096000007</v>
          </cell>
          <cell r="BBN95">
            <v>19.350000000000001</v>
          </cell>
          <cell r="BBO95">
            <v>0.31782945736434098</v>
          </cell>
          <cell r="BBP95">
            <v>2.0901321237615629</v>
          </cell>
          <cell r="BBQ95">
            <v>9.1641727663866757</v>
          </cell>
          <cell r="BBR95">
            <v>4.523492998444139</v>
          </cell>
          <cell r="BBS95">
            <v>-0.92374647505986685</v>
          </cell>
          <cell r="BBT95">
            <v>0.74112252455491368</v>
          </cell>
          <cell r="BBU95">
            <v>8.0871732064380253E-2</v>
          </cell>
          <cell r="BBV95">
            <v>2.8535568030134802E-2</v>
          </cell>
          <cell r="BBW95">
            <v>2.3824341208377162</v>
          </cell>
          <cell r="BBX95">
            <v>8.0398159677089343</v>
          </cell>
          <cell r="BBY95">
            <v>3.721547390475433</v>
          </cell>
          <cell r="BBZ95">
            <v>-1.318794877669232</v>
          </cell>
          <cell r="BCA95">
            <v>0.69658884793211162</v>
          </cell>
          <cell r="BCB95">
            <v>8.6642387180239783E-2</v>
          </cell>
          <cell r="BCC95">
            <v>3.8118460312079001E-2</v>
          </cell>
          <cell r="BCD95">
            <v>2.6009981296942999</v>
          </cell>
          <cell r="BCE95">
            <v>7.364223629402189</v>
          </cell>
          <cell r="BCF95">
            <v>3.3934285918084148</v>
          </cell>
          <cell r="BCG95">
            <v>-1.4129035279374089</v>
          </cell>
          <cell r="BCH95">
            <v>0.68365532768449122</v>
          </cell>
          <cell r="BCI95">
            <v>9.2834677773085073E-2</v>
          </cell>
          <cell r="BCJ95">
            <v>0.1086333115694563</v>
          </cell>
          <cell r="BCK95">
            <v>2.618184158468555</v>
          </cell>
          <cell r="BCL95">
            <v>7.3158841118073008</v>
          </cell>
          <cell r="BCM95">
            <v>3.1946246324958358</v>
          </cell>
          <cell r="BCN95">
            <v>-1.365471027504489</v>
          </cell>
          <cell r="BCO95">
            <v>0.68365532768449122</v>
          </cell>
          <cell r="BCP95">
            <v>9.3448080537678502E-2</v>
          </cell>
          <cell r="BCQ95">
            <v>0.1366888792546718</v>
          </cell>
          <cell r="BCR95">
            <v>2.7504377505027948</v>
          </cell>
          <cell r="BCS95">
            <v>6.9641030353165227</v>
          </cell>
          <cell r="BCT95">
            <v>3.0124944860409988</v>
          </cell>
          <cell r="BCU95">
            <v>-1.321158364163205</v>
          </cell>
          <cell r="BCV95">
            <v>0.68365532768449122</v>
          </cell>
          <cell r="BCW95">
            <v>9.8168468246021393E-2</v>
          </cell>
          <cell r="BCX95">
            <v>0.14359351016617311</v>
          </cell>
        </row>
        <row r="96">
          <cell r="A96" t="str">
            <v>MDNE3</v>
          </cell>
          <cell r="B96" t="str">
            <v>Moura Dubeux</v>
          </cell>
          <cell r="C96" t="str">
            <v>Homebuilders</v>
          </cell>
          <cell r="D96" t="str">
            <v>Ygor Altero</v>
          </cell>
          <cell r="E96">
            <v>46387</v>
          </cell>
          <cell r="F96" t="str">
            <v>Buy</v>
          </cell>
          <cell r="G96" t="b">
            <v>0</v>
          </cell>
          <cell r="H96" t="str">
            <v>BRL</v>
          </cell>
          <cell r="I96" t="str">
            <v>BRL</v>
          </cell>
          <cell r="J96">
            <v>38</v>
          </cell>
          <cell r="K96">
            <v>0.2020288872549019</v>
          </cell>
          <cell r="L96">
            <v>9.7449891463735727E-2</v>
          </cell>
          <cell r="M96">
            <v>0.17818959135275661</v>
          </cell>
          <cell r="AX96">
            <v>1151.2439999999999</v>
          </cell>
          <cell r="AY96">
            <v>399.78899999999999</v>
          </cell>
          <cell r="AZ96">
            <v>171.846</v>
          </cell>
          <cell r="BA96">
            <v>179.49700000000001</v>
          </cell>
          <cell r="BB96">
            <v>202.73</v>
          </cell>
          <cell r="BC96">
            <v>155.83799999999999</v>
          </cell>
          <cell r="BD96">
            <v>83.755763999999999</v>
          </cell>
          <cell r="BE96">
            <v>3438.2249999999999</v>
          </cell>
          <cell r="BF96">
            <v>302.36700000000002</v>
          </cell>
          <cell r="BG96">
            <v>56.405000000000001</v>
          </cell>
          <cell r="BH96">
            <v>2096.8710000000001</v>
          </cell>
          <cell r="BI96">
            <v>1341.354</v>
          </cell>
          <cell r="BJ96">
            <v>338.94499999999999</v>
          </cell>
          <cell r="BK96">
            <v>36.578000000000003</v>
          </cell>
          <cell r="BL96">
            <v>31.434999999999999</v>
          </cell>
          <cell r="BM96">
            <v>-179.93100000000001</v>
          </cell>
          <cell r="BN96">
            <v>36.076000000000001</v>
          </cell>
          <cell r="BO96">
            <v>0</v>
          </cell>
          <cell r="BP96">
            <v>1570.0239999999999</v>
          </cell>
          <cell r="BQ96">
            <v>526.61400000000003</v>
          </cell>
          <cell r="BR96">
            <v>247.94900000000001</v>
          </cell>
          <cell r="BS96">
            <v>258.06200000000001</v>
          </cell>
          <cell r="BT96">
            <v>288.048</v>
          </cell>
          <cell r="BU96">
            <v>251.494</v>
          </cell>
          <cell r="BV96">
            <v>83.813327000000001</v>
          </cell>
          <cell r="BW96">
            <v>4148.1689999999999</v>
          </cell>
          <cell r="BX96">
            <v>404.60899999999998</v>
          </cell>
          <cell r="BY96">
            <v>71.272000000000006</v>
          </cell>
          <cell r="BZ96">
            <v>2607.8890000000001</v>
          </cell>
          <cell r="CA96">
            <v>1540.28</v>
          </cell>
          <cell r="CB96">
            <v>511.41199999999998</v>
          </cell>
          <cell r="CC96">
            <v>106.803</v>
          </cell>
          <cell r="CD96">
            <v>24.98</v>
          </cell>
          <cell r="CE96">
            <v>-29.053000000000001</v>
          </cell>
          <cell r="CF96">
            <v>155.524</v>
          </cell>
          <cell r="CG96">
            <v>54.677336349999997</v>
          </cell>
          <cell r="CH96">
            <v>2356.93807294</v>
          </cell>
          <cell r="CI96">
            <v>822.7600729400001</v>
          </cell>
          <cell r="CJ96">
            <v>446.63807294000009</v>
          </cell>
          <cell r="CK96">
            <v>461.38307294000009</v>
          </cell>
          <cell r="CL96">
            <v>497.0220729400001</v>
          </cell>
          <cell r="CM96">
            <v>419.97107294000011</v>
          </cell>
          <cell r="CN96">
            <v>84.482993000000008</v>
          </cell>
          <cell r="CO96">
            <v>5568.0820000000003</v>
          </cell>
          <cell r="CP96">
            <v>551.75199999999995</v>
          </cell>
          <cell r="CQ96">
            <v>126.40600000000001</v>
          </cell>
          <cell r="CR96">
            <v>4049.931</v>
          </cell>
          <cell r="CS96">
            <v>1518.1510000000001</v>
          </cell>
          <cell r="CT96">
            <v>875.99</v>
          </cell>
          <cell r="CU96">
            <v>324.238</v>
          </cell>
          <cell r="CV96">
            <v>69.879000000000005</v>
          </cell>
          <cell r="CW96">
            <v>-146.28492705999989</v>
          </cell>
          <cell r="CX96">
            <v>218.06707294000009</v>
          </cell>
          <cell r="CY96">
            <v>100.7497958</v>
          </cell>
          <cell r="CZ96">
            <v>2914.400151386752</v>
          </cell>
          <cell r="DA96">
            <v>1075.4937413191719</v>
          </cell>
          <cell r="DB96">
            <v>600.25227083693062</v>
          </cell>
          <cell r="DC96">
            <v>620.48236899615176</v>
          </cell>
          <cell r="DD96">
            <v>670.21815267909699</v>
          </cell>
          <cell r="DE96">
            <v>617.08564603443153</v>
          </cell>
          <cell r="DF96">
            <v>103.713368</v>
          </cell>
          <cell r="DG96">
            <v>7466.5668956266036</v>
          </cell>
          <cell r="DH96">
            <v>1252.208360854391</v>
          </cell>
          <cell r="DI96">
            <v>153.2518468399951</v>
          </cell>
          <cell r="DJ96">
            <v>5037.8276611007786</v>
          </cell>
          <cell r="DK96">
            <v>2428.739234525824</v>
          </cell>
          <cell r="DL96">
            <v>940.04700000000003</v>
          </cell>
          <cell r="DM96">
            <v>-312.16136085439098</v>
          </cell>
          <cell r="DN96">
            <v>47.075944999216198</v>
          </cell>
          <cell r="DO96">
            <v>303.82163246300541</v>
          </cell>
          <cell r="DP96">
            <v>416.84437100105498</v>
          </cell>
          <cell r="DQ96">
            <v>254.27141150860791</v>
          </cell>
          <cell r="DR96">
            <v>2998.3378549268441</v>
          </cell>
          <cell r="DS96">
            <v>1153.3824756236679</v>
          </cell>
          <cell r="DT96">
            <v>653.90599134828642</v>
          </cell>
          <cell r="DU96">
            <v>678.77106779077621</v>
          </cell>
          <cell r="DV96">
            <v>728.72935364985494</v>
          </cell>
          <cell r="DW96">
            <v>652.91617216237921</v>
          </cell>
          <cell r="DX96">
            <v>103.713368</v>
          </cell>
          <cell r="DY96">
            <v>7609.1091376357463</v>
          </cell>
          <cell r="DZ96">
            <v>1075.2013270151151</v>
          </cell>
          <cell r="EA96">
            <v>184.2988477959089</v>
          </cell>
          <cell r="EB96">
            <v>4821.2660084206136</v>
          </cell>
          <cell r="EC96">
            <v>2787.8431292151331</v>
          </cell>
          <cell r="ED96">
            <v>940.04700000000003</v>
          </cell>
          <cell r="EE96">
            <v>-135.15432701511489</v>
          </cell>
          <cell r="EF96">
            <v>55.912077398403667</v>
          </cell>
          <cell r="EG96">
            <v>84.127134623219376</v>
          </cell>
          <cell r="EH96">
            <v>117.48132241470471</v>
          </cell>
          <cell r="EI96">
            <v>293.81227747307071</v>
          </cell>
          <cell r="EJ96">
            <v>3651.5309396183188</v>
          </cell>
          <cell r="EK96">
            <v>1364.132176786472</v>
          </cell>
          <cell r="EL96">
            <v>764.65874111809137</v>
          </cell>
          <cell r="EM96">
            <v>794.56118623180419</v>
          </cell>
          <cell r="EN96">
            <v>855.40297102432305</v>
          </cell>
          <cell r="EO96">
            <v>748.82869801489096</v>
          </cell>
          <cell r="EP96">
            <v>103.713368</v>
          </cell>
          <cell r="EQ96">
            <v>8657.5088469650782</v>
          </cell>
          <cell r="ER96">
            <v>824.3200064159613</v>
          </cell>
          <cell r="ES96">
            <v>221.6356017840514</v>
          </cell>
          <cell r="ET96">
            <v>5495.2513687424998</v>
          </cell>
          <cell r="EU96">
            <v>3162.2574782225779</v>
          </cell>
          <cell r="EV96">
            <v>940.04700000000003</v>
          </cell>
          <cell r="EW96">
            <v>115.72699358403869</v>
          </cell>
          <cell r="EX96">
            <v>67.239199101855391</v>
          </cell>
          <cell r="EY96">
            <v>98.684945774621326</v>
          </cell>
          <cell r="EZ96">
            <v>123.9835294010433</v>
          </cell>
          <cell r="FA96">
            <v>374.41434900744548</v>
          </cell>
          <cell r="FB96">
            <v>4029.2240628650811</v>
          </cell>
          <cell r="FC96">
            <v>1498.0309768659761</v>
          </cell>
          <cell r="FD96">
            <v>850.23733074086783</v>
          </cell>
          <cell r="FE96">
            <v>886.19765548978603</v>
          </cell>
          <cell r="FF96">
            <v>953.33256064803174</v>
          </cell>
          <cell r="FG96">
            <v>837.32319523178614</v>
          </cell>
          <cell r="FH96">
            <v>103.713368</v>
          </cell>
          <cell r="FI96">
            <v>9249.7903185781543</v>
          </cell>
          <cell r="FJ96">
            <v>875.26200615348387</v>
          </cell>
          <cell r="FK96">
            <v>266.53633794051888</v>
          </cell>
          <cell r="FL96">
            <v>5836.3358817860408</v>
          </cell>
          <cell r="FM96">
            <v>3413.4544367921139</v>
          </cell>
          <cell r="FN96">
            <v>940.04700000000003</v>
          </cell>
          <cell r="FO96">
            <v>64.78499384651613</v>
          </cell>
          <cell r="FP96">
            <v>80.861060905385557</v>
          </cell>
          <cell r="FQ96">
            <v>605.74674821572557</v>
          </cell>
          <cell r="FR96">
            <v>637.83669794031471</v>
          </cell>
          <cell r="FS96">
            <v>586.12623666225022</v>
          </cell>
          <cell r="FT96">
            <v>4137.553835589667</v>
          </cell>
          <cell r="FU96">
            <v>1576.529004936828</v>
          </cell>
          <cell r="FV96">
            <v>890.90283883937354</v>
          </cell>
          <cell r="FW96">
            <v>934.14829756791869</v>
          </cell>
          <cell r="FX96">
            <v>1003.088192695501</v>
          </cell>
          <cell r="FY96">
            <v>862.16007055485204</v>
          </cell>
          <cell r="FZ96">
            <v>103.713368</v>
          </cell>
          <cell r="GA96">
            <v>9270.9588375451949</v>
          </cell>
          <cell r="GB96">
            <v>476.13142938081359</v>
          </cell>
          <cell r="GC96">
            <v>320.53342906507072</v>
          </cell>
          <cell r="GD96">
            <v>5598.8563795866248</v>
          </cell>
          <cell r="GE96">
            <v>3672.1024579585692</v>
          </cell>
          <cell r="GF96">
            <v>940.04700000000003</v>
          </cell>
          <cell r="GG96">
            <v>463.91557061918638</v>
          </cell>
          <cell r="GH96">
            <v>97.242549853096776</v>
          </cell>
          <cell r="GI96">
            <v>187.74371410544779</v>
          </cell>
          <cell r="GJ96">
            <v>205.11040548592271</v>
          </cell>
          <cell r="GK96">
            <v>603.51204938839635</v>
          </cell>
          <cell r="JF96">
            <v>253.10300000000001</v>
          </cell>
          <cell r="JG96">
            <v>82.997</v>
          </cell>
          <cell r="JH96">
            <v>34.414999999999999</v>
          </cell>
          <cell r="JI96">
            <v>35.991</v>
          </cell>
          <cell r="JJ96">
            <v>40.338000000000001</v>
          </cell>
          <cell r="JK96">
            <v>30.678999999999998</v>
          </cell>
          <cell r="JL96">
            <v>83.048874999999995</v>
          </cell>
          <cell r="JM96">
            <v>2920.7829999999999</v>
          </cell>
          <cell r="JN96">
            <v>264.43400000000003</v>
          </cell>
          <cell r="JO96">
            <v>32.826999999999998</v>
          </cell>
          <cell r="JP96">
            <v>1709.098</v>
          </cell>
          <cell r="JQ96">
            <v>1211.6849999999999</v>
          </cell>
          <cell r="JR96">
            <v>147.02600000000001</v>
          </cell>
          <cell r="JS96">
            <v>-117.408</v>
          </cell>
          <cell r="JT96">
            <v>1.782</v>
          </cell>
          <cell r="JU96">
            <v>-13.42</v>
          </cell>
          <cell r="JV96">
            <v>12.23</v>
          </cell>
          <cell r="JW96">
            <v>0</v>
          </cell>
          <cell r="JX96">
            <v>313.32799999999997</v>
          </cell>
          <cell r="JY96">
            <v>105.842</v>
          </cell>
          <cell r="JZ96">
            <v>53.97</v>
          </cell>
          <cell r="KA96">
            <v>55.619</v>
          </cell>
          <cell r="KB96">
            <v>61.209000000000003</v>
          </cell>
          <cell r="KC96">
            <v>45.32</v>
          </cell>
          <cell r="KD96">
            <v>83.179428999999999</v>
          </cell>
          <cell r="KE96">
            <v>3077.2919999999999</v>
          </cell>
          <cell r="KF96">
            <v>265.57299999999998</v>
          </cell>
          <cell r="KG96">
            <v>37.5</v>
          </cell>
          <cell r="KH96">
            <v>1820.2550000000001</v>
          </cell>
          <cell r="KI96">
            <v>1257.037</v>
          </cell>
          <cell r="KJ96">
            <v>192.61600000000001</v>
          </cell>
          <cell r="KK96">
            <v>-72.956999999999994</v>
          </cell>
          <cell r="KL96">
            <v>6.3220000000000001</v>
          </cell>
          <cell r="KM96">
            <v>-46.433</v>
          </cell>
          <cell r="KN96">
            <v>-5.7160000000000002</v>
          </cell>
          <cell r="KO96">
            <v>0</v>
          </cell>
          <cell r="KP96">
            <v>301.90100000000001</v>
          </cell>
          <cell r="KQ96">
            <v>110.185</v>
          </cell>
          <cell r="KR96">
            <v>47.111934948000012</v>
          </cell>
          <cell r="KS96">
            <v>49.137934948000009</v>
          </cell>
          <cell r="KT96">
            <v>55.780934948000009</v>
          </cell>
          <cell r="KU96">
            <v>46.120934948000013</v>
          </cell>
          <cell r="KV96">
            <v>83.755763999999999</v>
          </cell>
          <cell r="KW96">
            <v>3248.9450000000002</v>
          </cell>
          <cell r="KX96">
            <v>263.08699999999999</v>
          </cell>
          <cell r="KY96">
            <v>52.959000000000003</v>
          </cell>
          <cell r="KZ96">
            <v>1942.076</v>
          </cell>
          <cell r="LA96">
            <v>1306.8689999999999</v>
          </cell>
          <cell r="LB96">
            <v>241.869</v>
          </cell>
          <cell r="LC96">
            <v>-21.218</v>
          </cell>
          <cell r="LD96">
            <v>17.484999999999999</v>
          </cell>
          <cell r="LE96">
            <v>-59.513065051999988</v>
          </cell>
          <cell r="LF96">
            <v>-7.5280650519999908</v>
          </cell>
          <cell r="LG96">
            <v>0</v>
          </cell>
          <cell r="LH96">
            <v>282.91199999999998</v>
          </cell>
          <cell r="LI96">
            <v>100.765</v>
          </cell>
          <cell r="LJ96">
            <v>36.349065051999993</v>
          </cell>
          <cell r="LK96">
            <v>38.749065051999992</v>
          </cell>
          <cell r="LL96">
            <v>45.40206505199999</v>
          </cell>
          <cell r="LM96">
            <v>33.718065051999993</v>
          </cell>
          <cell r="LN96">
            <v>83.755763999999999</v>
          </cell>
          <cell r="LO96">
            <v>3438.2249999999999</v>
          </cell>
          <cell r="LP96">
            <v>302.36700000000002</v>
          </cell>
          <cell r="LQ96">
            <v>56.405000000000001</v>
          </cell>
          <cell r="LR96">
            <v>2096.8710000000001</v>
          </cell>
          <cell r="LS96">
            <v>1341.354</v>
          </cell>
          <cell r="LT96">
            <v>338.94499999999999</v>
          </cell>
          <cell r="LU96">
            <v>36.578000000000003</v>
          </cell>
          <cell r="LV96">
            <v>5.8460000000000001</v>
          </cell>
          <cell r="LW96">
            <v>-60.564934948000008</v>
          </cell>
          <cell r="LX96">
            <v>37.090065051999993</v>
          </cell>
          <cell r="LY96">
            <v>0</v>
          </cell>
          <cell r="LZ96">
            <v>308.44299999999998</v>
          </cell>
          <cell r="MA96">
            <v>100.68600000000001</v>
          </cell>
          <cell r="MB96">
            <v>44.05</v>
          </cell>
          <cell r="MC96">
            <v>46.497</v>
          </cell>
          <cell r="MD96">
            <v>53.899000000000001</v>
          </cell>
          <cell r="ME96">
            <v>42.32</v>
          </cell>
          <cell r="MF96">
            <v>83.755763999999999</v>
          </cell>
          <cell r="MG96">
            <v>3512.95</v>
          </cell>
          <cell r="MH96">
            <v>246.77600000000001</v>
          </cell>
          <cell r="MI96">
            <v>58.476999999999997</v>
          </cell>
          <cell r="MJ96">
            <v>2128.6060000000002</v>
          </cell>
          <cell r="MK96">
            <v>1384.3440000000001</v>
          </cell>
          <cell r="ML96">
            <v>353.68099999999998</v>
          </cell>
          <cell r="MM96">
            <v>106.905</v>
          </cell>
          <cell r="MN96">
            <v>4.5190000000000001</v>
          </cell>
          <cell r="MO96">
            <v>-71.138000000000005</v>
          </cell>
          <cell r="MP96">
            <v>-57.622999999999998</v>
          </cell>
          <cell r="MQ96">
            <v>0</v>
          </cell>
          <cell r="MR96">
            <v>392.13</v>
          </cell>
          <cell r="MS96">
            <v>143.90100000000001</v>
          </cell>
          <cell r="MT96">
            <v>79.242999999999995</v>
          </cell>
          <cell r="MU96">
            <v>82.131</v>
          </cell>
          <cell r="MV96">
            <v>89.861999999999995</v>
          </cell>
          <cell r="MW96">
            <v>74.963999999999999</v>
          </cell>
          <cell r="MX96">
            <v>84.392578999999998</v>
          </cell>
          <cell r="MY96">
            <v>3629.915</v>
          </cell>
          <cell r="MZ96">
            <v>241.2</v>
          </cell>
          <cell r="NA96">
            <v>67.088999999999999</v>
          </cell>
          <cell r="NB96">
            <v>2164.1239999999998</v>
          </cell>
          <cell r="NC96">
            <v>1465.7909999999999</v>
          </cell>
          <cell r="ND96">
            <v>328.92599999999999</v>
          </cell>
          <cell r="NE96">
            <v>87.725999999999999</v>
          </cell>
          <cell r="NF96">
            <v>11.5</v>
          </cell>
          <cell r="NG96">
            <v>17.437000000000001</v>
          </cell>
          <cell r="NH96">
            <v>-9.7919999999999998</v>
          </cell>
          <cell r="NI96">
            <v>0</v>
          </cell>
          <cell r="NJ96">
            <v>501.74599999999998</v>
          </cell>
          <cell r="NK96">
            <v>166.09</v>
          </cell>
          <cell r="NL96">
            <v>82.861000000000004</v>
          </cell>
          <cell r="NM96">
            <v>84.887</v>
          </cell>
          <cell r="NN96">
            <v>91.012</v>
          </cell>
          <cell r="NO96">
            <v>89.16</v>
          </cell>
          <cell r="NP96">
            <v>84.218979000000004</v>
          </cell>
          <cell r="NQ96">
            <v>3982.607</v>
          </cell>
          <cell r="NR96">
            <v>415.36599999999999</v>
          </cell>
          <cell r="NS96">
            <v>68.582999999999998</v>
          </cell>
          <cell r="NT96">
            <v>2428.8000000000002</v>
          </cell>
          <cell r="NU96">
            <v>1553.807</v>
          </cell>
          <cell r="NV96">
            <v>479.68799999999999</v>
          </cell>
          <cell r="NW96">
            <v>64.322000000000003</v>
          </cell>
          <cell r="NX96">
            <v>3.52</v>
          </cell>
          <cell r="NY96">
            <v>12.444000000000001</v>
          </cell>
          <cell r="NZ96">
            <v>175.28200000000001</v>
          </cell>
          <cell r="OA96">
            <v>0</v>
          </cell>
          <cell r="OB96">
            <v>367.70499999999998</v>
          </cell>
          <cell r="OC96">
            <v>115.937</v>
          </cell>
          <cell r="OD96">
            <v>41.795000000000002</v>
          </cell>
          <cell r="OE96">
            <v>44.546999999999997</v>
          </cell>
          <cell r="OF96">
            <v>53.274999999999999</v>
          </cell>
          <cell r="OG96">
            <v>45.05</v>
          </cell>
          <cell r="OH96">
            <v>83.813327000000001</v>
          </cell>
          <cell r="OI96">
            <v>4148.1689999999999</v>
          </cell>
          <cell r="OJ96">
            <v>404.60899999999998</v>
          </cell>
          <cell r="OK96">
            <v>71.272000000000006</v>
          </cell>
          <cell r="OL96">
            <v>2607.8890000000001</v>
          </cell>
          <cell r="OM96">
            <v>1540.28</v>
          </cell>
          <cell r="ON96">
            <v>511.41199999999998</v>
          </cell>
          <cell r="OO96">
            <v>106.803</v>
          </cell>
          <cell r="OP96">
            <v>5.4409999999999998</v>
          </cell>
          <cell r="OQ96">
            <v>12.204000000000001</v>
          </cell>
          <cell r="OR96">
            <v>47.656999999999996</v>
          </cell>
          <cell r="OS96">
            <v>54.677336349999997</v>
          </cell>
          <cell r="OT96">
            <v>438.97300000000001</v>
          </cell>
          <cell r="OU96">
            <v>148.41300000000001</v>
          </cell>
          <cell r="OV96">
            <v>77.534999999999997</v>
          </cell>
          <cell r="OW96">
            <v>79.981999999999999</v>
          </cell>
          <cell r="OX96">
            <v>87.826999999999998</v>
          </cell>
          <cell r="OY96">
            <v>70.197999999999993</v>
          </cell>
          <cell r="OZ96">
            <v>83.813327000000001</v>
          </cell>
          <cell r="PA96">
            <v>4210.915</v>
          </cell>
          <cell r="PB96">
            <v>402.89</v>
          </cell>
          <cell r="PC96">
            <v>76.671999999999997</v>
          </cell>
          <cell r="PD96">
            <v>2599.194</v>
          </cell>
          <cell r="PE96">
            <v>1611.721</v>
          </cell>
          <cell r="PF96">
            <v>528.51099999999997</v>
          </cell>
          <cell r="PG96">
            <v>125.621</v>
          </cell>
          <cell r="PH96">
            <v>7.8470000000000004</v>
          </cell>
          <cell r="PI96">
            <v>-15.351000000000001</v>
          </cell>
          <cell r="PJ96">
            <v>-2.0579999999999998</v>
          </cell>
          <cell r="PK96">
            <v>0</v>
          </cell>
          <cell r="PL96">
            <v>664.93425128000001</v>
          </cell>
          <cell r="PM96">
            <v>221.30125128</v>
          </cell>
          <cell r="PN96">
            <v>130.16825127999999</v>
          </cell>
          <cell r="PO96">
            <v>133.85125128000001</v>
          </cell>
          <cell r="PP96">
            <v>141.15425128000001</v>
          </cell>
          <cell r="PQ96">
            <v>120.07825128</v>
          </cell>
          <cell r="PR96">
            <v>84.617992999999998</v>
          </cell>
          <cell r="PS96">
            <v>4576.4790000000003</v>
          </cell>
          <cell r="PT96">
            <v>316.61</v>
          </cell>
          <cell r="PU96">
            <v>93.992999999999995</v>
          </cell>
          <cell r="PV96">
            <v>2885.6379999999999</v>
          </cell>
          <cell r="PW96">
            <v>1690.8409999999999</v>
          </cell>
          <cell r="PX96">
            <v>498.30599999999998</v>
          </cell>
          <cell r="PY96">
            <v>181.696</v>
          </cell>
          <cell r="PZ96">
            <v>21.004000000000001</v>
          </cell>
          <cell r="QA96">
            <v>-205.31774872</v>
          </cell>
          <cell r="QB96">
            <v>-236.29674872000001</v>
          </cell>
          <cell r="QC96">
            <v>50</v>
          </cell>
          <cell r="QD96">
            <v>548.34982166000009</v>
          </cell>
          <cell r="QE96">
            <v>226.19582166000009</v>
          </cell>
          <cell r="QF96">
            <v>116.0748216600001</v>
          </cell>
          <cell r="QG96">
            <v>120.19882166000011</v>
          </cell>
          <cell r="QH96">
            <v>130.06182166000011</v>
          </cell>
          <cell r="QI96">
            <v>117.8258216600001</v>
          </cell>
          <cell r="QJ96">
            <v>84.582993000000002</v>
          </cell>
          <cell r="QK96">
            <v>5489.81</v>
          </cell>
          <cell r="QL96">
            <v>562.46299999999997</v>
          </cell>
          <cell r="QM96">
            <v>107.06399999999999</v>
          </cell>
          <cell r="QN96">
            <v>3678.721</v>
          </cell>
          <cell r="QO96">
            <v>1811.0889999999999</v>
          </cell>
          <cell r="QP96">
            <v>808.87900000000002</v>
          </cell>
          <cell r="QQ96">
            <v>246.416</v>
          </cell>
          <cell r="QR96">
            <v>17.195</v>
          </cell>
          <cell r="QS96">
            <v>-74.206178339999866</v>
          </cell>
          <cell r="QT96">
            <v>242.7328216600001</v>
          </cell>
          <cell r="QU96">
            <v>0</v>
          </cell>
          <cell r="QV96">
            <v>704.68100000000004</v>
          </cell>
          <cell r="QW96">
            <v>226.85</v>
          </cell>
          <cell r="QX96">
            <v>122.86</v>
          </cell>
          <cell r="QY96">
            <v>127.351</v>
          </cell>
          <cell r="QZ96">
            <v>137.97900000000001</v>
          </cell>
          <cell r="RA96">
            <v>111.869</v>
          </cell>
          <cell r="RB96">
            <v>84.482993000000008</v>
          </cell>
          <cell r="RC96">
            <v>5568.0820000000003</v>
          </cell>
          <cell r="RD96">
            <v>551.75199999999995</v>
          </cell>
          <cell r="RE96">
            <v>126.40600000000001</v>
          </cell>
          <cell r="RF96">
            <v>4049.931</v>
          </cell>
          <cell r="RG96">
            <v>1518.1510000000001</v>
          </cell>
          <cell r="RH96">
            <v>875.99</v>
          </cell>
          <cell r="RI96">
            <v>324.238</v>
          </cell>
          <cell r="RJ96">
            <v>23.832999999999998</v>
          </cell>
          <cell r="RK96">
            <v>148.59</v>
          </cell>
          <cell r="RL96">
            <v>213.68899999999999</v>
          </cell>
          <cell r="RM96">
            <v>50.749795800000001</v>
          </cell>
          <cell r="RN96">
            <v>627.83199999999999</v>
          </cell>
          <cell r="RO96">
            <v>251.226</v>
          </cell>
          <cell r="RP96">
            <v>151.95699999999999</v>
          </cell>
          <cell r="RQ96">
            <v>156.77500000000001</v>
          </cell>
          <cell r="RR96">
            <v>168.41200000000001</v>
          </cell>
          <cell r="RS96">
            <v>156.108</v>
          </cell>
          <cell r="RT96">
            <v>103.21301200000001</v>
          </cell>
          <cell r="RU96">
            <v>6167.7049999999999</v>
          </cell>
          <cell r="RV96">
            <v>823.68499999999995</v>
          </cell>
          <cell r="RW96">
            <v>127.748</v>
          </cell>
          <cell r="RX96">
            <v>4052.0329999999999</v>
          </cell>
          <cell r="RY96">
            <v>2115.672</v>
          </cell>
          <cell r="RZ96">
            <v>907.27700000000004</v>
          </cell>
          <cell r="SA96">
            <v>83.591999999999999</v>
          </cell>
          <cell r="SB96">
            <v>6.16</v>
          </cell>
          <cell r="SC96">
            <v>-100.09699999999999</v>
          </cell>
          <cell r="SD96">
            <v>-59.137999999999998</v>
          </cell>
          <cell r="SE96">
            <v>50</v>
          </cell>
          <cell r="SF96">
            <v>731.125</v>
          </cell>
          <cell r="SG96">
            <v>281.858</v>
          </cell>
          <cell r="SH96">
            <v>161.834</v>
          </cell>
          <cell r="SI96">
            <v>166.66300000000001</v>
          </cell>
          <cell r="SJ96">
            <v>178.845</v>
          </cell>
          <cell r="SK96">
            <v>174.047</v>
          </cell>
          <cell r="SL96">
            <v>103.713362</v>
          </cell>
          <cell r="SM96">
            <v>6856.6369999999997</v>
          </cell>
          <cell r="SN96">
            <v>883.7</v>
          </cell>
          <cell r="SO96">
            <v>135.739</v>
          </cell>
          <cell r="SP96">
            <v>4560.5569999999998</v>
          </cell>
          <cell r="SQ96">
            <v>2296.08</v>
          </cell>
          <cell r="SR96">
            <v>940.04700000000003</v>
          </cell>
          <cell r="SS96">
            <v>56.347000000000001</v>
          </cell>
          <cell r="ST96">
            <v>12.82</v>
          </cell>
          <cell r="SU96">
            <v>-102.20699999999999</v>
          </cell>
          <cell r="SV96">
            <v>-46.968000000000004</v>
          </cell>
          <cell r="SW96">
            <v>50</v>
          </cell>
          <cell r="SX96">
            <v>688.53151765433654</v>
          </cell>
          <cell r="SY96">
            <v>251.74072298384749</v>
          </cell>
          <cell r="SZ96">
            <v>122.30485692670671</v>
          </cell>
          <cell r="TA96">
            <v>127.43592458334319</v>
          </cell>
          <cell r="TB96">
            <v>138.90823225722269</v>
          </cell>
          <cell r="TC96">
            <v>123.8937005759078</v>
          </cell>
          <cell r="TD96">
            <v>103.713368</v>
          </cell>
          <cell r="TE96">
            <v>7346.2712304098432</v>
          </cell>
          <cell r="TF96">
            <v>907.53243625393043</v>
          </cell>
          <cell r="TG96">
            <v>144.22985973165919</v>
          </cell>
          <cell r="TH96">
            <v>4926.2975298339352</v>
          </cell>
          <cell r="TI96">
            <v>2419.973700575908</v>
          </cell>
          <cell r="TJ96">
            <v>940.04700000000003</v>
          </cell>
          <cell r="TK96">
            <v>32.514563746069562</v>
          </cell>
          <cell r="TL96">
            <v>13.62192738829571</v>
          </cell>
          <cell r="TM96">
            <v>15.308872904036139</v>
          </cell>
          <cell r="TN96">
            <v>23.915455798378311</v>
          </cell>
          <cell r="TO96">
            <v>0</v>
          </cell>
          <cell r="TP96">
            <v>866.91163373241557</v>
          </cell>
          <cell r="TQ96">
            <v>290.66901833532449</v>
          </cell>
          <cell r="TR96">
            <v>164.1564139102239</v>
          </cell>
          <cell r="TS96">
            <v>169.6084444128085</v>
          </cell>
          <cell r="TT96">
            <v>184.0529204218744</v>
          </cell>
          <cell r="TU96">
            <v>163.03694545852369</v>
          </cell>
          <cell r="TV96">
            <v>103.713368</v>
          </cell>
          <cell r="TW96">
            <v>7466.5668956266036</v>
          </cell>
          <cell r="TX96">
            <v>1252.208360854391</v>
          </cell>
          <cell r="TY96">
            <v>153.2518468399951</v>
          </cell>
          <cell r="TZ96">
            <v>5037.8276611007786</v>
          </cell>
          <cell r="UA96">
            <v>2428.739234525824</v>
          </cell>
          <cell r="UB96">
            <v>940.04700000000003</v>
          </cell>
          <cell r="UC96">
            <v>-312.16136085439098</v>
          </cell>
          <cell r="UD96">
            <v>14.474017610920489</v>
          </cell>
          <cell r="UE96">
            <v>490.81675955896941</v>
          </cell>
          <cell r="UF96">
            <v>499.0349152026767</v>
          </cell>
          <cell r="UG96">
            <v>154.27141150860791</v>
          </cell>
          <cell r="UH96">
            <v>4281.8864493010597</v>
          </cell>
          <cell r="UI96">
            <v>1632.9726042927909</v>
          </cell>
          <cell r="UJ96">
            <v>912.59627475118589</v>
          </cell>
          <cell r="UK96">
            <v>961.07666001903704</v>
          </cell>
          <cell r="UL96">
            <v>1032.4214242185731</v>
          </cell>
          <cell r="UM96">
            <v>883.54653684913058</v>
          </cell>
          <cell r="UN96">
            <v>103.713368</v>
          </cell>
          <cell r="UO96">
            <v>9612.0530770186742</v>
          </cell>
          <cell r="UP96">
            <v>613.31663607597727</v>
          </cell>
          <cell r="UQ96">
            <v>320.78867141649948</v>
          </cell>
          <cell r="UR96">
            <v>5674.8866580053646</v>
          </cell>
          <cell r="US96">
            <v>3937.1664190133079</v>
          </cell>
          <cell r="UT96">
            <v>940.04700000000003</v>
          </cell>
          <cell r="UU96">
            <v>326.73036392402281</v>
          </cell>
          <cell r="UV96">
            <v>48.735627619280088</v>
          </cell>
          <cell r="UW96">
            <v>737.75734338353277</v>
          </cell>
          <cell r="UX96">
            <v>756.3626267962037</v>
          </cell>
          <cell r="UY96">
            <v>618.48257579439132</v>
          </cell>
          <cell r="BBM96">
            <v>3171.5546100000001</v>
          </cell>
          <cell r="BBN96">
            <v>30.58</v>
          </cell>
          <cell r="BBO96">
            <v>0.24264224983649441</v>
          </cell>
          <cell r="BBP96">
            <v>5.9499142486090273</v>
          </cell>
          <cell r="BBQ96">
            <v>5.139569572524195</v>
          </cell>
          <cell r="BBR96">
            <v>4.2663619863407334</v>
          </cell>
          <cell r="BBS96">
            <v>-0.46576082668989582</v>
          </cell>
          <cell r="BBT96">
            <v>1.3058440218343159</v>
          </cell>
          <cell r="BBU96">
            <v>0.25407653372672939</v>
          </cell>
          <cell r="BBV96">
            <v>8.0172484089311602E-2</v>
          </cell>
          <cell r="BBW96">
            <v>6.2953906979703831</v>
          </cell>
          <cell r="BBX96">
            <v>4.857521907439045</v>
          </cell>
          <cell r="BBY96">
            <v>4.1667050569282216</v>
          </cell>
          <cell r="BBZ96">
            <v>-0.1854657375034941</v>
          </cell>
          <cell r="BCA96">
            <v>1.137637400312727</v>
          </cell>
          <cell r="BCB96">
            <v>0.23420118776417531</v>
          </cell>
          <cell r="BCC96">
            <v>9.2639829232853924E-2</v>
          </cell>
          <cell r="BCD96">
            <v>7.2201753009784708</v>
          </cell>
          <cell r="BCE96">
            <v>4.2353539847065687</v>
          </cell>
          <cell r="BCF96">
            <v>3.8429625742912772</v>
          </cell>
          <cell r="BCG96">
            <v>0.1352894454475165</v>
          </cell>
          <cell r="BCH96">
            <v>1.0029400299758791</v>
          </cell>
          <cell r="BCI96">
            <v>0.23680193759421131</v>
          </cell>
          <cell r="BCJ96">
            <v>0.11805388683105331</v>
          </cell>
          <cell r="BCK96">
            <v>8.0734355790257055</v>
          </cell>
          <cell r="BCL96">
            <v>3.7877305060467799</v>
          </cell>
          <cell r="BCM96">
            <v>3.394764573704061</v>
          </cell>
          <cell r="BCN96">
            <v>6.7956342330821332E-2</v>
          </cell>
          <cell r="BCO96">
            <v>0.92913342443221658</v>
          </cell>
          <cell r="BCP96">
            <v>0.24530082669528269</v>
          </cell>
          <cell r="BCQ96">
            <v>0.18480723453860071</v>
          </cell>
          <cell r="BCR96">
            <v>8.3129117025189263</v>
          </cell>
          <cell r="BCS96">
            <v>3.6786145848286771</v>
          </cell>
          <cell r="BCT96">
            <v>3.6242777126604828</v>
          </cell>
          <cell r="BCU96">
            <v>0.46248732065378179</v>
          </cell>
          <cell r="BCV96">
            <v>0.86368903000684838</v>
          </cell>
          <cell r="BCW96">
            <v>0.23478649640787869</v>
          </cell>
          <cell r="BCX96">
            <v>0.19028902970344769</v>
          </cell>
        </row>
        <row r="97">
          <cell r="A97" t="str">
            <v>MEAL3</v>
          </cell>
          <cell r="B97" t="str">
            <v>IMC</v>
          </cell>
          <cell r="C97" t="str">
            <v>Retail</v>
          </cell>
          <cell r="D97" t="str">
            <v>Pedro Caravina</v>
          </cell>
          <cell r="E97">
            <v>45082</v>
          </cell>
          <cell r="F97" t="str">
            <v>Under Review</v>
          </cell>
          <cell r="G97" t="b">
            <v>0</v>
          </cell>
          <cell r="H97" t="str">
            <v>BRL</v>
          </cell>
          <cell r="I97" t="str">
            <v>BRL</v>
          </cell>
          <cell r="J97">
            <v>2.6065327173662989</v>
          </cell>
          <cell r="BBM97">
            <v>263.7424168</v>
          </cell>
          <cell r="BBN97">
            <v>0.92</v>
          </cell>
          <cell r="BBO97">
            <v>1.8331877362677169</v>
          </cell>
        </row>
        <row r="98">
          <cell r="A98" t="str">
            <v>MELI</v>
          </cell>
          <cell r="B98" t="str">
            <v>Mercado Libre</v>
          </cell>
          <cell r="C98" t="str">
            <v>Retail</v>
          </cell>
          <cell r="D98" t="str">
            <v>Pedro Caravina</v>
          </cell>
          <cell r="E98">
            <v>46054</v>
          </cell>
          <cell r="F98" t="str">
            <v>Buy</v>
          </cell>
          <cell r="G98" t="b">
            <v>0</v>
          </cell>
          <cell r="H98" t="str">
            <v>USD</v>
          </cell>
          <cell r="I98" t="str">
            <v>USD</v>
          </cell>
          <cell r="J98">
            <v>2100</v>
          </cell>
          <cell r="K98">
            <v>0.14527499999999999</v>
          </cell>
          <cell r="L98">
            <v>7.1924999999999989E-2</v>
          </cell>
          <cell r="M98">
            <v>0.115935</v>
          </cell>
          <cell r="AX98">
            <v>14940</v>
          </cell>
          <cell r="AY98">
            <v>74.737913227993204</v>
          </cell>
          <cell r="AZ98">
            <v>2040</v>
          </cell>
          <cell r="BA98">
            <v>2564</v>
          </cell>
          <cell r="BB98">
            <v>2564</v>
          </cell>
          <cell r="BC98">
            <v>820</v>
          </cell>
          <cell r="BD98">
            <v>0</v>
          </cell>
          <cell r="BE98">
            <v>17646</v>
          </cell>
          <cell r="BF98">
            <v>2556</v>
          </cell>
          <cell r="BG98">
            <v>1250</v>
          </cell>
          <cell r="BH98">
            <v>17646</v>
          </cell>
          <cell r="BI98">
            <v>3071</v>
          </cell>
          <cell r="BJ98">
            <v>4495</v>
          </cell>
          <cell r="BK98">
            <v>1505</v>
          </cell>
          <cell r="BL98">
            <v>1505</v>
          </cell>
          <cell r="BM98">
            <v>0</v>
          </cell>
          <cell r="BN98">
            <v>0</v>
          </cell>
          <cell r="BO98">
            <v>0</v>
          </cell>
          <cell r="BP98">
            <v>20777</v>
          </cell>
          <cell r="BQ98">
            <v>236.737913227993</v>
          </cell>
          <cell r="BR98">
            <v>2631</v>
          </cell>
          <cell r="BS98">
            <v>3248</v>
          </cell>
          <cell r="BT98">
            <v>3248</v>
          </cell>
          <cell r="BU98">
            <v>1911</v>
          </cell>
          <cell r="BV98">
            <v>50697.428</v>
          </cell>
          <cell r="BW98">
            <v>25196</v>
          </cell>
          <cell r="BX98">
            <v>2635</v>
          </cell>
          <cell r="BY98">
            <v>1380</v>
          </cell>
          <cell r="BZ98">
            <v>25196</v>
          </cell>
          <cell r="CA98">
            <v>4351</v>
          </cell>
          <cell r="CB98">
            <v>5715</v>
          </cell>
          <cell r="CC98">
            <v>2040</v>
          </cell>
          <cell r="CD98">
            <v>2040</v>
          </cell>
          <cell r="CE98">
            <v>0</v>
          </cell>
          <cell r="CF98">
            <v>0</v>
          </cell>
          <cell r="CG98">
            <v>0</v>
          </cell>
          <cell r="CH98">
            <v>28893</v>
          </cell>
          <cell r="CI98">
            <v>531.73791322799298</v>
          </cell>
          <cell r="CJ98">
            <v>3102</v>
          </cell>
          <cell r="CK98">
            <v>3920</v>
          </cell>
          <cell r="CL98">
            <v>3920</v>
          </cell>
          <cell r="CM98">
            <v>1898</v>
          </cell>
          <cell r="CN98">
            <v>50697.182000000001</v>
          </cell>
          <cell r="CO98">
            <v>42667</v>
          </cell>
          <cell r="CP98">
            <v>3670</v>
          </cell>
          <cell r="CQ98">
            <v>2303</v>
          </cell>
          <cell r="CR98">
            <v>42667</v>
          </cell>
          <cell r="CS98">
            <v>6748</v>
          </cell>
          <cell r="CT98">
            <v>9193</v>
          </cell>
          <cell r="CU98">
            <v>4682</v>
          </cell>
          <cell r="CV98">
            <v>4682</v>
          </cell>
          <cell r="CW98">
            <v>0</v>
          </cell>
          <cell r="CX98">
            <v>0</v>
          </cell>
          <cell r="CY98">
            <v>0</v>
          </cell>
          <cell r="CZ98">
            <v>41981.175752455223</v>
          </cell>
          <cell r="DA98">
            <v>973.90838153468133</v>
          </cell>
          <cell r="DB98">
            <v>2912.5466846188251</v>
          </cell>
          <cell r="DC98">
            <v>4091.0198935211042</v>
          </cell>
          <cell r="DD98">
            <v>4091.0198935211042</v>
          </cell>
          <cell r="DE98">
            <v>1809.58311465767</v>
          </cell>
          <cell r="DF98">
            <v>50697.171000000002</v>
          </cell>
          <cell r="DG98">
            <v>59495.174555894722</v>
          </cell>
          <cell r="DH98">
            <v>4227.899951938527</v>
          </cell>
          <cell r="DI98">
            <v>3190.1651411791609</v>
          </cell>
          <cell r="DJ98">
            <v>59495.174555894722</v>
          </cell>
          <cell r="DK98">
            <v>8760.5831146576693</v>
          </cell>
          <cell r="DL98">
            <v>12626</v>
          </cell>
          <cell r="DM98">
            <v>6442.5884686950267</v>
          </cell>
          <cell r="DN98">
            <v>6442.5884686950267</v>
          </cell>
          <cell r="DO98">
            <v>2724.5288282624319</v>
          </cell>
          <cell r="DP98">
            <v>2534.4215209223589</v>
          </cell>
          <cell r="DQ98">
            <v>0</v>
          </cell>
          <cell r="DR98">
            <v>52918.289631786312</v>
          </cell>
          <cell r="DS98">
            <v>1358.9321081234509</v>
          </cell>
          <cell r="DT98">
            <v>4096.2184983837142</v>
          </cell>
          <cell r="DU98">
            <v>5581.9192980940679</v>
          </cell>
          <cell r="DV98">
            <v>5581.9192980940679</v>
          </cell>
          <cell r="DW98">
            <v>2461.4195864221629</v>
          </cell>
          <cell r="DX98">
            <v>50697.171000000002</v>
          </cell>
          <cell r="DY98">
            <v>69743.390467486592</v>
          </cell>
          <cell r="DZ98">
            <v>4772.8114365335978</v>
          </cell>
          <cell r="EA98">
            <v>4187.7576021254981</v>
          </cell>
          <cell r="EB98">
            <v>69743.390467486606</v>
          </cell>
          <cell r="EC98">
            <v>11222.00270107984</v>
          </cell>
          <cell r="ED98">
            <v>12626</v>
          </cell>
          <cell r="EE98">
            <v>5316.9856168770484</v>
          </cell>
          <cell r="EF98">
            <v>6442.5884686950267</v>
          </cell>
          <cell r="EG98">
            <v>2814.007129544952</v>
          </cell>
          <cell r="EH98">
            <v>2601.8903295449518</v>
          </cell>
          <cell r="EI98">
            <v>0</v>
          </cell>
          <cell r="EJ98">
            <v>61255.213738502367</v>
          </cell>
          <cell r="EK98">
            <v>1694.5041466559401</v>
          </cell>
          <cell r="EL98">
            <v>5247.3828101223326</v>
          </cell>
          <cell r="EM98">
            <v>6967.1458763695973</v>
          </cell>
          <cell r="EN98">
            <v>6967.1458763695973</v>
          </cell>
          <cell r="EO98">
            <v>3314.6216411912928</v>
          </cell>
          <cell r="EP98">
            <v>50697.171000000002</v>
          </cell>
          <cell r="EQ98">
            <v>78940.423954013415</v>
          </cell>
          <cell r="ER98">
            <v>5505.6278018165294</v>
          </cell>
          <cell r="ES98">
            <v>5281.2588977977048</v>
          </cell>
          <cell r="ET98">
            <v>78940.423954013415</v>
          </cell>
          <cell r="EU98">
            <v>14536.62434227113</v>
          </cell>
          <cell r="EV98">
            <v>12626</v>
          </cell>
          <cell r="EW98">
            <v>3803.2348262613668</v>
          </cell>
          <cell r="EX98">
            <v>6442.5884686950267</v>
          </cell>
          <cell r="EY98">
            <v>3784.3769765391999</v>
          </cell>
          <cell r="EZ98">
            <v>3572.2601765392001</v>
          </cell>
          <cell r="FA98">
            <v>0</v>
          </cell>
          <cell r="FB98">
            <v>69009.973161023154</v>
          </cell>
          <cell r="FC98">
            <v>2041.732020575887</v>
          </cell>
          <cell r="FD98">
            <v>6571.1104613951284</v>
          </cell>
          <cell r="FE98">
            <v>8508.5913026454618</v>
          </cell>
          <cell r="FF98">
            <v>8508.5913026454618</v>
          </cell>
          <cell r="FG98">
            <v>4225.6797196665921</v>
          </cell>
          <cell r="FH98">
            <v>50697.171000000002</v>
          </cell>
          <cell r="FI98">
            <v>89470.870728854614</v>
          </cell>
          <cell r="FJ98">
            <v>6457.1689363817559</v>
          </cell>
          <cell r="FK98">
            <v>6380.2168756323899</v>
          </cell>
          <cell r="FL98">
            <v>89470.870728854614</v>
          </cell>
          <cell r="FM98">
            <v>18762.304061937721</v>
          </cell>
          <cell r="FN98">
            <v>12626</v>
          </cell>
          <cell r="FO98">
            <v>1837.6726295228491</v>
          </cell>
          <cell r="FP98">
            <v>6442.5884686950267</v>
          </cell>
          <cell r="FQ98">
            <v>4913.9054918462971</v>
          </cell>
          <cell r="FR98">
            <v>4701.7886918462973</v>
          </cell>
          <cell r="FS98">
            <v>0</v>
          </cell>
          <cell r="FT98">
            <v>74565.841985050909</v>
          </cell>
          <cell r="FU98">
            <v>2313.139826829829</v>
          </cell>
          <cell r="FV98">
            <v>6869.394265880881</v>
          </cell>
          <cell r="FW98">
            <v>8962.8582050805053</v>
          </cell>
          <cell r="FX98">
            <v>8962.8582050805053</v>
          </cell>
          <cell r="FY98">
            <v>4433.2420457427261</v>
          </cell>
          <cell r="FZ98">
            <v>50697.171000000002</v>
          </cell>
          <cell r="GA98">
            <v>98577.488510321971</v>
          </cell>
          <cell r="GB98">
            <v>7305.6658564482586</v>
          </cell>
          <cell r="GC98">
            <v>7418.518299804904</v>
          </cell>
          <cell r="GD98">
            <v>98577.488510321971</v>
          </cell>
          <cell r="GE98">
            <v>23195.546107680449</v>
          </cell>
          <cell r="GF98">
            <v>12626</v>
          </cell>
          <cell r="GG98">
            <v>84.964932977693024</v>
          </cell>
          <cell r="GH98">
            <v>6442.5884686950267</v>
          </cell>
          <cell r="GI98">
            <v>4381.7692413628874</v>
          </cell>
          <cell r="GJ98">
            <v>4169.6524413628867</v>
          </cell>
          <cell r="GK98">
            <v>0</v>
          </cell>
          <cell r="JF98">
            <v>3186</v>
          </cell>
          <cell r="JG98">
            <v>-8.2765058295964309</v>
          </cell>
          <cell r="JH98">
            <v>418</v>
          </cell>
          <cell r="JI98">
            <v>544</v>
          </cell>
          <cell r="JJ98">
            <v>544</v>
          </cell>
          <cell r="JK98">
            <v>201</v>
          </cell>
          <cell r="JM98">
            <v>14201</v>
          </cell>
          <cell r="JN98">
            <v>2143</v>
          </cell>
          <cell r="JO98">
            <v>1036</v>
          </cell>
          <cell r="JP98">
            <v>14201</v>
          </cell>
          <cell r="JQ98">
            <v>2040</v>
          </cell>
          <cell r="JR98">
            <v>4832</v>
          </cell>
          <cell r="JS98">
            <v>1996</v>
          </cell>
          <cell r="JT98">
            <v>1996</v>
          </cell>
          <cell r="JU98">
            <v>0</v>
          </cell>
          <cell r="JV98">
            <v>0</v>
          </cell>
          <cell r="JW98">
            <v>0</v>
          </cell>
          <cell r="JX98">
            <v>3585</v>
          </cell>
          <cell r="JY98">
            <v>9.708386070249162</v>
          </cell>
          <cell r="JZ98">
            <v>669</v>
          </cell>
          <cell r="KA98">
            <v>797</v>
          </cell>
          <cell r="KB98">
            <v>797</v>
          </cell>
          <cell r="KC98">
            <v>262</v>
          </cell>
          <cell r="KE98">
            <v>15243</v>
          </cell>
          <cell r="KF98">
            <v>1860</v>
          </cell>
          <cell r="KG98">
            <v>1090</v>
          </cell>
          <cell r="KH98">
            <v>15243</v>
          </cell>
          <cell r="KI98">
            <v>2252</v>
          </cell>
          <cell r="KJ98">
            <v>4767</v>
          </cell>
          <cell r="KK98">
            <v>1704</v>
          </cell>
          <cell r="KL98">
            <v>1996</v>
          </cell>
          <cell r="KM98">
            <v>0</v>
          </cell>
          <cell r="KN98">
            <v>0</v>
          </cell>
          <cell r="KO98">
            <v>0</v>
          </cell>
          <cell r="KP98">
            <v>3760</v>
          </cell>
          <cell r="KQ98">
            <v>25.77454790243905</v>
          </cell>
          <cell r="KR98">
            <v>618</v>
          </cell>
          <cell r="KS98">
            <v>753</v>
          </cell>
          <cell r="KT98">
            <v>753</v>
          </cell>
          <cell r="KU98">
            <v>192</v>
          </cell>
          <cell r="KW98">
            <v>16124</v>
          </cell>
          <cell r="KX98">
            <v>2171</v>
          </cell>
          <cell r="KY98">
            <v>1081</v>
          </cell>
          <cell r="KZ98">
            <v>16124</v>
          </cell>
          <cell r="LA98">
            <v>2741</v>
          </cell>
          <cell r="LB98">
            <v>4454</v>
          </cell>
          <cell r="LC98">
            <v>1984</v>
          </cell>
          <cell r="LD98">
            <v>1996</v>
          </cell>
          <cell r="LE98">
            <v>0</v>
          </cell>
          <cell r="LF98">
            <v>0</v>
          </cell>
          <cell r="LG98">
            <v>0</v>
          </cell>
          <cell r="LH98">
            <v>4409</v>
          </cell>
          <cell r="LI98">
            <v>47.531485084901419</v>
          </cell>
          <cell r="LJ98">
            <v>335</v>
          </cell>
          <cell r="LK98">
            <v>470</v>
          </cell>
          <cell r="LL98">
            <v>470</v>
          </cell>
          <cell r="LM98">
            <v>165</v>
          </cell>
          <cell r="LO98">
            <v>17646</v>
          </cell>
          <cell r="LP98">
            <v>2556</v>
          </cell>
          <cell r="LQ98">
            <v>1250</v>
          </cell>
          <cell r="LR98">
            <v>17646</v>
          </cell>
          <cell r="LS98">
            <v>3071</v>
          </cell>
          <cell r="LT98">
            <v>4495</v>
          </cell>
          <cell r="LU98">
            <v>1505</v>
          </cell>
          <cell r="LV98">
            <v>1996</v>
          </cell>
          <cell r="LW98">
            <v>0</v>
          </cell>
          <cell r="LX98">
            <v>0</v>
          </cell>
          <cell r="LY98">
            <v>0</v>
          </cell>
          <cell r="LZ98">
            <v>4333</v>
          </cell>
          <cell r="MA98">
            <v>33.723494170403569</v>
          </cell>
          <cell r="MB98">
            <v>528</v>
          </cell>
          <cell r="MC98">
            <v>682</v>
          </cell>
          <cell r="MD98">
            <v>682</v>
          </cell>
          <cell r="ME98">
            <v>344</v>
          </cell>
          <cell r="MG98">
            <v>19062</v>
          </cell>
          <cell r="MH98">
            <v>2579</v>
          </cell>
          <cell r="MI98">
            <v>1260</v>
          </cell>
          <cell r="MJ98">
            <v>19062</v>
          </cell>
          <cell r="MK98">
            <v>3390</v>
          </cell>
          <cell r="ML98">
            <v>4470</v>
          </cell>
          <cell r="MM98">
            <v>1367</v>
          </cell>
          <cell r="MN98">
            <v>1367</v>
          </cell>
          <cell r="MO98">
            <v>232</v>
          </cell>
          <cell r="MP98">
            <v>179.82328482328481</v>
          </cell>
          <cell r="MQ98">
            <v>0</v>
          </cell>
          <cell r="MR98">
            <v>5073</v>
          </cell>
          <cell r="MS98">
            <v>32.708386070249162</v>
          </cell>
          <cell r="MT98">
            <v>726</v>
          </cell>
          <cell r="MU98">
            <v>880</v>
          </cell>
          <cell r="MV98">
            <v>880</v>
          </cell>
          <cell r="MW98">
            <v>531</v>
          </cell>
          <cell r="MY98">
            <v>20030</v>
          </cell>
          <cell r="MZ98">
            <v>2818</v>
          </cell>
          <cell r="NA98">
            <v>1218</v>
          </cell>
          <cell r="NB98">
            <v>20030</v>
          </cell>
          <cell r="NC98">
            <v>3656</v>
          </cell>
          <cell r="ND98">
            <v>4642</v>
          </cell>
          <cell r="NE98">
            <v>976</v>
          </cell>
          <cell r="NF98">
            <v>1367</v>
          </cell>
          <cell r="NG98">
            <v>716</v>
          </cell>
          <cell r="NH98">
            <v>856.99850299401203</v>
          </cell>
          <cell r="NI98">
            <v>0</v>
          </cell>
          <cell r="NJ98">
            <v>5312</v>
          </cell>
          <cell r="NK98">
            <v>64.774547902439053</v>
          </cell>
          <cell r="NL98">
            <v>557</v>
          </cell>
          <cell r="NM98">
            <v>714</v>
          </cell>
          <cell r="NN98">
            <v>714</v>
          </cell>
          <cell r="NO98">
            <v>397</v>
          </cell>
          <cell r="NQ98">
            <v>22623</v>
          </cell>
          <cell r="NR98">
            <v>2162</v>
          </cell>
          <cell r="NS98">
            <v>1283</v>
          </cell>
          <cell r="NT98">
            <v>22623</v>
          </cell>
          <cell r="NU98">
            <v>4002</v>
          </cell>
          <cell r="NV98">
            <v>5353</v>
          </cell>
          <cell r="NW98">
            <v>1907</v>
          </cell>
          <cell r="NX98">
            <v>1367</v>
          </cell>
          <cell r="NY98">
            <v>272</v>
          </cell>
          <cell r="NZ98">
            <v>952.46153846153845</v>
          </cell>
          <cell r="OA98">
            <v>0</v>
          </cell>
          <cell r="OB98">
            <v>6059</v>
          </cell>
          <cell r="OC98">
            <v>105.53148508490141</v>
          </cell>
          <cell r="OD98">
            <v>820</v>
          </cell>
          <cell r="OE98">
            <v>972</v>
          </cell>
          <cell r="OF98">
            <v>972</v>
          </cell>
          <cell r="OG98">
            <v>639</v>
          </cell>
          <cell r="OI98">
            <v>25196</v>
          </cell>
          <cell r="OJ98">
            <v>2635</v>
          </cell>
          <cell r="OK98">
            <v>1380</v>
          </cell>
          <cell r="OL98">
            <v>25196</v>
          </cell>
          <cell r="OM98">
            <v>4351</v>
          </cell>
          <cell r="ON98">
            <v>5715</v>
          </cell>
          <cell r="OO98">
            <v>2040</v>
          </cell>
          <cell r="OP98">
            <v>1367</v>
          </cell>
          <cell r="OQ98">
            <v>1498</v>
          </cell>
          <cell r="OR98">
            <v>1819.8007863695941</v>
          </cell>
          <cell r="OS98">
            <v>0</v>
          </cell>
          <cell r="OT98">
            <v>5935</v>
          </cell>
          <cell r="OU98">
            <v>91.723494170403569</v>
          </cell>
          <cell r="OV98">
            <v>763</v>
          </cell>
          <cell r="OW98">
            <v>935</v>
          </cell>
          <cell r="OX98">
            <v>935</v>
          </cell>
          <cell r="OY98">
            <v>494</v>
          </cell>
          <cell r="OZ98">
            <v>50697.375</v>
          </cell>
          <cell r="PA98">
            <v>27682</v>
          </cell>
          <cell r="PB98">
            <v>2977</v>
          </cell>
          <cell r="PC98">
            <v>1563</v>
          </cell>
          <cell r="PD98">
            <v>27682</v>
          </cell>
          <cell r="PE98">
            <v>5004</v>
          </cell>
          <cell r="PF98">
            <v>6433</v>
          </cell>
          <cell r="PG98">
            <v>2768</v>
          </cell>
          <cell r="PH98">
            <v>2768</v>
          </cell>
          <cell r="PI98">
            <v>-325</v>
          </cell>
          <cell r="PJ98">
            <v>365.71104815864021</v>
          </cell>
          <cell r="PK98">
            <v>0</v>
          </cell>
          <cell r="PL98">
            <v>6790</v>
          </cell>
          <cell r="PM98">
            <v>114.7083860702492</v>
          </cell>
          <cell r="PN98">
            <v>825</v>
          </cell>
          <cell r="PO98">
            <v>1024</v>
          </cell>
          <cell r="PP98">
            <v>1024</v>
          </cell>
          <cell r="PQ98">
            <v>523</v>
          </cell>
          <cell r="PR98">
            <v>50697.375</v>
          </cell>
          <cell r="PS98">
            <v>32948</v>
          </cell>
          <cell r="PT98">
            <v>3008</v>
          </cell>
          <cell r="PU98">
            <v>1799</v>
          </cell>
          <cell r="PV98">
            <v>32948</v>
          </cell>
          <cell r="PW98">
            <v>5713</v>
          </cell>
          <cell r="PX98">
            <v>7302</v>
          </cell>
          <cell r="PY98">
            <v>3830</v>
          </cell>
          <cell r="PZ98">
            <v>3830</v>
          </cell>
          <cell r="QA98">
            <v>1273</v>
          </cell>
          <cell r="QB98">
            <v>2115.7039106145248</v>
          </cell>
          <cell r="QC98">
            <v>0</v>
          </cell>
          <cell r="QD98">
            <v>7409</v>
          </cell>
          <cell r="QE98">
            <v>146.77454790243911</v>
          </cell>
          <cell r="QF98">
            <v>724</v>
          </cell>
          <cell r="QG98">
            <v>933</v>
          </cell>
          <cell r="QH98">
            <v>933</v>
          </cell>
          <cell r="QI98">
            <v>421</v>
          </cell>
          <cell r="QJ98">
            <v>50697.264999999999</v>
          </cell>
          <cell r="QK98">
            <v>36691</v>
          </cell>
          <cell r="QL98">
            <v>2582</v>
          </cell>
          <cell r="QM98">
            <v>2058</v>
          </cell>
          <cell r="QN98">
            <v>36691</v>
          </cell>
          <cell r="QO98">
            <v>6218</v>
          </cell>
          <cell r="QP98">
            <v>7840</v>
          </cell>
          <cell r="QQ98">
            <v>4605</v>
          </cell>
          <cell r="QR98">
            <v>4605</v>
          </cell>
          <cell r="QS98">
            <v>872</v>
          </cell>
          <cell r="QT98">
            <v>1386.8317610062891</v>
          </cell>
          <cell r="QU98">
            <v>0</v>
          </cell>
          <cell r="QV98">
            <v>8759</v>
          </cell>
          <cell r="QW98">
            <v>178.53148508490131</v>
          </cell>
          <cell r="QX98">
            <v>790</v>
          </cell>
          <cell r="QY98">
            <v>1028</v>
          </cell>
          <cell r="QZ98">
            <v>1028</v>
          </cell>
          <cell r="RA98">
            <v>460</v>
          </cell>
          <cell r="RB98">
            <v>50697.182000000001</v>
          </cell>
          <cell r="RC98">
            <v>42667</v>
          </cell>
          <cell r="RD98">
            <v>3670</v>
          </cell>
          <cell r="RE98">
            <v>2303</v>
          </cell>
          <cell r="RF98">
            <v>42667</v>
          </cell>
          <cell r="RG98">
            <v>6748</v>
          </cell>
          <cell r="RH98">
            <v>9193</v>
          </cell>
          <cell r="RI98">
            <v>4682</v>
          </cell>
          <cell r="RJ98">
            <v>4682</v>
          </cell>
          <cell r="RK98">
            <v>2344</v>
          </cell>
          <cell r="RL98">
            <v>3663.4233576642341</v>
          </cell>
          <cell r="RM98">
            <v>0</v>
          </cell>
          <cell r="RN98">
            <v>8845</v>
          </cell>
          <cell r="RO98">
            <v>201.7234941704036</v>
          </cell>
          <cell r="RP98">
            <v>611</v>
          </cell>
          <cell r="RQ98">
            <v>857</v>
          </cell>
          <cell r="RR98">
            <v>857</v>
          </cell>
          <cell r="RS98">
            <v>417</v>
          </cell>
          <cell r="RT98">
            <v>50697.182000000001</v>
          </cell>
          <cell r="RU98">
            <v>46934</v>
          </cell>
          <cell r="RV98">
            <v>3677</v>
          </cell>
          <cell r="RW98">
            <v>2413</v>
          </cell>
          <cell r="RX98">
            <v>46934</v>
          </cell>
          <cell r="RY98">
            <v>7281</v>
          </cell>
          <cell r="RZ98">
            <v>9927</v>
          </cell>
          <cell r="SA98">
            <v>5748</v>
          </cell>
          <cell r="SB98">
            <v>5748</v>
          </cell>
          <cell r="SC98">
            <v>216</v>
          </cell>
          <cell r="SD98">
            <v>903.18652849740931</v>
          </cell>
          <cell r="SE98">
            <v>0</v>
          </cell>
          <cell r="SF98">
            <v>10169</v>
          </cell>
          <cell r="SG98">
            <v>197.70838607024919</v>
          </cell>
          <cell r="SH98">
            <v>683</v>
          </cell>
          <cell r="SI98">
            <v>975</v>
          </cell>
          <cell r="SJ98">
            <v>975</v>
          </cell>
          <cell r="SK98">
            <v>466</v>
          </cell>
          <cell r="SL98">
            <v>50697.171000000002</v>
          </cell>
          <cell r="SM98">
            <v>51356</v>
          </cell>
          <cell r="SN98">
            <v>3649</v>
          </cell>
          <cell r="SO98">
            <v>2725</v>
          </cell>
          <cell r="SP98">
            <v>51356</v>
          </cell>
          <cell r="SQ98">
            <v>7834</v>
          </cell>
          <cell r="SR98">
            <v>10626</v>
          </cell>
          <cell r="SS98">
            <v>6425</v>
          </cell>
          <cell r="ST98">
            <v>5748</v>
          </cell>
          <cell r="SU98">
            <v>1519</v>
          </cell>
          <cell r="SV98">
            <v>2170.3234323432339</v>
          </cell>
          <cell r="SW98">
            <v>0</v>
          </cell>
          <cell r="SX98">
            <v>10636.0584778464</v>
          </cell>
          <cell r="SY98">
            <v>263.37796321655122</v>
          </cell>
          <cell r="SZ98">
            <v>728.26059040214932</v>
          </cell>
          <cell r="TA98">
            <v>1033.6720443829879</v>
          </cell>
          <cell r="TB98">
            <v>1033.6720443829879</v>
          </cell>
          <cell r="TC98">
            <v>417.78244843890462</v>
          </cell>
          <cell r="TD98">
            <v>50697.171000000002</v>
          </cell>
          <cell r="TE98">
            <v>53744.235973193718</v>
          </cell>
          <cell r="TF98">
            <v>3555.2246584113732</v>
          </cell>
          <cell r="TG98">
            <v>2931.607710829127</v>
          </cell>
          <cell r="TH98">
            <v>53744.235973193718</v>
          </cell>
          <cell r="TI98">
            <v>8251.7824484389057</v>
          </cell>
          <cell r="TJ98">
            <v>11626</v>
          </cell>
          <cell r="TK98">
            <v>6832.1081432607371</v>
          </cell>
          <cell r="TL98">
            <v>5748</v>
          </cell>
          <cell r="TM98">
            <v>-1484.2703581518449</v>
          </cell>
          <cell r="TN98">
            <v>-530.36169261448413</v>
          </cell>
          <cell r="TO98">
            <v>0</v>
          </cell>
          <cell r="TP98">
            <v>12331.11727460882</v>
          </cell>
          <cell r="TQ98">
            <v>311.09853807747737</v>
          </cell>
          <cell r="TR98">
            <v>890.28609421667443</v>
          </cell>
          <cell r="TS98">
            <v>1225.347849138115</v>
          </cell>
          <cell r="TT98">
            <v>1225.347849138115</v>
          </cell>
          <cell r="TU98">
            <v>508.80066621876438</v>
          </cell>
          <cell r="TV98">
            <v>50697.171000000002</v>
          </cell>
          <cell r="TW98">
            <v>59495.174555894722</v>
          </cell>
          <cell r="TX98">
            <v>4227.899951938527</v>
          </cell>
          <cell r="TY98">
            <v>3190.1651411791609</v>
          </cell>
          <cell r="TZ98">
            <v>59495.174555894722</v>
          </cell>
          <cell r="UA98">
            <v>8760.5831146576693</v>
          </cell>
          <cell r="UB98">
            <v>12626</v>
          </cell>
          <cell r="UC98">
            <v>6442.5884686950267</v>
          </cell>
          <cell r="UD98">
            <v>5748</v>
          </cell>
          <cell r="UE98">
            <v>2473.7991864142759</v>
          </cell>
          <cell r="UF98">
            <v>3424.2727042008378</v>
          </cell>
          <cell r="UG98">
            <v>0</v>
          </cell>
          <cell r="UH98">
            <v>80392.296195963136</v>
          </cell>
          <cell r="UI98">
            <v>2625.4365333418641</v>
          </cell>
          <cell r="UJ98">
            <v>7614.9680297369996</v>
          </cell>
          <cell r="UK98">
            <v>9872.0118529589618</v>
          </cell>
          <cell r="UL98">
            <v>9872.0118529589618</v>
          </cell>
          <cell r="UM98">
            <v>4950.3778161629289</v>
          </cell>
          <cell r="UN98">
            <v>50697.171000000002</v>
          </cell>
          <cell r="UO98">
            <v>108722.6378837798</v>
          </cell>
          <cell r="UP98">
            <v>8435.5389245559818</v>
          </cell>
          <cell r="UQ98">
            <v>8537.9509168133936</v>
          </cell>
          <cell r="UR98">
            <v>108722.6378837799</v>
          </cell>
          <cell r="US98">
            <v>28145.923923843369</v>
          </cell>
          <cell r="UT98">
            <v>12626</v>
          </cell>
          <cell r="UU98">
            <v>-2248.9707310860981</v>
          </cell>
          <cell r="UV98">
            <v>6442.5884686950267</v>
          </cell>
          <cell r="UW98">
            <v>5834.839160159474</v>
          </cell>
          <cell r="UX98">
            <v>5622.7223601594742</v>
          </cell>
          <cell r="UY98">
            <v>0</v>
          </cell>
          <cell r="UZ98">
            <v>-654</v>
          </cell>
          <cell r="VA98">
            <v>-199</v>
          </cell>
          <cell r="VB98">
            <v>-359</v>
          </cell>
          <cell r="VC98">
            <v>-412.26260630382188</v>
          </cell>
          <cell r="VD98">
            <v>-579.90480349490872</v>
          </cell>
          <cell r="VE98">
            <v>-512.20903699191445</v>
          </cell>
          <cell r="VF98">
            <v>-534.42514758571019</v>
          </cell>
          <cell r="VG98">
            <v>-536.19134339127049</v>
          </cell>
          <cell r="VH98">
            <v>-542.99972093281383</v>
          </cell>
          <cell r="VI98">
            <v>-98</v>
          </cell>
          <cell r="VJ98">
            <v>-197</v>
          </cell>
          <cell r="VK98">
            <v>-254</v>
          </cell>
          <cell r="VL98">
            <v>-105</v>
          </cell>
          <cell r="VM98">
            <v>-47</v>
          </cell>
          <cell r="VN98">
            <v>-58</v>
          </cell>
          <cell r="VO98">
            <v>-37</v>
          </cell>
          <cell r="VP98">
            <v>-57</v>
          </cell>
          <cell r="VQ98">
            <v>-57</v>
          </cell>
          <cell r="VR98">
            <v>-109</v>
          </cell>
          <cell r="VS98">
            <v>-88</v>
          </cell>
          <cell r="VT98">
            <v>-105</v>
          </cell>
          <cell r="VU98">
            <v>-32</v>
          </cell>
          <cell r="VV98">
            <v>-77</v>
          </cell>
          <cell r="VW98">
            <v>-139.83460668538231</v>
          </cell>
          <cell r="VX98">
            <v>-163.4279996184396</v>
          </cell>
          <cell r="BBM98">
            <v>93411.392525100004</v>
          </cell>
          <cell r="BBN98">
            <v>1854.88</v>
          </cell>
          <cell r="BBO98">
            <v>0.13214871042870691</v>
          </cell>
          <cell r="BBP98">
            <v>3.5693966329160047E-2</v>
          </cell>
          <cell r="BBQ98">
            <v>51.62039354173087</v>
          </cell>
          <cell r="BBR98">
            <v>24.408089814457391</v>
          </cell>
          <cell r="BBS98">
            <v>1.574812305092447</v>
          </cell>
          <cell r="BBT98">
            <v>10.66269120474524</v>
          </cell>
          <cell r="BBU98">
            <v>0.20655966514717339</v>
          </cell>
          <cell r="BBV98">
            <v>0</v>
          </cell>
          <cell r="BBW98">
            <v>4.8551418903081657E-2</v>
          </cell>
          <cell r="BBX98">
            <v>37.950210943466033</v>
          </cell>
          <cell r="BBY98">
            <v>17.687174047050021</v>
          </cell>
          <cell r="BBZ98">
            <v>0.95253717098570712</v>
          </cell>
          <cell r="BCA98">
            <v>8.3239502799363514</v>
          </cell>
          <cell r="BCB98">
            <v>0.21933870914015319</v>
          </cell>
          <cell r="BCC98">
            <v>0</v>
          </cell>
          <cell r="BCD98">
            <v>6.5380800857532909E-2</v>
          </cell>
          <cell r="BCE98">
            <v>28.181615471359631</v>
          </cell>
          <cell r="BCF98">
            <v>13.953292937511661</v>
          </cell>
          <cell r="BCG98">
            <v>0.54588132554548086</v>
          </cell>
          <cell r="BCH98">
            <v>6.425934269586131</v>
          </cell>
          <cell r="BCI98">
            <v>0.22801866259642459</v>
          </cell>
          <cell r="BCJ98">
            <v>0</v>
          </cell>
          <cell r="BCK98">
            <v>8.3351390941845488E-2</v>
          </cell>
          <cell r="BCL98">
            <v>22.105648965859199</v>
          </cell>
          <cell r="BCM98">
            <v>11.194457668334399</v>
          </cell>
          <cell r="BCN98">
            <v>0.21597848153212931</v>
          </cell>
          <cell r="BCO98">
            <v>4.9786738460656164</v>
          </cell>
          <cell r="BCP98">
            <v>0.22522179076284379</v>
          </cell>
          <cell r="BCQ98">
            <v>0</v>
          </cell>
          <cell r="BCR98">
            <v>8.7445550871916022E-2</v>
          </cell>
          <cell r="BCS98">
            <v>21.070672785575429</v>
          </cell>
          <cell r="BCT98">
            <v>10.43153370484877</v>
          </cell>
          <cell r="BCU98">
            <v>9.4796694350839459E-3</v>
          </cell>
          <cell r="BCV98">
            <v>4.0271262461964579</v>
          </cell>
          <cell r="BCW98">
            <v>0.19112471097521619</v>
          </cell>
          <cell r="BCX98">
            <v>0</v>
          </cell>
        </row>
        <row r="99">
          <cell r="A99" t="str">
            <v>MELI34</v>
          </cell>
          <cell r="B99" t="str">
            <v>Mercado Libre</v>
          </cell>
          <cell r="C99" t="str">
            <v>Retail</v>
          </cell>
          <cell r="D99" t="str">
            <v>Pedro Caravina</v>
          </cell>
          <cell r="E99">
            <v>46054</v>
          </cell>
          <cell r="F99" t="str">
            <v>Buy</v>
          </cell>
          <cell r="G99" t="b">
            <v>0</v>
          </cell>
          <cell r="H99" t="str">
            <v>USD</v>
          </cell>
          <cell r="I99" t="str">
            <v>BRL</v>
          </cell>
          <cell r="J99">
            <v>88</v>
          </cell>
          <cell r="K99">
            <v>0.14527499999999999</v>
          </cell>
          <cell r="L99">
            <v>7.1924999999999989E-2</v>
          </cell>
          <cell r="M99">
            <v>0.115935</v>
          </cell>
          <cell r="AX99">
            <v>14940</v>
          </cell>
          <cell r="AY99">
            <v>74.737913227993204</v>
          </cell>
          <cell r="AZ99">
            <v>2040</v>
          </cell>
          <cell r="BA99">
            <v>2564</v>
          </cell>
          <cell r="BB99">
            <v>2564</v>
          </cell>
          <cell r="BC99">
            <v>820</v>
          </cell>
          <cell r="BD99">
            <v>0</v>
          </cell>
          <cell r="BE99">
            <v>17646</v>
          </cell>
          <cell r="BF99">
            <v>2556</v>
          </cell>
          <cell r="BG99">
            <v>1250</v>
          </cell>
          <cell r="BH99">
            <v>17646</v>
          </cell>
          <cell r="BI99">
            <v>3071</v>
          </cell>
          <cell r="BJ99">
            <v>4495</v>
          </cell>
          <cell r="BK99">
            <v>1505</v>
          </cell>
          <cell r="BL99">
            <v>1505</v>
          </cell>
          <cell r="BM99">
            <v>0</v>
          </cell>
          <cell r="BN99">
            <v>0</v>
          </cell>
          <cell r="BO99">
            <v>0</v>
          </cell>
          <cell r="BP99">
            <v>20777</v>
          </cell>
          <cell r="BQ99">
            <v>236.737913227993</v>
          </cell>
          <cell r="BR99">
            <v>2631</v>
          </cell>
          <cell r="BS99">
            <v>3248</v>
          </cell>
          <cell r="BT99">
            <v>3248</v>
          </cell>
          <cell r="BU99">
            <v>1911</v>
          </cell>
          <cell r="BV99">
            <v>50697.428</v>
          </cell>
          <cell r="BW99">
            <v>25196</v>
          </cell>
          <cell r="BX99">
            <v>2635</v>
          </cell>
          <cell r="BY99">
            <v>1380</v>
          </cell>
          <cell r="BZ99">
            <v>25196</v>
          </cell>
          <cell r="CA99">
            <v>4351</v>
          </cell>
          <cell r="CB99">
            <v>5715</v>
          </cell>
          <cell r="CC99">
            <v>2040</v>
          </cell>
          <cell r="CD99">
            <v>2040</v>
          </cell>
          <cell r="CE99">
            <v>0</v>
          </cell>
          <cell r="CF99">
            <v>0</v>
          </cell>
          <cell r="CG99">
            <v>0</v>
          </cell>
          <cell r="CH99">
            <v>28893</v>
          </cell>
          <cell r="CI99">
            <v>531.73791322799298</v>
          </cell>
          <cell r="CJ99">
            <v>3102</v>
          </cell>
          <cell r="CK99">
            <v>3920</v>
          </cell>
          <cell r="CL99">
            <v>3920</v>
          </cell>
          <cell r="CM99">
            <v>1898</v>
          </cell>
          <cell r="CN99">
            <v>50697.182000000001</v>
          </cell>
          <cell r="CO99">
            <v>42667</v>
          </cell>
          <cell r="CP99">
            <v>3670</v>
          </cell>
          <cell r="CQ99">
            <v>2303</v>
          </cell>
          <cell r="CR99">
            <v>42667</v>
          </cell>
          <cell r="CS99">
            <v>6748</v>
          </cell>
          <cell r="CT99">
            <v>9193</v>
          </cell>
          <cell r="CU99">
            <v>4682</v>
          </cell>
          <cell r="CV99">
            <v>4682</v>
          </cell>
          <cell r="CW99">
            <v>0</v>
          </cell>
          <cell r="CX99">
            <v>0</v>
          </cell>
          <cell r="CY99">
            <v>0</v>
          </cell>
          <cell r="CZ99">
            <v>41981.175752455223</v>
          </cell>
          <cell r="DA99">
            <v>973.90838153468133</v>
          </cell>
          <cell r="DB99">
            <v>2912.5466846188251</v>
          </cell>
          <cell r="DC99">
            <v>4091.0198935211042</v>
          </cell>
          <cell r="DD99">
            <v>4091.0198935211042</v>
          </cell>
          <cell r="DE99">
            <v>1809.58311465767</v>
          </cell>
          <cell r="DF99">
            <v>50697.171000000002</v>
          </cell>
          <cell r="DG99">
            <v>59495.174555894722</v>
          </cell>
          <cell r="DH99">
            <v>4227.899951938527</v>
          </cell>
          <cell r="DI99">
            <v>3190.1651411791609</v>
          </cell>
          <cell r="DJ99">
            <v>59495.174555894722</v>
          </cell>
          <cell r="DK99">
            <v>8760.5831146576693</v>
          </cell>
          <cell r="DL99">
            <v>12626</v>
          </cell>
          <cell r="DM99">
            <v>6442.5884686950267</v>
          </cell>
          <cell r="DN99">
            <v>6442.5884686950267</v>
          </cell>
          <cell r="DO99">
            <v>2724.5288282624319</v>
          </cell>
          <cell r="DP99">
            <v>2534.4215209223589</v>
          </cell>
          <cell r="DQ99">
            <v>0</v>
          </cell>
          <cell r="DR99">
            <v>52918.289631786312</v>
          </cell>
          <cell r="DS99">
            <v>1358.9321081234509</v>
          </cell>
          <cell r="DT99">
            <v>4096.2184983837142</v>
          </cell>
          <cell r="DU99">
            <v>5581.9192980940679</v>
          </cell>
          <cell r="DV99">
            <v>5581.9192980940679</v>
          </cell>
          <cell r="DW99">
            <v>2461.4195864221629</v>
          </cell>
          <cell r="DX99">
            <v>50697.171000000002</v>
          </cell>
          <cell r="DY99">
            <v>69743.390467486592</v>
          </cell>
          <cell r="DZ99">
            <v>4772.8114365335978</v>
          </cell>
          <cell r="EA99">
            <v>4187.7576021254981</v>
          </cell>
          <cell r="EB99">
            <v>69743.390467486606</v>
          </cell>
          <cell r="EC99">
            <v>11222.00270107984</v>
          </cell>
          <cell r="ED99">
            <v>12626</v>
          </cell>
          <cell r="EE99">
            <v>5316.9856168770484</v>
          </cell>
          <cell r="EF99">
            <v>6442.5884686950267</v>
          </cell>
          <cell r="EG99">
            <v>2814.007129544952</v>
          </cell>
          <cell r="EH99">
            <v>2601.8903295449518</v>
          </cell>
          <cell r="EI99">
            <v>0</v>
          </cell>
          <cell r="EJ99">
            <v>61255.213738502367</v>
          </cell>
          <cell r="EK99">
            <v>1694.5041466559401</v>
          </cell>
          <cell r="EL99">
            <v>5247.3828101223326</v>
          </cell>
          <cell r="EM99">
            <v>6967.1458763695973</v>
          </cell>
          <cell r="EN99">
            <v>6967.1458763695973</v>
          </cell>
          <cell r="EO99">
            <v>3314.6216411912928</v>
          </cell>
          <cell r="EP99">
            <v>50697.171000000002</v>
          </cell>
          <cell r="EQ99">
            <v>78940.423954013415</v>
          </cell>
          <cell r="ER99">
            <v>5505.6278018165294</v>
          </cell>
          <cell r="ES99">
            <v>5281.2588977977048</v>
          </cell>
          <cell r="ET99">
            <v>78940.423954013415</v>
          </cell>
          <cell r="EU99">
            <v>14536.62434227113</v>
          </cell>
          <cell r="EV99">
            <v>12626</v>
          </cell>
          <cell r="EW99">
            <v>3803.2348262613668</v>
          </cell>
          <cell r="EX99">
            <v>6442.5884686950267</v>
          </cell>
          <cell r="EY99">
            <v>3784.3769765391999</v>
          </cell>
          <cell r="EZ99">
            <v>3572.2601765392001</v>
          </cell>
          <cell r="FA99">
            <v>0</v>
          </cell>
          <cell r="FB99">
            <v>69009.973161023154</v>
          </cell>
          <cell r="FC99">
            <v>2041.732020575887</v>
          </cell>
          <cell r="FD99">
            <v>6571.1104613951284</v>
          </cell>
          <cell r="FE99">
            <v>8508.5913026454618</v>
          </cell>
          <cell r="FF99">
            <v>8508.5913026454618</v>
          </cell>
          <cell r="FG99">
            <v>4225.6797196665921</v>
          </cell>
          <cell r="FH99">
            <v>50697.171000000002</v>
          </cell>
          <cell r="FI99">
            <v>89470.870728854614</v>
          </cell>
          <cell r="FJ99">
            <v>6457.1689363817559</v>
          </cell>
          <cell r="FK99">
            <v>6380.2168756323899</v>
          </cell>
          <cell r="FL99">
            <v>89470.870728854614</v>
          </cell>
          <cell r="FM99">
            <v>18762.304061937721</v>
          </cell>
          <cell r="FN99">
            <v>12626</v>
          </cell>
          <cell r="FO99">
            <v>1837.6726295228491</v>
          </cell>
          <cell r="FP99">
            <v>6442.5884686950267</v>
          </cell>
          <cell r="FQ99">
            <v>4913.9054918462971</v>
          </cell>
          <cell r="FR99">
            <v>4701.7886918462973</v>
          </cell>
          <cell r="FS99">
            <v>0</v>
          </cell>
          <cell r="FT99">
            <v>74565.841985050909</v>
          </cell>
          <cell r="FU99">
            <v>2313.139826829829</v>
          </cell>
          <cell r="FV99">
            <v>6869.394265880881</v>
          </cell>
          <cell r="FW99">
            <v>8962.8582050805053</v>
          </cell>
          <cell r="FX99">
            <v>8962.8582050805053</v>
          </cell>
          <cell r="FY99">
            <v>4433.2420457427261</v>
          </cell>
          <cell r="FZ99">
            <v>50697.171000000002</v>
          </cell>
          <cell r="GA99">
            <v>98577.488510321971</v>
          </cell>
          <cell r="GB99">
            <v>7305.6658564482586</v>
          </cell>
          <cell r="GC99">
            <v>7418.518299804904</v>
          </cell>
          <cell r="GD99">
            <v>98577.488510321971</v>
          </cell>
          <cell r="GE99">
            <v>23195.546107680449</v>
          </cell>
          <cell r="GF99">
            <v>12626</v>
          </cell>
          <cell r="GG99">
            <v>84.964932977693024</v>
          </cell>
          <cell r="GH99">
            <v>6442.5884686950267</v>
          </cell>
          <cell r="GI99">
            <v>4381.7692413628874</v>
          </cell>
          <cell r="GJ99">
            <v>4169.6524413628867</v>
          </cell>
          <cell r="GK99">
            <v>0</v>
          </cell>
          <cell r="JF99">
            <v>3186</v>
          </cell>
          <cell r="JG99">
            <v>-8.2765058295964309</v>
          </cell>
          <cell r="JH99">
            <v>418</v>
          </cell>
          <cell r="JI99">
            <v>544</v>
          </cell>
          <cell r="JJ99">
            <v>544</v>
          </cell>
          <cell r="JK99">
            <v>201</v>
          </cell>
          <cell r="JM99">
            <v>14201</v>
          </cell>
          <cell r="JN99">
            <v>2143</v>
          </cell>
          <cell r="JO99">
            <v>1036</v>
          </cell>
          <cell r="JP99">
            <v>14201</v>
          </cell>
          <cell r="JQ99">
            <v>2040</v>
          </cell>
          <cell r="JR99">
            <v>4832</v>
          </cell>
          <cell r="JS99">
            <v>1996</v>
          </cell>
          <cell r="JT99">
            <v>1996</v>
          </cell>
          <cell r="JU99">
            <v>0</v>
          </cell>
          <cell r="JV99">
            <v>0</v>
          </cell>
          <cell r="JW99">
            <v>0</v>
          </cell>
          <cell r="JX99">
            <v>3585</v>
          </cell>
          <cell r="JY99">
            <v>9.708386070249162</v>
          </cell>
          <cell r="JZ99">
            <v>669</v>
          </cell>
          <cell r="KA99">
            <v>797</v>
          </cell>
          <cell r="KB99">
            <v>797</v>
          </cell>
          <cell r="KC99">
            <v>262</v>
          </cell>
          <cell r="KE99">
            <v>15243</v>
          </cell>
          <cell r="KF99">
            <v>1860</v>
          </cell>
          <cell r="KG99">
            <v>1090</v>
          </cell>
          <cell r="KH99">
            <v>15243</v>
          </cell>
          <cell r="KI99">
            <v>2252</v>
          </cell>
          <cell r="KJ99">
            <v>4767</v>
          </cell>
          <cell r="KK99">
            <v>1704</v>
          </cell>
          <cell r="KL99">
            <v>1996</v>
          </cell>
          <cell r="KM99">
            <v>0</v>
          </cell>
          <cell r="KN99">
            <v>0</v>
          </cell>
          <cell r="KO99">
            <v>0</v>
          </cell>
          <cell r="KP99">
            <v>3760</v>
          </cell>
          <cell r="KQ99">
            <v>25.77454790243905</v>
          </cell>
          <cell r="KR99">
            <v>618</v>
          </cell>
          <cell r="KS99">
            <v>753</v>
          </cell>
          <cell r="KT99">
            <v>753</v>
          </cell>
          <cell r="KU99">
            <v>192</v>
          </cell>
          <cell r="KW99">
            <v>16124</v>
          </cell>
          <cell r="KX99">
            <v>2171</v>
          </cell>
          <cell r="KY99">
            <v>1081</v>
          </cell>
          <cell r="KZ99">
            <v>16124</v>
          </cell>
          <cell r="LA99">
            <v>2741</v>
          </cell>
          <cell r="LB99">
            <v>4454</v>
          </cell>
          <cell r="LC99">
            <v>1984</v>
          </cell>
          <cell r="LD99">
            <v>1996</v>
          </cell>
          <cell r="LE99">
            <v>0</v>
          </cell>
          <cell r="LF99">
            <v>0</v>
          </cell>
          <cell r="LG99">
            <v>0</v>
          </cell>
          <cell r="LH99">
            <v>4409</v>
          </cell>
          <cell r="LI99">
            <v>47.531485084901419</v>
          </cell>
          <cell r="LJ99">
            <v>335</v>
          </cell>
          <cell r="LK99">
            <v>470</v>
          </cell>
          <cell r="LL99">
            <v>470</v>
          </cell>
          <cell r="LM99">
            <v>165</v>
          </cell>
          <cell r="LO99">
            <v>17646</v>
          </cell>
          <cell r="LP99">
            <v>2556</v>
          </cell>
          <cell r="LQ99">
            <v>1250</v>
          </cell>
          <cell r="LR99">
            <v>17646</v>
          </cell>
          <cell r="LS99">
            <v>3071</v>
          </cell>
          <cell r="LT99">
            <v>4495</v>
          </cell>
          <cell r="LU99">
            <v>1505</v>
          </cell>
          <cell r="LV99">
            <v>1996</v>
          </cell>
          <cell r="LW99">
            <v>0</v>
          </cell>
          <cell r="LX99">
            <v>0</v>
          </cell>
          <cell r="LY99">
            <v>0</v>
          </cell>
          <cell r="LZ99">
            <v>4333</v>
          </cell>
          <cell r="MA99">
            <v>33.723494170403569</v>
          </cell>
          <cell r="MB99">
            <v>528</v>
          </cell>
          <cell r="MC99">
            <v>682</v>
          </cell>
          <cell r="MD99">
            <v>682</v>
          </cell>
          <cell r="ME99">
            <v>344</v>
          </cell>
          <cell r="MG99">
            <v>19062</v>
          </cell>
          <cell r="MH99">
            <v>2579</v>
          </cell>
          <cell r="MI99">
            <v>1260</v>
          </cell>
          <cell r="MJ99">
            <v>19062</v>
          </cell>
          <cell r="MK99">
            <v>3390</v>
          </cell>
          <cell r="ML99">
            <v>4470</v>
          </cell>
          <cell r="MM99">
            <v>1367</v>
          </cell>
          <cell r="MN99">
            <v>1367</v>
          </cell>
          <cell r="MO99">
            <v>232</v>
          </cell>
          <cell r="MP99">
            <v>179.82328482328481</v>
          </cell>
          <cell r="MQ99">
            <v>0</v>
          </cell>
          <cell r="MR99">
            <v>5073</v>
          </cell>
          <cell r="MS99">
            <v>32.708386070249162</v>
          </cell>
          <cell r="MT99">
            <v>726</v>
          </cell>
          <cell r="MU99">
            <v>880</v>
          </cell>
          <cell r="MV99">
            <v>880</v>
          </cell>
          <cell r="MW99">
            <v>531</v>
          </cell>
          <cell r="MY99">
            <v>20030</v>
          </cell>
          <cell r="MZ99">
            <v>2818</v>
          </cell>
          <cell r="NA99">
            <v>1218</v>
          </cell>
          <cell r="NB99">
            <v>20030</v>
          </cell>
          <cell r="NC99">
            <v>3656</v>
          </cell>
          <cell r="ND99">
            <v>4642</v>
          </cell>
          <cell r="NE99">
            <v>976</v>
          </cell>
          <cell r="NF99">
            <v>1367</v>
          </cell>
          <cell r="NG99">
            <v>716</v>
          </cell>
          <cell r="NH99">
            <v>856.99850299401203</v>
          </cell>
          <cell r="NI99">
            <v>0</v>
          </cell>
          <cell r="NJ99">
            <v>5312</v>
          </cell>
          <cell r="NK99">
            <v>64.774547902439053</v>
          </cell>
          <cell r="NL99">
            <v>557</v>
          </cell>
          <cell r="NM99">
            <v>714</v>
          </cell>
          <cell r="NN99">
            <v>714</v>
          </cell>
          <cell r="NO99">
            <v>397</v>
          </cell>
          <cell r="NQ99">
            <v>22623</v>
          </cell>
          <cell r="NR99">
            <v>2162</v>
          </cell>
          <cell r="NS99">
            <v>1283</v>
          </cell>
          <cell r="NT99">
            <v>22623</v>
          </cell>
          <cell r="NU99">
            <v>4002</v>
          </cell>
          <cell r="NV99">
            <v>5353</v>
          </cell>
          <cell r="NW99">
            <v>1907</v>
          </cell>
          <cell r="NX99">
            <v>1367</v>
          </cell>
          <cell r="NY99">
            <v>272</v>
          </cell>
          <cell r="NZ99">
            <v>952.46153846153845</v>
          </cell>
          <cell r="OA99">
            <v>0</v>
          </cell>
          <cell r="OB99">
            <v>6059</v>
          </cell>
          <cell r="OC99">
            <v>105.53148508490141</v>
          </cell>
          <cell r="OD99">
            <v>820</v>
          </cell>
          <cell r="OE99">
            <v>972</v>
          </cell>
          <cell r="OF99">
            <v>972</v>
          </cell>
          <cell r="OG99">
            <v>639</v>
          </cell>
          <cell r="OI99">
            <v>25196</v>
          </cell>
          <cell r="OJ99">
            <v>2635</v>
          </cell>
          <cell r="OK99">
            <v>1380</v>
          </cell>
          <cell r="OL99">
            <v>25196</v>
          </cell>
          <cell r="OM99">
            <v>4351</v>
          </cell>
          <cell r="ON99">
            <v>5715</v>
          </cell>
          <cell r="OO99">
            <v>2040</v>
          </cell>
          <cell r="OP99">
            <v>1367</v>
          </cell>
          <cell r="OQ99">
            <v>1498</v>
          </cell>
          <cell r="OR99">
            <v>1819.8007863695941</v>
          </cell>
          <cell r="OS99">
            <v>0</v>
          </cell>
          <cell r="OT99">
            <v>5935</v>
          </cell>
          <cell r="OU99">
            <v>91.723494170403569</v>
          </cell>
          <cell r="OV99">
            <v>763</v>
          </cell>
          <cell r="OW99">
            <v>935</v>
          </cell>
          <cell r="OX99">
            <v>935</v>
          </cell>
          <cell r="OY99">
            <v>494</v>
          </cell>
          <cell r="OZ99">
            <v>50697.375</v>
          </cell>
          <cell r="PA99">
            <v>27682</v>
          </cell>
          <cell r="PB99">
            <v>2977</v>
          </cell>
          <cell r="PC99">
            <v>1563</v>
          </cell>
          <cell r="PD99">
            <v>27682</v>
          </cell>
          <cell r="PE99">
            <v>5004</v>
          </cell>
          <cell r="PF99">
            <v>6433</v>
          </cell>
          <cell r="PG99">
            <v>2768</v>
          </cell>
          <cell r="PH99">
            <v>2768</v>
          </cell>
          <cell r="PI99">
            <v>-325</v>
          </cell>
          <cell r="PJ99">
            <v>365.71104815864021</v>
          </cell>
          <cell r="PK99">
            <v>0</v>
          </cell>
          <cell r="PL99">
            <v>6790</v>
          </cell>
          <cell r="PM99">
            <v>114.7083860702492</v>
          </cell>
          <cell r="PN99">
            <v>825</v>
          </cell>
          <cell r="PO99">
            <v>1024</v>
          </cell>
          <cell r="PP99">
            <v>1024</v>
          </cell>
          <cell r="PQ99">
            <v>523</v>
          </cell>
          <cell r="PR99">
            <v>50697.375</v>
          </cell>
          <cell r="PS99">
            <v>32948</v>
          </cell>
          <cell r="PT99">
            <v>3008</v>
          </cell>
          <cell r="PU99">
            <v>1799</v>
          </cell>
          <cell r="PV99">
            <v>32948</v>
          </cell>
          <cell r="PW99">
            <v>5713</v>
          </cell>
          <cell r="PX99">
            <v>7302</v>
          </cell>
          <cell r="PY99">
            <v>3830</v>
          </cell>
          <cell r="PZ99">
            <v>3830</v>
          </cell>
          <cell r="QA99">
            <v>1273</v>
          </cell>
          <cell r="QB99">
            <v>2115.7039106145248</v>
          </cell>
          <cell r="QC99">
            <v>0</v>
          </cell>
          <cell r="QD99">
            <v>7409</v>
          </cell>
          <cell r="QE99">
            <v>146.77454790243911</v>
          </cell>
          <cell r="QF99">
            <v>724</v>
          </cell>
          <cell r="QG99">
            <v>933</v>
          </cell>
          <cell r="QH99">
            <v>933</v>
          </cell>
          <cell r="QI99">
            <v>421</v>
          </cell>
          <cell r="QJ99">
            <v>50697.264999999999</v>
          </cell>
          <cell r="QK99">
            <v>36691</v>
          </cell>
          <cell r="QL99">
            <v>2582</v>
          </cell>
          <cell r="QM99">
            <v>2058</v>
          </cell>
          <cell r="QN99">
            <v>36691</v>
          </cell>
          <cell r="QO99">
            <v>6218</v>
          </cell>
          <cell r="QP99">
            <v>7840</v>
          </cell>
          <cell r="QQ99">
            <v>4605</v>
          </cell>
          <cell r="QR99">
            <v>4605</v>
          </cell>
          <cell r="QS99">
            <v>872</v>
          </cell>
          <cell r="QT99">
            <v>1386.8317610062891</v>
          </cell>
          <cell r="QU99">
            <v>0</v>
          </cell>
          <cell r="QV99">
            <v>8759</v>
          </cell>
          <cell r="QW99">
            <v>178.53148508490131</v>
          </cell>
          <cell r="QX99">
            <v>790</v>
          </cell>
          <cell r="QY99">
            <v>1028</v>
          </cell>
          <cell r="QZ99">
            <v>1028</v>
          </cell>
          <cell r="RA99">
            <v>460</v>
          </cell>
          <cell r="RB99">
            <v>50697.182000000001</v>
          </cell>
          <cell r="RC99">
            <v>42667</v>
          </cell>
          <cell r="RD99">
            <v>3670</v>
          </cell>
          <cell r="RE99">
            <v>2303</v>
          </cell>
          <cell r="RF99">
            <v>42667</v>
          </cell>
          <cell r="RG99">
            <v>6748</v>
          </cell>
          <cell r="RH99">
            <v>9193</v>
          </cell>
          <cell r="RI99">
            <v>4682</v>
          </cell>
          <cell r="RJ99">
            <v>4682</v>
          </cell>
          <cell r="RK99">
            <v>2344</v>
          </cell>
          <cell r="RL99">
            <v>3663.4233576642341</v>
          </cell>
          <cell r="RM99">
            <v>0</v>
          </cell>
          <cell r="RN99">
            <v>8845</v>
          </cell>
          <cell r="RO99">
            <v>201.7234941704036</v>
          </cell>
          <cell r="RP99">
            <v>611</v>
          </cell>
          <cell r="RQ99">
            <v>857</v>
          </cell>
          <cell r="RR99">
            <v>857</v>
          </cell>
          <cell r="RS99">
            <v>417</v>
          </cell>
          <cell r="RT99">
            <v>50697.182000000001</v>
          </cell>
          <cell r="RU99">
            <v>46934</v>
          </cell>
          <cell r="RV99">
            <v>3677</v>
          </cell>
          <cell r="RW99">
            <v>2413</v>
          </cell>
          <cell r="RX99">
            <v>46934</v>
          </cell>
          <cell r="RY99">
            <v>7281</v>
          </cell>
          <cell r="RZ99">
            <v>9927</v>
          </cell>
          <cell r="SA99">
            <v>5748</v>
          </cell>
          <cell r="SB99">
            <v>5748</v>
          </cell>
          <cell r="SC99">
            <v>216</v>
          </cell>
          <cell r="SD99">
            <v>903.18652849740931</v>
          </cell>
          <cell r="SE99">
            <v>0</v>
          </cell>
          <cell r="SF99">
            <v>10169</v>
          </cell>
          <cell r="SG99">
            <v>197.70838607024919</v>
          </cell>
          <cell r="SH99">
            <v>683</v>
          </cell>
          <cell r="SI99">
            <v>975</v>
          </cell>
          <cell r="SJ99">
            <v>975</v>
          </cell>
          <cell r="SK99">
            <v>466</v>
          </cell>
          <cell r="SL99">
            <v>50697.171000000002</v>
          </cell>
          <cell r="SM99">
            <v>51356</v>
          </cell>
          <cell r="SN99">
            <v>3649</v>
          </cell>
          <cell r="SO99">
            <v>2725</v>
          </cell>
          <cell r="SP99">
            <v>51356</v>
          </cell>
          <cell r="SQ99">
            <v>7834</v>
          </cell>
          <cell r="SR99">
            <v>10626</v>
          </cell>
          <cell r="SS99">
            <v>6425</v>
          </cell>
          <cell r="ST99">
            <v>5748</v>
          </cell>
          <cell r="SU99">
            <v>1519</v>
          </cell>
          <cell r="SV99">
            <v>2170.3234323432339</v>
          </cell>
          <cell r="SW99">
            <v>0</v>
          </cell>
          <cell r="SX99">
            <v>10636.0584778464</v>
          </cell>
          <cell r="SY99">
            <v>263.37796321655122</v>
          </cell>
          <cell r="SZ99">
            <v>728.26059040214932</v>
          </cell>
          <cell r="TA99">
            <v>1033.6720443829879</v>
          </cell>
          <cell r="TB99">
            <v>1033.6720443829879</v>
          </cell>
          <cell r="TC99">
            <v>417.78244843890462</v>
          </cell>
          <cell r="TD99">
            <v>50697.171000000002</v>
          </cell>
          <cell r="TE99">
            <v>53744.235973193718</v>
          </cell>
          <cell r="TF99">
            <v>3555.2246584113732</v>
          </cell>
          <cell r="TG99">
            <v>2931.607710829127</v>
          </cell>
          <cell r="TH99">
            <v>53744.235973193718</v>
          </cell>
          <cell r="TI99">
            <v>8251.7824484389057</v>
          </cell>
          <cell r="TJ99">
            <v>11626</v>
          </cell>
          <cell r="TK99">
            <v>6832.1081432607371</v>
          </cell>
          <cell r="TL99">
            <v>5748</v>
          </cell>
          <cell r="TM99">
            <v>-1484.2703581518449</v>
          </cell>
          <cell r="TN99">
            <v>-530.36169261448413</v>
          </cell>
          <cell r="TO99">
            <v>0</v>
          </cell>
          <cell r="TP99">
            <v>12331.11727460882</v>
          </cell>
          <cell r="TQ99">
            <v>311.09853807747737</v>
          </cell>
          <cell r="TR99">
            <v>890.28609421667443</v>
          </cell>
          <cell r="TS99">
            <v>1225.347849138115</v>
          </cell>
          <cell r="TT99">
            <v>1225.347849138115</v>
          </cell>
          <cell r="TU99">
            <v>508.80066621876438</v>
          </cell>
          <cell r="TV99">
            <v>50697.171000000002</v>
          </cell>
          <cell r="TW99">
            <v>59495.174555894722</v>
          </cell>
          <cell r="TX99">
            <v>4227.899951938527</v>
          </cell>
          <cell r="TY99">
            <v>3190.1651411791609</v>
          </cell>
          <cell r="TZ99">
            <v>59495.174555894722</v>
          </cell>
          <cell r="UA99">
            <v>8760.5831146576693</v>
          </cell>
          <cell r="UB99">
            <v>12626</v>
          </cell>
          <cell r="UC99">
            <v>6442.5884686950267</v>
          </cell>
          <cell r="UD99">
            <v>5748</v>
          </cell>
          <cell r="UE99">
            <v>2473.7991864142759</v>
          </cell>
          <cell r="UF99">
            <v>3424.2727042008378</v>
          </cell>
          <cell r="UG99">
            <v>0</v>
          </cell>
          <cell r="UH99">
            <v>80392.296195963136</v>
          </cell>
          <cell r="UI99">
            <v>2625.4365333418641</v>
          </cell>
          <cell r="UJ99">
            <v>7614.9680297369996</v>
          </cell>
          <cell r="UK99">
            <v>9872.0118529589618</v>
          </cell>
          <cell r="UL99">
            <v>9872.0118529589618</v>
          </cell>
          <cell r="UM99">
            <v>4950.3778161629289</v>
          </cell>
          <cell r="UN99">
            <v>50697.171000000002</v>
          </cell>
          <cell r="UO99">
            <v>108722.6378837798</v>
          </cell>
          <cell r="UP99">
            <v>8435.5389245559818</v>
          </cell>
          <cell r="UQ99">
            <v>8537.9509168133936</v>
          </cell>
          <cell r="UR99">
            <v>108722.6378837799</v>
          </cell>
          <cell r="US99">
            <v>28145.923923843369</v>
          </cell>
          <cell r="UT99">
            <v>12626</v>
          </cell>
          <cell r="UU99">
            <v>-2248.9707310860981</v>
          </cell>
          <cell r="UV99">
            <v>6442.5884686950267</v>
          </cell>
          <cell r="UW99">
            <v>5834.839160159474</v>
          </cell>
          <cell r="UX99">
            <v>5622.7223601594742</v>
          </cell>
          <cell r="UY99">
            <v>0</v>
          </cell>
          <cell r="UZ99">
            <v>-654</v>
          </cell>
          <cell r="VA99">
            <v>-199</v>
          </cell>
          <cell r="VB99">
            <v>-359</v>
          </cell>
          <cell r="VC99">
            <v>-412.26260630382188</v>
          </cell>
          <cell r="VD99">
            <v>-579.90480349490872</v>
          </cell>
          <cell r="VE99">
            <v>-512.20903699191445</v>
          </cell>
          <cell r="VF99">
            <v>-534.42514758571019</v>
          </cell>
          <cell r="VG99">
            <v>-536.19134339127049</v>
          </cell>
          <cell r="VH99">
            <v>-542.99972093281383</v>
          </cell>
          <cell r="VI99">
            <v>-98</v>
          </cell>
          <cell r="VJ99">
            <v>-197</v>
          </cell>
          <cell r="VK99">
            <v>-254</v>
          </cell>
          <cell r="VL99">
            <v>-105</v>
          </cell>
          <cell r="VM99">
            <v>-47</v>
          </cell>
          <cell r="VN99">
            <v>-58</v>
          </cell>
          <cell r="VO99">
            <v>-37</v>
          </cell>
          <cell r="VP99">
            <v>-57</v>
          </cell>
          <cell r="VQ99">
            <v>-57</v>
          </cell>
          <cell r="VR99">
            <v>-109</v>
          </cell>
          <cell r="VS99">
            <v>-88</v>
          </cell>
          <cell r="VT99">
            <v>-105</v>
          </cell>
          <cell r="VU99">
            <v>-32</v>
          </cell>
          <cell r="VV99">
            <v>-77</v>
          </cell>
          <cell r="VW99">
            <v>-139.83460668538231</v>
          </cell>
          <cell r="VX99">
            <v>-163.4279996184396</v>
          </cell>
          <cell r="BBM99">
            <v>93411.392525100004</v>
          </cell>
          <cell r="BBN99">
            <v>78</v>
          </cell>
          <cell r="BBO99">
            <v>0.12820512820512819</v>
          </cell>
          <cell r="BBP99">
            <v>3.5693966329160047E-2</v>
          </cell>
          <cell r="BBQ99">
            <v>10.267198429049239</v>
          </cell>
          <cell r="BBR99">
            <v>6.1163079212519129</v>
          </cell>
          <cell r="BBS99">
            <v>1.574812305092447</v>
          </cell>
          <cell r="BBT99">
            <v>2.1207890695039961</v>
          </cell>
          <cell r="BBU99">
            <v>0.20655966514717339</v>
          </cell>
          <cell r="BBV99">
            <v>0</v>
          </cell>
          <cell r="BBW99">
            <v>4.8551418903081657E-2</v>
          </cell>
          <cell r="BBX99">
            <v>7.5482250220709322</v>
          </cell>
          <cell r="BBY99">
            <v>4.2810247251485078</v>
          </cell>
          <cell r="BBZ99">
            <v>0.95253717098570712</v>
          </cell>
          <cell r="BCA99">
            <v>1.6556179326404421</v>
          </cell>
          <cell r="BCB99">
            <v>0.21933870914015319</v>
          </cell>
          <cell r="BCC99">
            <v>0</v>
          </cell>
          <cell r="BCD99">
            <v>6.5380800857532909E-2</v>
          </cell>
          <cell r="BCE99">
            <v>5.6052698990312937</v>
          </cell>
          <cell r="BCF99">
            <v>3.2125900814311099</v>
          </cell>
          <cell r="BCG99">
            <v>0.54588132554548086</v>
          </cell>
          <cell r="BCH99">
            <v>1.278106145869111</v>
          </cell>
          <cell r="BCI99">
            <v>0.22801866259642459</v>
          </cell>
          <cell r="BCJ99">
            <v>0</v>
          </cell>
          <cell r="BCK99">
            <v>8.3351390941845488E-2</v>
          </cell>
          <cell r="BCL99">
            <v>4.3967716780753028</v>
          </cell>
          <cell r="BCM99">
            <v>2.399577182091484</v>
          </cell>
          <cell r="BCN99">
            <v>0.21597848153212931</v>
          </cell>
          <cell r="BCO99">
            <v>0.99024879091147366</v>
          </cell>
          <cell r="BCP99">
            <v>0.22522179076284379</v>
          </cell>
          <cell r="BCQ99">
            <v>0</v>
          </cell>
          <cell r="BCR99">
            <v>8.7445550871916022E-2</v>
          </cell>
          <cell r="BCS99">
            <v>4.1909168776131089</v>
          </cell>
          <cell r="BCT99">
            <v>2.0824064620865341</v>
          </cell>
          <cell r="BCU99">
            <v>9.4796694350839459E-3</v>
          </cell>
          <cell r="BCV99">
            <v>0.80098777695496104</v>
          </cell>
          <cell r="BCW99">
            <v>0.19112471097521619</v>
          </cell>
          <cell r="BCX99">
            <v>0</v>
          </cell>
        </row>
        <row r="100">
          <cell r="A100" t="str">
            <v>MELK3</v>
          </cell>
          <cell r="B100" t="str">
            <v>Melnick</v>
          </cell>
          <cell r="C100" t="str">
            <v>Homebuilders</v>
          </cell>
          <cell r="D100" t="str">
            <v>Ygor Altero</v>
          </cell>
          <cell r="E100">
            <v>45092</v>
          </cell>
          <cell r="F100" t="str">
            <v>Buy</v>
          </cell>
          <cell r="G100" t="b">
            <v>0</v>
          </cell>
          <cell r="H100" t="str">
            <v>BRL</v>
          </cell>
          <cell r="I100" t="str">
            <v>BRL</v>
          </cell>
          <cell r="J100">
            <v>5</v>
          </cell>
          <cell r="K100">
            <v>0.16215699901960759</v>
          </cell>
          <cell r="L100">
            <v>8.0917193659176212E-2</v>
          </cell>
          <cell r="M100">
            <v>0.14348152213774601</v>
          </cell>
          <cell r="AX100">
            <v>1183.7090000000001</v>
          </cell>
          <cell r="AY100">
            <v>243.74700000000001</v>
          </cell>
          <cell r="AZ100">
            <v>96.713999999999999</v>
          </cell>
          <cell r="BA100">
            <v>101.283</v>
          </cell>
          <cell r="BB100">
            <v>127.613</v>
          </cell>
          <cell r="BC100">
            <v>103.88549999999999</v>
          </cell>
          <cell r="BD100">
            <v>202.71840399999999</v>
          </cell>
          <cell r="BE100">
            <v>2421.373</v>
          </cell>
          <cell r="BF100">
            <v>399.17500000000001</v>
          </cell>
          <cell r="BG100">
            <v>11.086</v>
          </cell>
          <cell r="BH100">
            <v>1096.6690000000001</v>
          </cell>
          <cell r="BI100">
            <v>1205.1969999999999</v>
          </cell>
          <cell r="BJ100">
            <v>285.25900000000001</v>
          </cell>
          <cell r="BK100">
            <v>-113.916</v>
          </cell>
          <cell r="BL100">
            <v>7.1692209173333321</v>
          </cell>
          <cell r="BM100">
            <v>-34.499520917333342</v>
          </cell>
          <cell r="BN100">
            <v>145.05287908266669</v>
          </cell>
          <cell r="BO100">
            <v>124.58005146000001</v>
          </cell>
          <cell r="BP100">
            <v>1028.992</v>
          </cell>
          <cell r="BQ100">
            <v>223.47499999999999</v>
          </cell>
          <cell r="BR100">
            <v>77.517600000000002</v>
          </cell>
          <cell r="BS100">
            <v>81.650600000000011</v>
          </cell>
          <cell r="BT100">
            <v>114.3506</v>
          </cell>
          <cell r="BU100">
            <v>71.366600000000005</v>
          </cell>
          <cell r="BV100">
            <v>200.272143</v>
          </cell>
          <cell r="BW100">
            <v>2594.6950000000002</v>
          </cell>
          <cell r="BX100">
            <v>462.78699999999998</v>
          </cell>
          <cell r="BY100">
            <v>11.307</v>
          </cell>
          <cell r="BZ100">
            <v>1226.7280000000001</v>
          </cell>
          <cell r="CA100">
            <v>1211.5640000000001</v>
          </cell>
          <cell r="CB100">
            <v>360.33300000000003</v>
          </cell>
          <cell r="CC100">
            <v>-102.45399999999999</v>
          </cell>
          <cell r="CD100">
            <v>4.3540000000000001</v>
          </cell>
          <cell r="CE100">
            <v>107.77460000000001</v>
          </cell>
          <cell r="CF100">
            <v>237.07759999999999</v>
          </cell>
          <cell r="CG100">
            <v>41.412100840000001</v>
          </cell>
          <cell r="CH100">
            <v>1117.2829999999999</v>
          </cell>
          <cell r="CI100">
            <v>272.38799999999998</v>
          </cell>
          <cell r="CJ100">
            <v>100.70099999999999</v>
          </cell>
          <cell r="CK100">
            <v>105.01900000000001</v>
          </cell>
          <cell r="CL100">
            <v>153.697</v>
          </cell>
          <cell r="CM100">
            <v>112.06</v>
          </cell>
          <cell r="CN100">
            <v>205.51705200000001</v>
          </cell>
          <cell r="CO100">
            <v>2740.7759999999998</v>
          </cell>
          <cell r="CP100">
            <v>180.73699999999999</v>
          </cell>
          <cell r="CQ100">
            <v>14.471</v>
          </cell>
          <cell r="CR100">
            <v>1524.518</v>
          </cell>
          <cell r="CS100">
            <v>1064.288</v>
          </cell>
          <cell r="CT100">
            <v>604.47699999999998</v>
          </cell>
          <cell r="CU100">
            <v>423.74</v>
          </cell>
          <cell r="CV100">
            <v>7.4820000000000002</v>
          </cell>
          <cell r="CW100">
            <v>-186.23</v>
          </cell>
          <cell r="CX100">
            <v>92.7</v>
          </cell>
          <cell r="CY100">
            <v>0</v>
          </cell>
          <cell r="CZ100">
            <v>1217.9736771307171</v>
          </cell>
          <cell r="DA100">
            <v>305.52252184171738</v>
          </cell>
          <cell r="DB100">
            <v>143.39812641376139</v>
          </cell>
          <cell r="DC100">
            <v>151.94128033216089</v>
          </cell>
          <cell r="DD100">
            <v>209.78465978523181</v>
          </cell>
          <cell r="DE100">
            <v>130.254215999937</v>
          </cell>
          <cell r="DF100">
            <v>202.921773</v>
          </cell>
          <cell r="DG100">
            <v>3044.1835341971532</v>
          </cell>
          <cell r="DH100">
            <v>239.05906694725249</v>
          </cell>
          <cell r="DI100">
            <v>21.50337201643601</v>
          </cell>
          <cell r="DJ100">
            <v>1757.3183797637489</v>
          </cell>
          <cell r="DK100">
            <v>1149.8110199999369</v>
          </cell>
          <cell r="DL100">
            <v>818.32</v>
          </cell>
          <cell r="DM100">
            <v>579.26093305274753</v>
          </cell>
          <cell r="DN100">
            <v>15.57552593483552</v>
          </cell>
          <cell r="DO100">
            <v>14.96285857114138</v>
          </cell>
          <cell r="DP100">
            <v>227.36238169942499</v>
          </cell>
          <cell r="DQ100">
            <v>7.6941959999999998</v>
          </cell>
          <cell r="DR100">
            <v>1264.5498275357129</v>
          </cell>
          <cell r="DS100">
            <v>323.09019797837618</v>
          </cell>
          <cell r="DT100">
            <v>167.48409043138</v>
          </cell>
          <cell r="DU100">
            <v>178.9147308795618</v>
          </cell>
          <cell r="DV100">
            <v>238.83993643536621</v>
          </cell>
          <cell r="DW100">
            <v>179.53380718224989</v>
          </cell>
          <cell r="DX100">
            <v>202.921773</v>
          </cell>
          <cell r="DY100">
            <v>3406.5948606550928</v>
          </cell>
          <cell r="DZ100">
            <v>365.7766996588926</v>
          </cell>
          <cell r="EA100">
            <v>29.522634531924989</v>
          </cell>
          <cell r="EB100">
            <v>1967.517271827722</v>
          </cell>
          <cell r="EC100">
            <v>1296.781273182203</v>
          </cell>
          <cell r="ED100">
            <v>818.32</v>
          </cell>
          <cell r="EE100">
            <v>452.5433003411074</v>
          </cell>
          <cell r="EF100">
            <v>19.449902963670802</v>
          </cell>
          <cell r="EG100">
            <v>206.1936434815201</v>
          </cell>
          <cell r="EH100">
            <v>239.7028653758799</v>
          </cell>
          <cell r="EI100">
            <v>32.563553999984236</v>
          </cell>
          <cell r="EJ100">
            <v>1348.5914431065451</v>
          </cell>
          <cell r="EK100">
            <v>356.65795277230848</v>
          </cell>
          <cell r="EL100">
            <v>178.96046645237581</v>
          </cell>
          <cell r="EM100">
            <v>194.65394095300641</v>
          </cell>
          <cell r="EN100">
            <v>246.8949750160134</v>
          </cell>
          <cell r="EO100">
            <v>180.21184063929101</v>
          </cell>
          <cell r="EP100">
            <v>202.921773</v>
          </cell>
          <cell r="EQ100">
            <v>3382.4454256338909</v>
          </cell>
          <cell r="ER100">
            <v>60.863826472308951</v>
          </cell>
          <cell r="ES100">
            <v>40.532524342666669</v>
          </cell>
          <cell r="ET100">
            <v>1802.9096666421899</v>
          </cell>
          <cell r="EU100">
            <v>1432.109662025932</v>
          </cell>
          <cell r="EV100">
            <v>818.32</v>
          </cell>
          <cell r="EW100">
            <v>757.45617352769102</v>
          </cell>
          <cell r="EX100">
            <v>26.70336431137223</v>
          </cell>
          <cell r="EY100">
            <v>-209.4909343299575</v>
          </cell>
          <cell r="EZ100">
            <v>-181.67837948597111</v>
          </cell>
          <cell r="FA100">
            <v>44.883451795562493</v>
          </cell>
          <cell r="FB100">
            <v>1516.1851744206699</v>
          </cell>
          <cell r="FC100">
            <v>412.22360971129382</v>
          </cell>
          <cell r="FD100">
            <v>204.41499028018029</v>
          </cell>
          <cell r="FE100">
            <v>225.9610395167405</v>
          </cell>
          <cell r="FF100">
            <v>274.1384840847403</v>
          </cell>
          <cell r="FG100">
            <v>196.62214433275349</v>
          </cell>
          <cell r="FH100">
            <v>202.921773</v>
          </cell>
          <cell r="FI100">
            <v>3511.1644707641012</v>
          </cell>
          <cell r="FJ100">
            <v>16.20191155435797</v>
          </cell>
          <cell r="FK100">
            <v>55.64833747517666</v>
          </cell>
          <cell r="FL100">
            <v>1774.648992596269</v>
          </cell>
          <cell r="FM100">
            <v>1583.6788461988619</v>
          </cell>
          <cell r="FN100">
            <v>818.32</v>
          </cell>
          <cell r="FO100">
            <v>802.118088445642</v>
          </cell>
          <cell r="FP100">
            <v>36.661862369070143</v>
          </cell>
          <cell r="FQ100">
            <v>56.299919147111019</v>
          </cell>
          <cell r="FR100">
            <v>81.310742020302428</v>
          </cell>
          <cell r="FS100">
            <v>45.05296015982276</v>
          </cell>
          <cell r="FT100">
            <v>1691.3315254534691</v>
          </cell>
          <cell r="FU100">
            <v>464.27843567277267</v>
          </cell>
          <cell r="FV100">
            <v>228.73901172203219</v>
          </cell>
          <cell r="FW100">
            <v>258.32023910960788</v>
          </cell>
          <cell r="FX100">
            <v>306.49768367760771</v>
          </cell>
          <cell r="FY100">
            <v>219.58880916450079</v>
          </cell>
          <cell r="FZ100">
            <v>202.921773</v>
          </cell>
          <cell r="GA100">
            <v>3682.9520733611271</v>
          </cell>
          <cell r="GB100">
            <v>18.50619395107822</v>
          </cell>
          <cell r="GC100">
            <v>76.401297821250239</v>
          </cell>
          <cell r="GD100">
            <v>1770.3923072953739</v>
          </cell>
          <cell r="GE100">
            <v>1754.112119280175</v>
          </cell>
          <cell r="GF100">
            <v>818.32</v>
          </cell>
          <cell r="GG100">
            <v>799.81380604892172</v>
          </cell>
          <cell r="GH100">
            <v>50.334187733649323</v>
          </cell>
          <cell r="GI100">
            <v>109.24950090121661</v>
          </cell>
          <cell r="GJ100">
            <v>141.42769155145899</v>
          </cell>
          <cell r="GK100">
            <v>49.155536083188373</v>
          </cell>
          <cell r="JF100">
            <v>298.96800000000002</v>
          </cell>
          <cell r="JG100">
            <v>51.067999999999998</v>
          </cell>
          <cell r="JH100">
            <v>17.001999999999999</v>
          </cell>
          <cell r="JI100">
            <v>18.068999999999999</v>
          </cell>
          <cell r="JJ100">
            <v>23.766999999999999</v>
          </cell>
          <cell r="JK100">
            <v>20.119</v>
          </cell>
          <cell r="JL100">
            <v>202.18444099999999</v>
          </cell>
          <cell r="JM100">
            <v>2317.1610000000001</v>
          </cell>
          <cell r="JN100">
            <v>368.14400000000001</v>
          </cell>
          <cell r="JO100">
            <v>12.654</v>
          </cell>
          <cell r="JP100">
            <v>996.39</v>
          </cell>
          <cell r="JQ100">
            <v>1228.403</v>
          </cell>
          <cell r="JR100">
            <v>185.79499999999999</v>
          </cell>
          <cell r="JS100">
            <v>-182.34899999999999</v>
          </cell>
          <cell r="JT100">
            <v>5.2352209173333319</v>
          </cell>
          <cell r="JU100">
            <v>-5.9412209173333324</v>
          </cell>
          <cell r="JV100">
            <v>25.652779082666669</v>
          </cell>
          <cell r="JW100">
            <v>11</v>
          </cell>
          <cell r="JX100">
            <v>241.67099999999999</v>
          </cell>
          <cell r="JY100">
            <v>50.908000000000001</v>
          </cell>
          <cell r="JZ100">
            <v>11.830500000000001</v>
          </cell>
          <cell r="KA100">
            <v>12.8415</v>
          </cell>
          <cell r="KB100">
            <v>19.566500000000001</v>
          </cell>
          <cell r="KC100">
            <v>21.778400000000001</v>
          </cell>
          <cell r="KD100">
            <v>202.71900400000001</v>
          </cell>
          <cell r="KE100">
            <v>2402.6630553599998</v>
          </cell>
          <cell r="KF100">
            <v>410.45400000000001</v>
          </cell>
          <cell r="KG100">
            <v>25.850055359999999</v>
          </cell>
          <cell r="KH100">
            <v>1110.049</v>
          </cell>
          <cell r="KI100">
            <v>1195.31</v>
          </cell>
          <cell r="KJ100">
            <v>238.62</v>
          </cell>
          <cell r="KK100">
            <v>-171.834</v>
          </cell>
          <cell r="KL100">
            <v>14.20705536</v>
          </cell>
          <cell r="KM100">
            <v>-41.343555360000003</v>
          </cell>
          <cell r="KN100">
            <v>28.660444640000001</v>
          </cell>
          <cell r="KO100">
            <v>23</v>
          </cell>
          <cell r="KP100">
            <v>258.64999999999998</v>
          </cell>
          <cell r="KQ100">
            <v>38.192999999999998</v>
          </cell>
          <cell r="KR100">
            <v>4.0229999999999997</v>
          </cell>
          <cell r="KS100">
            <v>5.09</v>
          </cell>
          <cell r="KT100">
            <v>12.259</v>
          </cell>
          <cell r="KU100">
            <v>14.624000000000001</v>
          </cell>
          <cell r="KV100">
            <v>202.71840399999999</v>
          </cell>
          <cell r="KW100">
            <v>2434.8249999999998</v>
          </cell>
          <cell r="KX100">
            <v>446.84500000000003</v>
          </cell>
          <cell r="KY100">
            <v>11.757</v>
          </cell>
          <cell r="KZ100">
            <v>1173.7449999999999</v>
          </cell>
          <cell r="LA100">
            <v>1171.9380000000001</v>
          </cell>
          <cell r="LB100">
            <v>282.238</v>
          </cell>
          <cell r="LC100">
            <v>-164.607</v>
          </cell>
          <cell r="LD100">
            <v>-13.026055360000001</v>
          </cell>
          <cell r="LE100">
            <v>33.687055360000002</v>
          </cell>
          <cell r="LF100">
            <v>92.183055359999997</v>
          </cell>
          <cell r="LG100">
            <v>33.300742479999997</v>
          </cell>
          <cell r="LH100">
            <v>384.42</v>
          </cell>
          <cell r="LI100">
            <v>103.578</v>
          </cell>
          <cell r="LJ100">
            <v>63.858499999999992</v>
          </cell>
          <cell r="LK100">
            <v>65.282499999999999</v>
          </cell>
          <cell r="LL100">
            <v>72.020499999999998</v>
          </cell>
          <cell r="LM100">
            <v>47.364099999999993</v>
          </cell>
          <cell r="LN100">
            <v>202.71840399999999</v>
          </cell>
          <cell r="LO100">
            <v>2421.373</v>
          </cell>
          <cell r="LP100">
            <v>399.17500000000001</v>
          </cell>
          <cell r="LQ100">
            <v>11.086</v>
          </cell>
          <cell r="LR100">
            <v>1096.6690000000001</v>
          </cell>
          <cell r="LS100">
            <v>1205.1969999999999</v>
          </cell>
          <cell r="LT100">
            <v>285.25900000000001</v>
          </cell>
          <cell r="LU100">
            <v>-113.916</v>
          </cell>
          <cell r="LV100">
            <v>0.753</v>
          </cell>
          <cell r="LW100">
            <v>-20.901800000000001</v>
          </cell>
          <cell r="LX100">
            <v>-1.4434000000000009</v>
          </cell>
          <cell r="LY100">
            <v>57.279308980000003</v>
          </cell>
          <cell r="LZ100">
            <v>245.143</v>
          </cell>
          <cell r="MA100">
            <v>54.122</v>
          </cell>
          <cell r="MB100">
            <v>23.646000000000001</v>
          </cell>
          <cell r="MC100">
            <v>24.728999999999999</v>
          </cell>
          <cell r="MD100">
            <v>32.680999999999997</v>
          </cell>
          <cell r="ME100">
            <v>30.34</v>
          </cell>
          <cell r="MF100">
            <v>202.71840399999999</v>
          </cell>
          <cell r="MG100">
            <v>2451.6930000000002</v>
          </cell>
          <cell r="MH100">
            <v>448.90800000000002</v>
          </cell>
          <cell r="MI100">
            <v>13.457000000000001</v>
          </cell>
          <cell r="MJ100">
            <v>1083.492</v>
          </cell>
          <cell r="MK100">
            <v>1236.6559999999999</v>
          </cell>
          <cell r="ML100">
            <v>288.47800000000001</v>
          </cell>
          <cell r="MM100">
            <v>-160.43</v>
          </cell>
          <cell r="MN100">
            <v>3.4540000000000002</v>
          </cell>
          <cell r="MO100">
            <v>62.807000000000002</v>
          </cell>
          <cell r="MP100">
            <v>82.287999999999997</v>
          </cell>
          <cell r="MQ100">
            <v>0</v>
          </cell>
          <cell r="MR100">
            <v>140.815</v>
          </cell>
          <cell r="MS100">
            <v>5.641</v>
          </cell>
          <cell r="MT100">
            <v>-37.6464</v>
          </cell>
          <cell r="MU100">
            <v>-36.631399999999999</v>
          </cell>
          <cell r="MV100">
            <v>-30.1494</v>
          </cell>
          <cell r="MW100">
            <v>-28.7804</v>
          </cell>
          <cell r="MX100">
            <v>203.96092400000001</v>
          </cell>
          <cell r="MY100">
            <v>2455.8539999999998</v>
          </cell>
          <cell r="MZ100">
            <v>500.69</v>
          </cell>
          <cell r="NA100">
            <v>12.808</v>
          </cell>
          <cell r="NB100">
            <v>1168.5550000000001</v>
          </cell>
          <cell r="NC100">
            <v>1168.922</v>
          </cell>
          <cell r="ND100">
            <v>320.93400000000003</v>
          </cell>
          <cell r="NE100">
            <v>-179.756</v>
          </cell>
          <cell r="NF100">
            <v>0.36599999999999999</v>
          </cell>
          <cell r="NG100">
            <v>67.6096</v>
          </cell>
          <cell r="NH100">
            <v>113.9346</v>
          </cell>
          <cell r="NI100">
            <v>41.412100840000001</v>
          </cell>
          <cell r="NJ100">
            <v>245.56299999999999</v>
          </cell>
          <cell r="NK100">
            <v>67.16</v>
          </cell>
          <cell r="NL100">
            <v>36.979999999999997</v>
          </cell>
          <cell r="NM100">
            <v>37.976999999999997</v>
          </cell>
          <cell r="NN100">
            <v>47.332000000000001</v>
          </cell>
          <cell r="NO100">
            <v>35.573999999999998</v>
          </cell>
          <cell r="NP100">
            <v>203.96092400000001</v>
          </cell>
          <cell r="NQ100">
            <v>2520.0830000000001</v>
          </cell>
          <cell r="NR100">
            <v>512.26099999999997</v>
          </cell>
          <cell r="NS100">
            <v>12.159000000000001</v>
          </cell>
          <cell r="NT100">
            <v>1181.1010000000001</v>
          </cell>
          <cell r="NU100">
            <v>1206.095</v>
          </cell>
          <cell r="NV100">
            <v>343.78699999999998</v>
          </cell>
          <cell r="NW100">
            <v>-168.47399999999999</v>
          </cell>
          <cell r="NX100">
            <v>0.34799999999999998</v>
          </cell>
          <cell r="NY100">
            <v>-24.016999999999999</v>
          </cell>
          <cell r="NZ100">
            <v>10.444000000000001</v>
          </cell>
          <cell r="OA100">
            <v>0</v>
          </cell>
          <cell r="OB100">
            <v>397.471</v>
          </cell>
          <cell r="OC100">
            <v>96.552000000000007</v>
          </cell>
          <cell r="OD100">
            <v>54.537999999999997</v>
          </cell>
          <cell r="OE100">
            <v>55.576000000000001</v>
          </cell>
          <cell r="OF100">
            <v>64.486999999999995</v>
          </cell>
          <cell r="OG100">
            <v>34.232999999999997</v>
          </cell>
          <cell r="OH100">
            <v>200.272143</v>
          </cell>
          <cell r="OI100">
            <v>2594.6950000000002</v>
          </cell>
          <cell r="OJ100">
            <v>462.78699999999998</v>
          </cell>
          <cell r="OK100">
            <v>11.307</v>
          </cell>
          <cell r="OL100">
            <v>1226.7280000000001</v>
          </cell>
          <cell r="OM100">
            <v>1211.5640000000001</v>
          </cell>
          <cell r="ON100">
            <v>360.33300000000003</v>
          </cell>
          <cell r="OO100">
            <v>-102.45399999999999</v>
          </cell>
          <cell r="OP100">
            <v>0.186</v>
          </cell>
          <cell r="OQ100">
            <v>1.375</v>
          </cell>
          <cell r="OR100">
            <v>30.411000000000001</v>
          </cell>
          <cell r="OS100">
            <v>0</v>
          </cell>
          <cell r="OT100">
            <v>225.18299999999999</v>
          </cell>
          <cell r="OU100">
            <v>50.923000000000002</v>
          </cell>
          <cell r="OV100">
            <v>7.6970000000000001</v>
          </cell>
          <cell r="OW100">
            <v>8.5589999999999993</v>
          </cell>
          <cell r="OX100">
            <v>18.986999999999998</v>
          </cell>
          <cell r="OY100">
            <v>13.433</v>
          </cell>
          <cell r="OZ100">
            <v>200.272143</v>
          </cell>
          <cell r="PA100">
            <v>2489.0369999999998</v>
          </cell>
          <cell r="PB100">
            <v>350.58199999999999</v>
          </cell>
          <cell r="PC100">
            <v>11.255000000000001</v>
          </cell>
          <cell r="PD100">
            <v>1262.1859999999999</v>
          </cell>
          <cell r="PE100">
            <v>1083.0409999999999</v>
          </cell>
          <cell r="PF100">
            <v>349.74</v>
          </cell>
          <cell r="PG100">
            <v>-0.84199999999999997</v>
          </cell>
          <cell r="PH100">
            <v>0.81</v>
          </cell>
          <cell r="PI100">
            <v>53.133000000000003</v>
          </cell>
          <cell r="PJ100">
            <v>52.704999999999998</v>
          </cell>
          <cell r="PK100">
            <v>0</v>
          </cell>
          <cell r="PL100">
            <v>337.97</v>
          </cell>
          <cell r="PM100">
            <v>89.400999999999996</v>
          </cell>
          <cell r="PN100">
            <v>34.289000000000001</v>
          </cell>
          <cell r="PO100">
            <v>35.253999999999998</v>
          </cell>
          <cell r="PP100">
            <v>46.57</v>
          </cell>
          <cell r="PQ100">
            <v>39.192</v>
          </cell>
          <cell r="PR100">
            <v>205.50575499999999</v>
          </cell>
          <cell r="PS100">
            <v>2596.7844646799999</v>
          </cell>
          <cell r="PT100">
            <v>398.68299999999999</v>
          </cell>
          <cell r="PU100">
            <v>11.537464679999999</v>
          </cell>
          <cell r="PV100">
            <v>1379.1379999999999</v>
          </cell>
          <cell r="PW100">
            <v>1069.819</v>
          </cell>
          <cell r="PX100">
            <v>439.029</v>
          </cell>
          <cell r="PY100">
            <v>40.345999999999997</v>
          </cell>
          <cell r="PZ100">
            <v>1.2474646799999991</v>
          </cell>
          <cell r="QA100">
            <v>6.8535320000000871E-2</v>
          </cell>
          <cell r="QB100">
            <v>104.69153532</v>
          </cell>
          <cell r="QC100">
            <v>0</v>
          </cell>
          <cell r="QD100">
            <v>243.56899999999999</v>
          </cell>
          <cell r="QE100">
            <v>61.402000000000001</v>
          </cell>
          <cell r="QF100">
            <v>19.71</v>
          </cell>
          <cell r="QG100">
            <v>20.719000000000001</v>
          </cell>
          <cell r="QH100">
            <v>33.892000000000003</v>
          </cell>
          <cell r="QI100">
            <v>25.047999999999998</v>
          </cell>
          <cell r="QJ100">
            <v>205.51705200000001</v>
          </cell>
          <cell r="QK100">
            <v>2692.1129999999998</v>
          </cell>
          <cell r="QL100">
            <v>364.80599999999998</v>
          </cell>
          <cell r="QM100">
            <v>13.007999999999999</v>
          </cell>
          <cell r="QN100">
            <v>1446.68</v>
          </cell>
          <cell r="QO100">
            <v>1097.5450000000001</v>
          </cell>
          <cell r="QP100">
            <v>515.24</v>
          </cell>
          <cell r="QQ100">
            <v>150.434</v>
          </cell>
          <cell r="QR100">
            <v>2.479535320000001</v>
          </cell>
          <cell r="QS100">
            <v>-65.722535319999992</v>
          </cell>
          <cell r="QT100">
            <v>19.830464680000009</v>
          </cell>
          <cell r="QU100">
            <v>0</v>
          </cell>
          <cell r="QV100">
            <v>310.56099999999998</v>
          </cell>
          <cell r="QW100">
            <v>70.662000000000006</v>
          </cell>
          <cell r="QX100">
            <v>39.005000000000003</v>
          </cell>
          <cell r="QY100">
            <v>40.487000000000002</v>
          </cell>
          <cell r="QZ100">
            <v>54.247999999999998</v>
          </cell>
          <cell r="RA100">
            <v>34.387</v>
          </cell>
          <cell r="RB100">
            <v>205.51705200000001</v>
          </cell>
          <cell r="RC100">
            <v>2740.7759999999998</v>
          </cell>
          <cell r="RD100">
            <v>180.73699999999999</v>
          </cell>
          <cell r="RE100">
            <v>14.471</v>
          </cell>
          <cell r="RF100">
            <v>1524.518</v>
          </cell>
          <cell r="RG100">
            <v>1064.288</v>
          </cell>
          <cell r="RH100">
            <v>604.47699999999998</v>
          </cell>
          <cell r="RI100">
            <v>423.74</v>
          </cell>
          <cell r="RJ100">
            <v>2.9449999999999998</v>
          </cell>
          <cell r="RK100">
            <v>-173.709</v>
          </cell>
          <cell r="RL100">
            <v>-84.527000000000001</v>
          </cell>
          <cell r="RM100">
            <v>0</v>
          </cell>
          <cell r="RN100">
            <v>320.48700000000002</v>
          </cell>
          <cell r="RO100">
            <v>77.843000000000004</v>
          </cell>
          <cell r="RP100">
            <v>30.722999999999999</v>
          </cell>
          <cell r="RQ100">
            <v>32.277000000000001</v>
          </cell>
          <cell r="RR100">
            <v>45.917999999999999</v>
          </cell>
          <cell r="RS100">
            <v>25.042000000000002</v>
          </cell>
          <cell r="RT100">
            <v>202.452652</v>
          </cell>
          <cell r="RU100">
            <v>2845.2710105599999</v>
          </cell>
          <cell r="RV100">
            <v>234.34299999999999</v>
          </cell>
          <cell r="RW100">
            <v>15.29701056</v>
          </cell>
          <cell r="RX100">
            <v>1608.0702169799999</v>
          </cell>
          <cell r="RY100">
            <v>1077.7329999999999</v>
          </cell>
          <cell r="RZ100">
            <v>702.39099999999996</v>
          </cell>
          <cell r="SA100">
            <v>468.048</v>
          </cell>
          <cell r="SB100">
            <v>2.380010560000001</v>
          </cell>
          <cell r="SC100">
            <v>-20.856010560000001</v>
          </cell>
          <cell r="SD100">
            <v>76.44198944</v>
          </cell>
          <cell r="SE100">
            <v>0</v>
          </cell>
          <cell r="SF100">
            <v>271.14600000000002</v>
          </cell>
          <cell r="SG100">
            <v>67.155000000000001</v>
          </cell>
          <cell r="SH100">
            <v>37.72</v>
          </cell>
          <cell r="SI100">
            <v>39.518000000000001</v>
          </cell>
          <cell r="SJ100">
            <v>56.232999999999997</v>
          </cell>
          <cell r="SK100">
            <v>34.064999999999998</v>
          </cell>
          <cell r="SL100">
            <v>202.92181400000001</v>
          </cell>
          <cell r="SM100">
            <v>2890.2930000000001</v>
          </cell>
          <cell r="SN100">
            <v>311.11099999999999</v>
          </cell>
          <cell r="SO100">
            <v>22.277999999999999</v>
          </cell>
          <cell r="SP100">
            <v>1669.36730317</v>
          </cell>
          <cell r="SQ100">
            <v>1086.3579999999999</v>
          </cell>
          <cell r="SR100">
            <v>818.32</v>
          </cell>
          <cell r="SS100">
            <v>507.209</v>
          </cell>
          <cell r="ST100">
            <v>8.7789894400000001</v>
          </cell>
          <cell r="SU100">
            <v>76.884010559999993</v>
          </cell>
          <cell r="SV100">
            <v>196.54101055999999</v>
          </cell>
          <cell r="SW100">
            <v>0</v>
          </cell>
          <cell r="SX100">
            <v>319.57577488093608</v>
          </cell>
          <cell r="SY100">
            <v>81.484847402763791</v>
          </cell>
          <cell r="SZ100">
            <v>39.034292669430293</v>
          </cell>
          <cell r="TA100">
            <v>41.652833321075107</v>
          </cell>
          <cell r="TB100">
            <v>55.634780819193907</v>
          </cell>
          <cell r="TC100">
            <v>39.394734772772424</v>
          </cell>
          <cell r="TD100">
            <v>202.921773</v>
          </cell>
          <cell r="TE100">
            <v>3021.224100948737</v>
          </cell>
          <cell r="TF100">
            <v>322.47205368848103</v>
          </cell>
          <cell r="TG100">
            <v>21.88725934835519</v>
          </cell>
          <cell r="TH100">
            <v>1760.1375248122761</v>
          </cell>
          <cell r="TI100">
            <v>1125.752734772773</v>
          </cell>
          <cell r="TJ100">
            <v>818.32</v>
          </cell>
          <cell r="TK100">
            <v>495.84794631151902</v>
          </cell>
          <cell r="TL100">
            <v>2.2277999999999998</v>
          </cell>
          <cell r="TM100">
            <v>21.527393590044941</v>
          </cell>
          <cell r="TN100">
            <v>18.28986950551128</v>
          </cell>
          <cell r="TO100">
            <v>0</v>
          </cell>
          <cell r="TP100">
            <v>306.76490224978079</v>
          </cell>
          <cell r="TQ100">
            <v>79.039674438953597</v>
          </cell>
          <cell r="TR100">
            <v>35.920833744331098</v>
          </cell>
          <cell r="TS100">
            <v>38.493447011085777</v>
          </cell>
          <cell r="TT100">
            <v>51.998878966037871</v>
          </cell>
          <cell r="TU100">
            <v>31.752481227164569</v>
          </cell>
          <cell r="TV100">
            <v>202.921773</v>
          </cell>
          <cell r="TW100">
            <v>3044.1835341971532</v>
          </cell>
          <cell r="TX100">
            <v>239.05906694725249</v>
          </cell>
          <cell r="TY100">
            <v>21.50337201643601</v>
          </cell>
          <cell r="TZ100">
            <v>1757.3183797637489</v>
          </cell>
          <cell r="UA100">
            <v>1149.8110199999369</v>
          </cell>
          <cell r="UB100">
            <v>818.32</v>
          </cell>
          <cell r="UC100">
            <v>579.26093305274753</v>
          </cell>
          <cell r="UD100">
            <v>2.188725934835519</v>
          </cell>
          <cell r="UE100">
            <v>-62.592535018903568</v>
          </cell>
          <cell r="UF100">
            <v>-63.910487806086259</v>
          </cell>
          <cell r="UG100">
            <v>7.6941959999999998</v>
          </cell>
          <cell r="UH100">
            <v>1775.884897881589</v>
          </cell>
          <cell r="UI100">
            <v>490.40608302404189</v>
          </cell>
          <cell r="UJ100">
            <v>230.39499164085601</v>
          </cell>
          <cell r="UK100">
            <v>266.44841577289588</v>
          </cell>
          <cell r="UL100">
            <v>313.399009543472</v>
          </cell>
          <cell r="UM100">
            <v>221.93589108671651</v>
          </cell>
          <cell r="UN100">
            <v>202.921773</v>
          </cell>
          <cell r="UO100">
            <v>3788.734110389476</v>
          </cell>
          <cell r="UP100">
            <v>68.247794476157523</v>
          </cell>
          <cell r="UQ100">
            <v>77.156079006583397</v>
          </cell>
          <cell r="UR100">
            <v>1703.320626891099</v>
          </cell>
          <cell r="US100">
            <v>1921.150808075766</v>
          </cell>
          <cell r="UT100">
            <v>818.32</v>
          </cell>
          <cell r="UU100">
            <v>750.07220552384251</v>
          </cell>
          <cell r="UV100">
            <v>36.808205317373123</v>
          </cell>
          <cell r="UW100">
            <v>160.6292253895615</v>
          </cell>
          <cell r="UX100">
            <v>196.96422015819471</v>
          </cell>
          <cell r="UY100">
            <v>54.897202291125197</v>
          </cell>
          <cell r="BBM100">
            <v>657.46667736000006</v>
          </cell>
          <cell r="BBN100">
            <v>3.24</v>
          </cell>
          <cell r="BBO100">
            <v>0.54320987654320985</v>
          </cell>
          <cell r="BBP100">
            <v>0.64189374099317076</v>
          </cell>
          <cell r="BBQ100">
            <v>5.0475654266754653</v>
          </cell>
          <cell r="BBR100">
            <v>5.8952242345977748</v>
          </cell>
          <cell r="BBS100">
            <v>2.761216828941492</v>
          </cell>
          <cell r="BBT100">
            <v>0.57180411904561157</v>
          </cell>
          <cell r="BBU100">
            <v>0.1132831515216684</v>
          </cell>
          <cell r="BBV100">
            <v>1.170279234667127E-2</v>
          </cell>
          <cell r="BBW100">
            <v>0.88474393125990458</v>
          </cell>
          <cell r="BBX100">
            <v>3.6620772860488979</v>
          </cell>
          <cell r="BBY100">
            <v>4.6475057491128311</v>
          </cell>
          <cell r="BBZ100">
            <v>1.894755571849571</v>
          </cell>
          <cell r="BCA100">
            <v>0.50699889870141834</v>
          </cell>
          <cell r="BCB100">
            <v>0.13844571239194989</v>
          </cell>
          <cell r="BCC100">
            <v>4.9528828032380817E-2</v>
          </cell>
          <cell r="BCD100">
            <v>0.88808528515710861</v>
          </cell>
          <cell r="BCE100">
            <v>3.6482989964903259</v>
          </cell>
          <cell r="BCF100">
            <v>5.7308693738943868</v>
          </cell>
          <cell r="BCG100">
            <v>3.0679286748487411</v>
          </cell>
          <cell r="BCH100">
            <v>0.45908961778102658</v>
          </cell>
          <cell r="BCI100">
            <v>0.12583662090817449</v>
          </cell>
          <cell r="BCJ100">
            <v>6.8267264853312512E-2</v>
          </cell>
          <cell r="BCK100">
            <v>0.96895538327842978</v>
          </cell>
          <cell r="BCL100">
            <v>3.343807888939184</v>
          </cell>
          <cell r="BCM100">
            <v>5.3242607315011732</v>
          </cell>
          <cell r="BCN100">
            <v>2.925959451200931</v>
          </cell>
          <cell r="BCO100">
            <v>0.41515151821219831</v>
          </cell>
          <cell r="BCP100">
            <v>0.124155313941766</v>
          </cell>
          <cell r="BCQ100">
            <v>6.8525085317979892E-2</v>
          </cell>
          <cell r="BCR100">
            <v>1.0821352776397279</v>
          </cell>
          <cell r="BCS100">
            <v>2.9940809819113841</v>
          </cell>
          <cell r="BCT100">
            <v>4.7546215224966444</v>
          </cell>
          <cell r="BCU100">
            <v>2.609526429211821</v>
          </cell>
          <cell r="BCV100">
            <v>0.37481451164581259</v>
          </cell>
          <cell r="BCW100">
            <v>0.1251851616273037</v>
          </cell>
          <cell r="BCX100">
            <v>7.476506076409549E-2</v>
          </cell>
        </row>
        <row r="101">
          <cell r="A101" t="str">
            <v>MGLU3</v>
          </cell>
          <cell r="B101" t="str">
            <v>Magazine Luiza</v>
          </cell>
          <cell r="C101" t="str">
            <v>Retail</v>
          </cell>
          <cell r="D101" t="str">
            <v>Pedro Caravina</v>
          </cell>
          <cell r="E101">
            <v>46054</v>
          </cell>
          <cell r="F101" t="str">
            <v>Neutral</v>
          </cell>
          <cell r="G101" t="b">
            <v>0</v>
          </cell>
          <cell r="H101" t="str">
            <v>BRL</v>
          </cell>
          <cell r="I101" t="str">
            <v>BRL</v>
          </cell>
          <cell r="J101">
            <v>7.5</v>
          </cell>
          <cell r="K101">
            <v>0.1625418523809524</v>
          </cell>
          <cell r="L101">
            <v>8.5104894079063506E-2</v>
          </cell>
          <cell r="M101">
            <v>0.14575577872136861</v>
          </cell>
          <cell r="AF101">
            <v>37299.002</v>
          </cell>
          <cell r="AG101">
            <v>10438.896000000001</v>
          </cell>
          <cell r="AH101">
            <v>807.37299999999982</v>
          </cell>
          <cell r="AI101">
            <v>2127.4560000000001</v>
          </cell>
          <cell r="AJ101">
            <v>1318.7270000000001</v>
          </cell>
          <cell r="AK101">
            <v>-564.16499999999724</v>
          </cell>
          <cell r="AL101">
            <v>6498.9268480000001</v>
          </cell>
          <cell r="AM101">
            <v>37765.877999999997</v>
          </cell>
          <cell r="AN101">
            <v>2724.3429999999998</v>
          </cell>
          <cell r="AO101">
            <v>1955.5</v>
          </cell>
          <cell r="AP101">
            <v>37765.726000000002</v>
          </cell>
          <cell r="AQ101">
            <v>10648.647000000001</v>
          </cell>
          <cell r="AR101">
            <v>7108.8</v>
          </cell>
          <cell r="AS101">
            <v>4384.4570000000003</v>
          </cell>
          <cell r="AT101">
            <v>696.26499999999999</v>
          </cell>
          <cell r="AW101">
            <v>0</v>
          </cell>
          <cell r="AX101">
            <v>36768.089999999997</v>
          </cell>
          <cell r="AY101">
            <v>10750.138000000001</v>
          </cell>
          <cell r="AZ101">
            <v>232.97800000000001</v>
          </cell>
          <cell r="BA101">
            <v>2131.7669999999998</v>
          </cell>
          <cell r="BB101">
            <v>1290.422</v>
          </cell>
          <cell r="BC101">
            <v>-1224.7799999999991</v>
          </cell>
          <cell r="BD101">
            <v>738.99524889999998</v>
          </cell>
          <cell r="BE101">
            <v>37454.851999999999</v>
          </cell>
          <cell r="BF101">
            <v>3372.4</v>
          </cell>
          <cell r="BG101">
            <v>1841.5</v>
          </cell>
          <cell r="BH101">
            <v>37455.046000000002</v>
          </cell>
          <cell r="BI101">
            <v>9610.5340000000015</v>
          </cell>
          <cell r="BJ101">
            <v>7354.8469999999998</v>
          </cell>
          <cell r="BK101">
            <v>3982.4470000000001</v>
          </cell>
          <cell r="BL101">
            <v>640.84400000000005</v>
          </cell>
          <cell r="BO101">
            <v>0</v>
          </cell>
          <cell r="BP101">
            <v>38038.1</v>
          </cell>
          <cell r="BQ101">
            <v>11627.2</v>
          </cell>
          <cell r="BR101">
            <v>1454.142000000001</v>
          </cell>
          <cell r="BS101">
            <v>2962.1330000000012</v>
          </cell>
          <cell r="BT101">
            <v>2139.235000000001</v>
          </cell>
          <cell r="BU101">
            <v>269.498999999999</v>
          </cell>
          <cell r="BV101">
            <v>738.99524799999995</v>
          </cell>
          <cell r="BW101">
            <v>37311.732000000004</v>
          </cell>
          <cell r="BX101">
            <v>2165.0909999999999</v>
          </cell>
          <cell r="BY101">
            <v>1834.7249999999999</v>
          </cell>
          <cell r="BZ101">
            <v>37311.860999999997</v>
          </cell>
          <cell r="CA101">
            <v>11319.262000000001</v>
          </cell>
          <cell r="CB101">
            <v>4582.16</v>
          </cell>
          <cell r="CC101">
            <v>2417.069</v>
          </cell>
          <cell r="CD101">
            <v>729.65</v>
          </cell>
          <cell r="CE101">
            <v>0</v>
          </cell>
          <cell r="CG101">
            <v>0</v>
          </cell>
          <cell r="CH101">
            <v>38543.782384902042</v>
          </cell>
          <cell r="CI101">
            <v>11789.444207213261</v>
          </cell>
          <cell r="CJ101">
            <v>1636.1607532203871</v>
          </cell>
          <cell r="CK101">
            <v>3038.189760101654</v>
          </cell>
          <cell r="CL101">
            <v>2231.9106504809661</v>
          </cell>
          <cell r="CM101">
            <v>104.5357570879668</v>
          </cell>
          <cell r="CN101">
            <v>775.94501000000002</v>
          </cell>
          <cell r="CO101">
            <v>37721.737473517227</v>
          </cell>
          <cell r="CP101">
            <v>1890.7865328674891</v>
          </cell>
          <cell r="CQ101">
            <v>1941.1427908393939</v>
          </cell>
          <cell r="CR101">
            <v>37721.737473517227</v>
          </cell>
          <cell r="CS101">
            <v>11191.541757087971</v>
          </cell>
          <cell r="CT101">
            <v>5947.933</v>
          </cell>
          <cell r="CU101">
            <v>4057.1464671325111</v>
          </cell>
          <cell r="CV101">
            <v>902.30670238272933</v>
          </cell>
          <cell r="CW101">
            <v>965.7518691251023</v>
          </cell>
          <cell r="CY101">
            <v>0</v>
          </cell>
          <cell r="CZ101">
            <v>40681.679618234411</v>
          </cell>
          <cell r="DA101">
            <v>12396.26577138295</v>
          </cell>
          <cell r="DB101">
            <v>1768.1633238834279</v>
          </cell>
          <cell r="DC101">
            <v>3250.4093087205551</v>
          </cell>
          <cell r="DD101">
            <v>2400.2197664977898</v>
          </cell>
          <cell r="DE101">
            <v>204.15507282063589</v>
          </cell>
          <cell r="DF101">
            <v>775.94501000000002</v>
          </cell>
          <cell r="DG101">
            <v>38578.039840922982</v>
          </cell>
          <cell r="DH101">
            <v>2205.0924836135841</v>
          </cell>
          <cell r="DI101">
            <v>2107.9379251054888</v>
          </cell>
          <cell r="DJ101">
            <v>38578.039840922982</v>
          </cell>
          <cell r="DK101">
            <v>11395.6968299086</v>
          </cell>
          <cell r="DL101">
            <v>5947.933</v>
          </cell>
          <cell r="DM101">
            <v>3742.8405163864159</v>
          </cell>
          <cell r="DN101">
            <v>935.72220854146269</v>
          </cell>
          <cell r="DO101">
            <v>1320.9091085357029</v>
          </cell>
          <cell r="DQ101">
            <v>0</v>
          </cell>
          <cell r="DR101">
            <v>42682.075458589083</v>
          </cell>
          <cell r="DS101">
            <v>13019.355741157309</v>
          </cell>
          <cell r="DT101">
            <v>1929.8325335191601</v>
          </cell>
          <cell r="DU101">
            <v>3428.8420032055042</v>
          </cell>
          <cell r="DV101">
            <v>2370.4450578920359</v>
          </cell>
          <cell r="DW101">
            <v>461.81726017964371</v>
          </cell>
          <cell r="DX101">
            <v>775.94501000000002</v>
          </cell>
          <cell r="DY101">
            <v>39427.311616093088</v>
          </cell>
          <cell r="DZ101">
            <v>2120.8036841711241</v>
          </cell>
          <cell r="EA101">
            <v>2296.4693398328732</v>
          </cell>
          <cell r="EB101">
            <v>39427.311616093088</v>
          </cell>
          <cell r="EC101">
            <v>11857.514090088251</v>
          </cell>
          <cell r="ED101">
            <v>5947.933</v>
          </cell>
          <cell r="EE101">
            <v>3827.1293158288759</v>
          </cell>
          <cell r="EF101">
            <v>995.2681009792218</v>
          </cell>
          <cell r="EG101">
            <v>1421.287789539369</v>
          </cell>
          <cell r="EI101">
            <v>0</v>
          </cell>
          <cell r="EJ101">
            <v>44474.27909150529</v>
          </cell>
          <cell r="EK101">
            <v>13600.83613730807</v>
          </cell>
          <cell r="EL101">
            <v>2160.294893697594</v>
          </cell>
          <cell r="EM101">
            <v>3739.3494262887912</v>
          </cell>
          <cell r="EN101">
            <v>2691.9287778811249</v>
          </cell>
          <cell r="EO101">
            <v>690.52358904914058</v>
          </cell>
          <cell r="EP101">
            <v>775.94501000000002</v>
          </cell>
          <cell r="EQ101">
            <v>40435.874942397713</v>
          </cell>
          <cell r="ER101">
            <v>2227.2647688988341</v>
          </cell>
          <cell r="ES101">
            <v>2537.3913939215681</v>
          </cell>
          <cell r="ET101">
            <v>40435.874942397713</v>
          </cell>
          <cell r="EU101">
            <v>12548.037679137389</v>
          </cell>
          <cell r="EV101">
            <v>5947.933</v>
          </cell>
          <cell r="EW101">
            <v>3720.6682311011659</v>
          </cell>
          <cell r="EX101">
            <v>1059.2961583080421</v>
          </cell>
          <cell r="EY101">
            <v>1527.5835103675249</v>
          </cell>
          <cell r="FA101">
            <v>0</v>
          </cell>
          <cell r="FB101">
            <v>46307.2804812592</v>
          </cell>
          <cell r="FC101">
            <v>14199.957337838739</v>
          </cell>
          <cell r="FD101">
            <v>2312.0617756484339</v>
          </cell>
          <cell r="FE101">
            <v>4019.6960635263049</v>
          </cell>
          <cell r="FF101">
            <v>2986.8106039720269</v>
          </cell>
          <cell r="FG101">
            <v>867.41641659674917</v>
          </cell>
          <cell r="FH101">
            <v>775.94501000000002</v>
          </cell>
          <cell r="FI101">
            <v>41628.862768281077</v>
          </cell>
          <cell r="FJ101">
            <v>2471.2117691350541</v>
          </cell>
          <cell r="FK101">
            <v>2811.3966580828919</v>
          </cell>
          <cell r="FL101">
            <v>41628.862768281069</v>
          </cell>
          <cell r="FM101">
            <v>13415.45409573414</v>
          </cell>
          <cell r="FN101">
            <v>5947.933</v>
          </cell>
          <cell r="FO101">
            <v>3476.7212308649459</v>
          </cell>
          <cell r="FP101">
            <v>1126.108546256411</v>
          </cell>
          <cell r="FQ101">
            <v>0</v>
          </cell>
          <cell r="FS101">
            <v>0</v>
          </cell>
          <cell r="FT101">
            <v>48213.989626031303</v>
          </cell>
          <cell r="FU101">
            <v>14781.01346368554</v>
          </cell>
          <cell r="FV101">
            <v>2427.787908006178</v>
          </cell>
          <cell r="FW101">
            <v>4190.4472572943587</v>
          </cell>
          <cell r="FX101">
            <v>3175.1135148870121</v>
          </cell>
          <cell r="FY101">
            <v>957.82640963597191</v>
          </cell>
          <cell r="FZ101">
            <v>775.94501000000002</v>
          </cell>
          <cell r="GA101">
            <v>42949.328118295598</v>
          </cell>
          <cell r="GB101">
            <v>2768.656738844802</v>
          </cell>
          <cell r="GC101">
            <v>3120.7911244652778</v>
          </cell>
          <cell r="GD101">
            <v>42949.328118295598</v>
          </cell>
          <cell r="GE101">
            <v>14373.28050537011</v>
          </cell>
          <cell r="GF101">
            <v>5947.933</v>
          </cell>
          <cell r="GG101">
            <v>3179.276261155198</v>
          </cell>
          <cell r="GH101">
            <v>1196.58322755065</v>
          </cell>
          <cell r="GI101">
            <v>0</v>
          </cell>
          <cell r="GK101">
            <v>0</v>
          </cell>
          <cell r="GL101">
            <v>8762.1760000000013</v>
          </cell>
          <cell r="GM101">
            <v>2431.7500000000009</v>
          </cell>
          <cell r="GN101">
            <v>82.401000000000948</v>
          </cell>
          <cell r="GO101">
            <v>434.203000000001</v>
          </cell>
          <cell r="GP101">
            <v>254.024000000001</v>
          </cell>
          <cell r="GQ101">
            <v>-193.451999999999</v>
          </cell>
          <cell r="GR101">
            <v>6498.9268480000001</v>
          </cell>
          <cell r="GS101">
            <v>33761.328999999998</v>
          </cell>
          <cell r="GT101">
            <v>1991.6310000000001</v>
          </cell>
          <cell r="GU101">
            <v>1982.9</v>
          </cell>
          <cell r="GV101">
            <v>33761.14</v>
          </cell>
          <cell r="GW101">
            <v>11118.210999999999</v>
          </cell>
          <cell r="GX101">
            <v>6911.5</v>
          </cell>
          <cell r="GY101">
            <v>4919.8690000000006</v>
          </cell>
          <cell r="GZ101">
            <v>174.565</v>
          </cell>
          <cell r="HC101">
            <v>0</v>
          </cell>
          <cell r="HD101">
            <v>8562.389000000001</v>
          </cell>
          <cell r="HE101">
            <v>2452.775000000001</v>
          </cell>
          <cell r="HF101">
            <v>194.23400000000149</v>
          </cell>
          <cell r="HG101">
            <v>492.06700000000149</v>
          </cell>
          <cell r="HH101">
            <v>307.66400000000152</v>
          </cell>
          <cell r="HI101">
            <v>-146.75399999999851</v>
          </cell>
          <cell r="HJ101">
            <v>6498.9268480000001</v>
          </cell>
          <cell r="HK101">
            <v>34500.928999999996</v>
          </cell>
          <cell r="HL101">
            <v>1922.0250000000001</v>
          </cell>
          <cell r="HM101">
            <v>1990.7</v>
          </cell>
          <cell r="HN101">
            <v>34500.836000000003</v>
          </cell>
          <cell r="HO101">
            <v>10937.832</v>
          </cell>
          <cell r="HP101">
            <v>6846.5999999999995</v>
          </cell>
          <cell r="HQ101">
            <v>4924.5749999999989</v>
          </cell>
          <cell r="HR101">
            <v>184.3</v>
          </cell>
          <cell r="HU101">
            <v>0</v>
          </cell>
          <cell r="HV101">
            <v>8807.0190000000002</v>
          </cell>
          <cell r="HW101">
            <v>2454.674</v>
          </cell>
          <cell r="HX101">
            <v>233.14400000000001</v>
          </cell>
          <cell r="HY101">
            <v>527.52300000000002</v>
          </cell>
          <cell r="HZ101">
            <v>344.428</v>
          </cell>
          <cell r="IA101">
            <v>-177.35900000000001</v>
          </cell>
          <cell r="IB101">
            <v>6498.9268480000001</v>
          </cell>
          <cell r="IC101">
            <v>35976.304999999993</v>
          </cell>
          <cell r="ID101">
            <v>2106.0949999999998</v>
          </cell>
          <cell r="IE101">
            <v>1979.8</v>
          </cell>
          <cell r="IF101">
            <v>35976.315000000002</v>
          </cell>
          <cell r="IG101">
            <v>10805.259</v>
          </cell>
          <cell r="IH101">
            <v>7148</v>
          </cell>
          <cell r="II101">
            <v>5041.9049999999997</v>
          </cell>
          <cell r="IJ101">
            <v>188.1</v>
          </cell>
          <cell r="IM101">
            <v>0</v>
          </cell>
          <cell r="IN101">
            <v>11167.418</v>
          </cell>
          <cell r="IO101">
            <v>3099.6970000000001</v>
          </cell>
          <cell r="IP101">
            <v>297.59400000000022</v>
          </cell>
          <cell r="IQ101">
            <v>673.66300000000012</v>
          </cell>
          <cell r="IR101">
            <v>412.61100000000022</v>
          </cell>
          <cell r="IS101">
            <v>-46.599999999999767</v>
          </cell>
          <cell r="IT101">
            <v>6498.9268480000001</v>
          </cell>
          <cell r="IU101">
            <v>37765.877999999997</v>
          </cell>
          <cell r="IV101">
            <v>2724.3429999999998</v>
          </cell>
          <cell r="IW101">
            <v>1955.5</v>
          </cell>
          <cell r="IX101">
            <v>37765.726000000002</v>
          </cell>
          <cell r="IY101">
            <v>10648.647000000001</v>
          </cell>
          <cell r="IZ101">
            <v>7108.8</v>
          </cell>
          <cell r="JA101">
            <v>4384.4570000000003</v>
          </cell>
          <cell r="JB101">
            <v>149.30000000000001</v>
          </cell>
          <cell r="JE101">
            <v>0</v>
          </cell>
          <cell r="JF101">
            <v>9067.3340000000007</v>
          </cell>
          <cell r="JG101">
            <v>2479.293000000001</v>
          </cell>
          <cell r="JH101">
            <v>28.397000000000801</v>
          </cell>
          <cell r="JI101">
            <v>448.03100000000092</v>
          </cell>
          <cell r="JJ101">
            <v>233.7600000000009</v>
          </cell>
          <cell r="JK101">
            <v>-433.31999999999908</v>
          </cell>
          <cell r="JL101">
            <v>6498.9268480000001</v>
          </cell>
          <cell r="JM101">
            <v>34216.544000000002</v>
          </cell>
          <cell r="JN101">
            <v>2232.7979999999998</v>
          </cell>
          <cell r="JO101">
            <v>1951.1</v>
          </cell>
          <cell r="JP101">
            <v>34216.438000000002</v>
          </cell>
          <cell r="JQ101">
            <v>10290.69</v>
          </cell>
          <cell r="JR101">
            <v>7271.1</v>
          </cell>
          <cell r="JS101">
            <v>5038.3020000000006</v>
          </cell>
          <cell r="JT101">
            <v>178.1</v>
          </cell>
          <cell r="JW101">
            <v>0</v>
          </cell>
          <cell r="JX101">
            <v>8572.2559999999994</v>
          </cell>
          <cell r="JY101">
            <v>2468.645</v>
          </cell>
          <cell r="JZ101">
            <v>-14.1620000000004</v>
          </cell>
          <cell r="KA101">
            <v>439.79299999999961</v>
          </cell>
          <cell r="KB101">
            <v>238.54499999999959</v>
          </cell>
          <cell r="KC101">
            <v>-354.73900000000037</v>
          </cell>
          <cell r="KD101">
            <v>6498.9268480000001</v>
          </cell>
          <cell r="KE101">
            <v>35598.872000000003</v>
          </cell>
          <cell r="KF101">
            <v>2486.8040000000001</v>
          </cell>
          <cell r="KG101">
            <v>1910.731</v>
          </cell>
          <cell r="KH101">
            <v>35598.841</v>
          </cell>
          <cell r="KI101">
            <v>10011.498</v>
          </cell>
          <cell r="KJ101">
            <v>7231.7280000000001</v>
          </cell>
          <cell r="KK101">
            <v>4744.924</v>
          </cell>
          <cell r="KL101">
            <v>156.32900000000001</v>
          </cell>
          <cell r="KO101">
            <v>0</v>
          </cell>
          <cell r="KP101">
            <v>8578.7999999999993</v>
          </cell>
          <cell r="KQ101">
            <v>2609.4</v>
          </cell>
          <cell r="KR101">
            <v>-15.099999999999801</v>
          </cell>
          <cell r="KS101">
            <v>487.50000000000023</v>
          </cell>
          <cell r="KT101">
            <v>270.2750000000002</v>
          </cell>
          <cell r="KU101">
            <v>-330.66399999999982</v>
          </cell>
          <cell r="KV101">
            <v>6498.9268480000001</v>
          </cell>
          <cell r="KW101">
            <v>36918.828999999998</v>
          </cell>
          <cell r="KX101">
            <v>3284.8</v>
          </cell>
          <cell r="KY101">
            <v>1872.3</v>
          </cell>
          <cell r="KZ101">
            <v>36918.923999999999</v>
          </cell>
          <cell r="LA101">
            <v>9532.6389999999992</v>
          </cell>
          <cell r="LB101">
            <v>7403.3</v>
          </cell>
          <cell r="LC101">
            <v>4118.5</v>
          </cell>
          <cell r="LD101">
            <v>133.5</v>
          </cell>
          <cell r="LG101">
            <v>0</v>
          </cell>
          <cell r="LH101">
            <v>10549.7</v>
          </cell>
          <cell r="LI101">
            <v>3192.8</v>
          </cell>
          <cell r="LJ101">
            <v>233.84300000000019</v>
          </cell>
          <cell r="LK101">
            <v>756.44300000000021</v>
          </cell>
          <cell r="LL101">
            <v>547.84200000000021</v>
          </cell>
          <cell r="LM101">
            <v>-106.0569999999997</v>
          </cell>
          <cell r="LN101">
            <v>738.99524889999998</v>
          </cell>
          <cell r="LO101">
            <v>37454.851999999999</v>
          </cell>
          <cell r="LP101">
            <v>3372.4</v>
          </cell>
          <cell r="LQ101">
            <v>1841.5</v>
          </cell>
          <cell r="LR101">
            <v>37455.046000000002</v>
          </cell>
          <cell r="LS101">
            <v>9610.5340000000015</v>
          </cell>
          <cell r="LT101">
            <v>7354.8469999999998</v>
          </cell>
          <cell r="LU101">
            <v>3982.4470000000001</v>
          </cell>
          <cell r="LV101">
            <v>172.91499999999999</v>
          </cell>
          <cell r="LY101">
            <v>0</v>
          </cell>
          <cell r="LZ101">
            <v>9239.2999999999993</v>
          </cell>
          <cell r="MA101">
            <v>2763.4</v>
          </cell>
          <cell r="MB101">
            <v>355.29999999999961</v>
          </cell>
          <cell r="MC101">
            <v>687.79999999999961</v>
          </cell>
          <cell r="MD101">
            <v>485.89999999999958</v>
          </cell>
          <cell r="ME101">
            <v>26.99999999999962</v>
          </cell>
          <cell r="MF101">
            <v>738.99524889999998</v>
          </cell>
          <cell r="MG101">
            <v>37219</v>
          </cell>
          <cell r="MH101">
            <v>2330.4</v>
          </cell>
          <cell r="MI101">
            <v>1823.6</v>
          </cell>
          <cell r="MJ101">
            <v>37218.800000000003</v>
          </cell>
          <cell r="MK101">
            <v>10899.8</v>
          </cell>
          <cell r="ML101">
            <v>6669.7999999999993</v>
          </cell>
          <cell r="MM101">
            <v>4339.3999999999996</v>
          </cell>
          <cell r="MN101">
            <v>182.9</v>
          </cell>
          <cell r="MQ101">
            <v>0</v>
          </cell>
          <cell r="MR101">
            <v>9010</v>
          </cell>
          <cell r="MS101">
            <v>2782.3</v>
          </cell>
          <cell r="MT101">
            <v>296.07900000000018</v>
          </cell>
          <cell r="MU101">
            <v>710.67900000000031</v>
          </cell>
          <cell r="MV101">
            <v>504.9680000000003</v>
          </cell>
          <cell r="MW101">
            <v>-18.32099999999976</v>
          </cell>
          <cell r="MX101">
            <v>738.99524889999998</v>
          </cell>
          <cell r="MY101">
            <v>34977.5</v>
          </cell>
          <cell r="MZ101">
            <v>1946.5</v>
          </cell>
          <cell r="NA101">
            <v>1797.7</v>
          </cell>
          <cell r="NB101">
            <v>34977.300000000003</v>
          </cell>
          <cell r="NC101">
            <v>10973.8</v>
          </cell>
          <cell r="ND101">
            <v>4457.7000000000007</v>
          </cell>
          <cell r="NE101">
            <v>2511.2000000000012</v>
          </cell>
          <cell r="NF101">
            <v>148.19999999999999</v>
          </cell>
          <cell r="NI101">
            <v>0</v>
          </cell>
          <cell r="NJ101">
            <v>9001.5</v>
          </cell>
          <cell r="NK101">
            <v>2837.5</v>
          </cell>
          <cell r="NL101">
            <v>360.7</v>
          </cell>
          <cell r="NM101">
            <v>717.51599999999996</v>
          </cell>
          <cell r="NN101">
            <v>515.64</v>
          </cell>
          <cell r="NO101">
            <v>125.4199999999999</v>
          </cell>
          <cell r="NP101">
            <v>738.99524889999998</v>
          </cell>
          <cell r="NQ101">
            <v>35703.9</v>
          </cell>
          <cell r="NR101">
            <v>1807.7</v>
          </cell>
          <cell r="NS101">
            <v>1780.3</v>
          </cell>
          <cell r="NT101">
            <v>35704</v>
          </cell>
          <cell r="NU101">
            <v>11064.9</v>
          </cell>
          <cell r="NV101">
            <v>4842.0999999999995</v>
          </cell>
          <cell r="NW101">
            <v>3034.4</v>
          </cell>
          <cell r="NX101">
            <v>148.28</v>
          </cell>
          <cell r="OA101">
            <v>0</v>
          </cell>
          <cell r="OB101">
            <v>10787.3</v>
          </cell>
          <cell r="OC101">
            <v>3243.9999999999991</v>
          </cell>
          <cell r="OD101">
            <v>442.06299999999919</v>
          </cell>
          <cell r="OE101">
            <v>846.13799999999924</v>
          </cell>
          <cell r="OF101">
            <v>632.72699999999918</v>
          </cell>
          <cell r="OG101">
            <v>135.39999999999921</v>
          </cell>
          <cell r="OH101">
            <v>738.99524799999995</v>
          </cell>
          <cell r="OI101">
            <v>37311.732000000004</v>
          </cell>
          <cell r="OJ101">
            <v>2165.0909999999999</v>
          </cell>
          <cell r="OK101">
            <v>1834.7249999999999</v>
          </cell>
          <cell r="OL101">
            <v>37311.860999999997</v>
          </cell>
          <cell r="OM101">
            <v>11319.262000000001</v>
          </cell>
          <cell r="ON101">
            <v>4582.16</v>
          </cell>
          <cell r="OO101">
            <v>2417.069</v>
          </cell>
          <cell r="OP101">
            <v>250.27</v>
          </cell>
          <cell r="OS101">
            <v>0</v>
          </cell>
          <cell r="OT101">
            <v>9389</v>
          </cell>
          <cell r="OU101">
            <v>2877</v>
          </cell>
          <cell r="OV101">
            <v>395.89999999999969</v>
          </cell>
          <cell r="OW101">
            <v>758.89999999999975</v>
          </cell>
          <cell r="OX101">
            <v>553.4839999999997</v>
          </cell>
          <cell r="OY101">
            <v>12.88799999999979</v>
          </cell>
          <cell r="OZ101">
            <v>738.99524799999995</v>
          </cell>
          <cell r="PA101">
            <v>35577.1</v>
          </cell>
          <cell r="PB101">
            <v>1733.5</v>
          </cell>
          <cell r="PC101">
            <v>1819.4</v>
          </cell>
          <cell r="PD101">
            <v>35577.199999999997</v>
          </cell>
          <cell r="PE101">
            <v>11358</v>
          </cell>
          <cell r="PF101">
            <v>4590.3999999999996</v>
          </cell>
          <cell r="PG101">
            <v>2856.9</v>
          </cell>
          <cell r="PH101">
            <v>168.4</v>
          </cell>
          <cell r="PK101">
            <v>0</v>
          </cell>
          <cell r="PL101">
            <v>9134.6659999999993</v>
          </cell>
          <cell r="PM101">
            <v>2788.4789999999989</v>
          </cell>
          <cell r="PN101">
            <v>317.74499999999932</v>
          </cell>
          <cell r="PO101">
            <v>726.67699999999945</v>
          </cell>
          <cell r="PP101">
            <v>529.43399999999951</v>
          </cell>
          <cell r="PQ101">
            <v>-24.356000000000691</v>
          </cell>
          <cell r="PR101">
            <v>738.99524799999995</v>
          </cell>
          <cell r="PS101">
            <v>37019.017999999996</v>
          </cell>
          <cell r="PT101">
            <v>2113.6179999999999</v>
          </cell>
          <cell r="PU101">
            <v>1800.32</v>
          </cell>
          <cell r="PV101">
            <v>37019.017999999996</v>
          </cell>
          <cell r="PW101">
            <v>11085.083000000001</v>
          </cell>
          <cell r="PX101">
            <v>6207.5030000000006</v>
          </cell>
          <cell r="PY101">
            <v>4093.8850000000011</v>
          </cell>
          <cell r="PZ101">
            <v>206.303</v>
          </cell>
          <cell r="QC101">
            <v>0</v>
          </cell>
          <cell r="QD101">
            <v>9026.6509999999998</v>
          </cell>
          <cell r="QE101">
            <v>2842.665</v>
          </cell>
          <cell r="QF101">
            <v>452.97200000000009</v>
          </cell>
          <cell r="QG101">
            <v>711.42200000000003</v>
          </cell>
          <cell r="QH101">
            <v>511.18099999999998</v>
          </cell>
          <cell r="QI101">
            <v>84.560000000000031</v>
          </cell>
          <cell r="QJ101">
            <v>738.99524799999995</v>
          </cell>
          <cell r="QK101">
            <v>37221.991000000002</v>
          </cell>
          <cell r="QL101">
            <v>1579.9490000000001</v>
          </cell>
          <cell r="QM101">
            <v>1873.008</v>
          </cell>
          <cell r="QN101">
            <v>37221.991000000002</v>
          </cell>
          <cell r="QO101">
            <v>11160.098</v>
          </cell>
          <cell r="QP101">
            <v>5947.933</v>
          </cell>
          <cell r="QQ101">
            <v>4367.9840000000004</v>
          </cell>
          <cell r="QR101">
            <v>272.58</v>
          </cell>
          <cell r="QU101">
            <v>0</v>
          </cell>
          <cell r="QV101">
            <v>10993.46538490204</v>
          </cell>
          <cell r="QW101">
            <v>3281.3002072132549</v>
          </cell>
          <cell r="QX101">
            <v>469.54375322038749</v>
          </cell>
          <cell r="QY101">
            <v>841.89151787414596</v>
          </cell>
          <cell r="QZ101">
            <v>638.51240825345826</v>
          </cell>
          <cell r="RA101">
            <v>31.4437570879677</v>
          </cell>
          <cell r="RB101">
            <v>775.94501000000002</v>
          </cell>
          <cell r="RC101">
            <v>37721.737473517227</v>
          </cell>
          <cell r="RD101">
            <v>1890.7865328674891</v>
          </cell>
          <cell r="RE101">
            <v>1941.1427908393939</v>
          </cell>
          <cell r="RF101">
            <v>37721.737473517227</v>
          </cell>
          <cell r="RG101">
            <v>11191.541757087971</v>
          </cell>
          <cell r="RH101">
            <v>5947.933</v>
          </cell>
          <cell r="RI101">
            <v>4057.1464671325111</v>
          </cell>
          <cell r="RJ101">
            <v>255.02370238272931</v>
          </cell>
          <cell r="RM101">
            <v>0</v>
          </cell>
          <cell r="RN101">
            <v>9679.1356632120096</v>
          </cell>
          <cell r="RO101">
            <v>2919.4083033545048</v>
          </cell>
          <cell r="RP101">
            <v>354.40337460722151</v>
          </cell>
          <cell r="RQ101">
            <v>721.53528568804745</v>
          </cell>
          <cell r="RR101">
            <v>518.27343676059525</v>
          </cell>
          <cell r="RS101">
            <v>-10.06184253381983</v>
          </cell>
          <cell r="RT101">
            <v>775.94501000000002</v>
          </cell>
          <cell r="RU101">
            <v>36438.123559558437</v>
          </cell>
          <cell r="RV101">
            <v>1411.7235632165859</v>
          </cell>
          <cell r="RW101">
            <v>1977.775825074408</v>
          </cell>
          <cell r="RX101">
            <v>36438.123559558429</v>
          </cell>
          <cell r="RY101">
            <v>11181.479914554149</v>
          </cell>
          <cell r="RZ101">
            <v>5947.933</v>
          </cell>
          <cell r="SA101">
            <v>4536.2094367834134</v>
          </cell>
          <cell r="SB101">
            <v>225.37617966764751</v>
          </cell>
          <cell r="SE101">
            <v>0</v>
          </cell>
          <cell r="SF101">
            <v>9984.9729048069421</v>
          </cell>
          <cell r="SG101">
            <v>3003.119259083946</v>
          </cell>
          <cell r="SH101">
            <v>471.09496633904541</v>
          </cell>
          <cell r="SI101">
            <v>808.37510927798075</v>
          </cell>
          <cell r="SJ101">
            <v>598.69067827703498</v>
          </cell>
          <cell r="SK101">
            <v>33.652803446791062</v>
          </cell>
          <cell r="SL101">
            <v>775.94501000000002</v>
          </cell>
          <cell r="SM101">
            <v>36912.827904932979</v>
          </cell>
          <cell r="SN101">
            <v>1130.9714370786439</v>
          </cell>
          <cell r="SO101">
            <v>2020.558860908995</v>
          </cell>
          <cell r="SP101">
            <v>36912.827904932979</v>
          </cell>
          <cell r="SQ101">
            <v>11215.132718000939</v>
          </cell>
          <cell r="SR101">
            <v>5947.933</v>
          </cell>
          <cell r="SS101">
            <v>4816.9615629213558</v>
          </cell>
          <cell r="ST101">
            <v>232.4975210259195</v>
          </cell>
          <cell r="SW101">
            <v>0</v>
          </cell>
          <cell r="SX101">
            <v>9477.3530850681964</v>
          </cell>
          <cell r="SY101">
            <v>3004.199032525808</v>
          </cell>
          <cell r="SZ101">
            <v>406.69388905907641</v>
          </cell>
          <cell r="TA101">
            <v>791.17363721705738</v>
          </cell>
          <cell r="TB101">
            <v>573.19451626048885</v>
          </cell>
          <cell r="TC101">
            <v>37.741576204949617</v>
          </cell>
          <cell r="TD101">
            <v>775.94501000000002</v>
          </cell>
          <cell r="TE101">
            <v>37893.304820865997</v>
          </cell>
          <cell r="TF101">
            <v>1812.2612952177719</v>
          </cell>
          <cell r="TG101">
            <v>2046.950846998722</v>
          </cell>
          <cell r="TH101">
            <v>37893.304820865997</v>
          </cell>
          <cell r="TI101">
            <v>11252.874294205891</v>
          </cell>
          <cell r="TJ101">
            <v>5947.933</v>
          </cell>
          <cell r="TK101">
            <v>4135.6717047822294</v>
          </cell>
          <cell r="TL101">
            <v>220.67772433362549</v>
          </cell>
          <cell r="TO101">
            <v>0</v>
          </cell>
          <cell r="TP101">
            <v>11540.217965147271</v>
          </cell>
          <cell r="TQ101">
            <v>3469.5391764186911</v>
          </cell>
          <cell r="TR101">
            <v>535.97109387808325</v>
          </cell>
          <cell r="TS101">
            <v>929.26191391810721</v>
          </cell>
          <cell r="TT101">
            <v>709.99777258030917</v>
          </cell>
          <cell r="TU101">
            <v>142.82253570271499</v>
          </cell>
          <cell r="TV101">
            <v>775.94501000000002</v>
          </cell>
          <cell r="TW101">
            <v>38578.039840922982</v>
          </cell>
          <cell r="TX101">
            <v>2205.0924836135841</v>
          </cell>
          <cell r="TY101">
            <v>2107.9379251054888</v>
          </cell>
          <cell r="TZ101">
            <v>38578.039840922982</v>
          </cell>
          <cell r="UA101">
            <v>11395.6968299086</v>
          </cell>
          <cell r="UB101">
            <v>5947.933</v>
          </cell>
          <cell r="UC101">
            <v>3742.8405163864159</v>
          </cell>
          <cell r="UD101">
            <v>257.17078351427023</v>
          </cell>
          <cell r="UG101">
            <v>0</v>
          </cell>
          <cell r="UZ101">
            <v>-1691.7829999999999</v>
          </cell>
          <cell r="VA101">
            <v>-1475.0830000000001</v>
          </cell>
          <cell r="VB101">
            <v>-2024.157378292354</v>
          </cell>
          <cell r="VC101">
            <v>-1930.678626160035</v>
          </cell>
          <cell r="VD101">
            <v>-1734.4347940079299</v>
          </cell>
          <cell r="VE101">
            <v>-1733.527161177366</v>
          </cell>
          <cell r="VF101">
            <v>-1743.0276844107011</v>
          </cell>
          <cell r="VG101">
            <v>-1732.045474927462</v>
          </cell>
          <cell r="VI101">
            <v>-632.29999999999995</v>
          </cell>
          <cell r="VJ101">
            <v>-532.08300000000008</v>
          </cell>
          <cell r="VK101">
            <v>-456.16399999999999</v>
          </cell>
          <cell r="VL101">
            <v>-437.3</v>
          </cell>
          <cell r="VM101">
            <v>-383.4</v>
          </cell>
          <cell r="VN101">
            <v>-401.1</v>
          </cell>
          <cell r="VO101">
            <v>-300.58300000000008</v>
          </cell>
          <cell r="VP101">
            <v>-390</v>
          </cell>
          <cell r="VQ101">
            <v>-488.1</v>
          </cell>
          <cell r="VR101">
            <v>-495.565</v>
          </cell>
          <cell r="VS101">
            <v>-488.07499999999999</v>
          </cell>
          <cell r="VT101">
            <v>-552.41737829235342</v>
          </cell>
          <cell r="VU101">
            <v>-463.30809305230832</v>
          </cell>
          <cell r="VV101">
            <v>-496.43671130498268</v>
          </cell>
          <cell r="VW101">
            <v>-483.23084674113028</v>
          </cell>
          <cell r="VX101">
            <v>-487.70297506161359</v>
          </cell>
          <cell r="VY101">
            <v>-2040.9</v>
          </cell>
          <cell r="VZ101">
            <v>-422.1</v>
          </cell>
          <cell r="WA101">
            <v>-493.8</v>
          </cell>
          <cell r="WB101">
            <v>-556.19999999999993</v>
          </cell>
          <cell r="WC101">
            <v>-568.79999999999995</v>
          </cell>
          <cell r="BBM101">
            <v>10114.586031000001</v>
          </cell>
          <cell r="BBN101">
            <v>13.04</v>
          </cell>
          <cell r="BBO101">
            <v>-0.42484662576687121</v>
          </cell>
          <cell r="BBP101">
            <v>0.26310507856817827</v>
          </cell>
          <cell r="BBQ101">
            <v>49.543642934047263</v>
          </cell>
          <cell r="BBR101">
            <v>5.7733990615392976</v>
          </cell>
          <cell r="BBS101">
            <v>1.559374090918213</v>
          </cell>
          <cell r="BBT101">
            <v>0.88757942423088509</v>
          </cell>
          <cell r="BBU101">
            <v>1.7915102153720011E-2</v>
          </cell>
          <cell r="BBV101">
            <v>0</v>
          </cell>
          <cell r="BBW101">
            <v>0.5951675108776634</v>
          </cell>
          <cell r="BBX101">
            <v>21.901706374217149</v>
          </cell>
          <cell r="BBY101">
            <v>5.8814758437079391</v>
          </cell>
          <cell r="BBZ101">
            <v>1.61451930855222</v>
          </cell>
          <cell r="BCA101">
            <v>0.8530106693657511</v>
          </cell>
          <cell r="BCB101">
            <v>3.8947224238652087E-2</v>
          </cell>
          <cell r="BCC101">
            <v>0</v>
          </cell>
          <cell r="BCD101">
            <v>0.88991304815419914</v>
          </cell>
          <cell r="BCE101">
            <v>14.64770529407679</v>
          </cell>
          <cell r="BCF101">
            <v>5.139532061836789</v>
          </cell>
          <cell r="BCG101">
            <v>1.3821570101233449</v>
          </cell>
          <cell r="BCH101">
            <v>0.80606914719555778</v>
          </cell>
          <cell r="BCI101">
            <v>5.5030404490832741E-2</v>
          </cell>
          <cell r="BCJ101">
            <v>0</v>
          </cell>
          <cell r="BCK101">
            <v>1.1178838776174991</v>
          </cell>
          <cell r="BCL101">
            <v>11.660588660154611</v>
          </cell>
          <cell r="BCM101">
            <v>4.5504416127994416</v>
          </cell>
          <cell r="BCN101">
            <v>1.1640246710793809</v>
          </cell>
          <cell r="BCO101">
            <v>0.75395032913692051</v>
          </cell>
          <cell r="BCP101">
            <v>6.4657998932184588E-2</v>
          </cell>
          <cell r="BCQ101">
            <v>0</v>
          </cell>
          <cell r="BCR101">
            <v>1.2343998573249051</v>
          </cell>
          <cell r="BCS101">
            <v>10.559936465777881</v>
          </cell>
          <cell r="BCT101">
            <v>4.1868935487896302</v>
          </cell>
          <cell r="BCU101">
            <v>1.0013110543130721</v>
          </cell>
          <cell r="BCV101">
            <v>0.70370755146822705</v>
          </cell>
          <cell r="BCW101">
            <v>6.663937361259395E-2</v>
          </cell>
          <cell r="BCX101">
            <v>0</v>
          </cell>
        </row>
        <row r="102">
          <cell r="A102" t="str">
            <v>MILS3</v>
          </cell>
          <cell r="B102" t="str">
            <v>Mills</v>
          </cell>
          <cell r="C102" t="str">
            <v>Transportation</v>
          </cell>
          <cell r="D102" t="str">
            <v>Pedro Bruno</v>
          </cell>
          <cell r="E102">
            <v>46090</v>
          </cell>
          <cell r="F102" t="str">
            <v>Buy</v>
          </cell>
          <cell r="H102" t="str">
            <v>BRL</v>
          </cell>
          <cell r="I102" t="str">
            <v>BRL</v>
          </cell>
          <cell r="J102">
            <v>20</v>
          </cell>
          <cell r="K102">
            <v>0.16213882009172609</v>
          </cell>
          <cell r="L102">
            <v>0.11799999999999999</v>
          </cell>
          <cell r="M102">
            <v>0.1360815855529646</v>
          </cell>
          <cell r="AF102">
            <v>1092.126132617002</v>
          </cell>
          <cell r="AH102">
            <v>322.2534197957832</v>
          </cell>
          <cell r="AI102">
            <v>489.86514088256871</v>
          </cell>
          <cell r="AJ102">
            <v>512.69999999999993</v>
          </cell>
          <cell r="AK102">
            <v>216.4747849857832</v>
          </cell>
          <cell r="AL102">
            <v>234.17820699999999</v>
          </cell>
          <cell r="AM102">
            <v>2588.4399424999988</v>
          </cell>
          <cell r="AN102">
            <v>780.13082337999947</v>
          </cell>
          <cell r="AO102">
            <v>912.60209063999957</v>
          </cell>
          <cell r="AP102">
            <v>1349.0632750889181</v>
          </cell>
          <cell r="AQ102">
            <v>1239.3780625043989</v>
          </cell>
          <cell r="AR102">
            <v>972.23912394000013</v>
          </cell>
          <cell r="AS102">
            <v>192.10830056000071</v>
          </cell>
          <cell r="AT102">
            <v>600.10311529000001</v>
          </cell>
          <cell r="AU102">
            <v>-94.575770011468137</v>
          </cell>
          <cell r="AV102">
            <v>667.86497909176853</v>
          </cell>
          <cell r="AW102">
            <v>-167.61172108678539</v>
          </cell>
          <cell r="AX102">
            <v>1377.7555879141751</v>
          </cell>
          <cell r="AZ102">
            <v>469.11351070592508</v>
          </cell>
          <cell r="BA102">
            <v>689.59044249592523</v>
          </cell>
          <cell r="BB102">
            <v>700.19933726767476</v>
          </cell>
          <cell r="BC102">
            <v>278.1023721759251</v>
          </cell>
          <cell r="BD102">
            <v>234.17820699999999</v>
          </cell>
          <cell r="BE102">
            <v>2740.4036748799999</v>
          </cell>
          <cell r="BF102">
            <v>546.88897025999995</v>
          </cell>
          <cell r="BG102">
            <v>1238.80245339</v>
          </cell>
          <cell r="BH102">
            <v>1278.7847378500001</v>
          </cell>
          <cell r="BI102">
            <v>1461.6199370249999</v>
          </cell>
          <cell r="BJ102">
            <v>997.77748724999969</v>
          </cell>
          <cell r="BK102">
            <v>450.88851698999969</v>
          </cell>
          <cell r="BL102">
            <v>598.49898919861948</v>
          </cell>
          <cell r="BM102">
            <v>-212.4196236040782</v>
          </cell>
          <cell r="BN102">
            <v>-241.63403125269471</v>
          </cell>
          <cell r="BO102">
            <v>-220.47693179000009</v>
          </cell>
          <cell r="BP102">
            <v>1575.3951060925999</v>
          </cell>
          <cell r="BR102">
            <v>508.15315449420029</v>
          </cell>
          <cell r="BS102">
            <v>741.64228429020056</v>
          </cell>
          <cell r="BT102">
            <v>760.2114505474882</v>
          </cell>
          <cell r="BU102">
            <v>285.25112968020022</v>
          </cell>
          <cell r="BV102">
            <v>234.17820699999999</v>
          </cell>
          <cell r="BW102">
            <v>3869.2428274300009</v>
          </cell>
          <cell r="BX102">
            <v>768.82378030999996</v>
          </cell>
          <cell r="BY102">
            <v>1855.26905291</v>
          </cell>
          <cell r="BZ102">
            <v>2421.2122909</v>
          </cell>
          <cell r="CA102">
            <v>1448.0305367005001</v>
          </cell>
          <cell r="CB102">
            <v>1895.3784573600001</v>
          </cell>
          <cell r="CC102">
            <v>1126.55467705</v>
          </cell>
          <cell r="CD102">
            <v>994.47182193394667</v>
          </cell>
          <cell r="CE102">
            <v>-453.11933785206611</v>
          </cell>
          <cell r="CF102">
            <v>354.35775900425369</v>
          </cell>
          <cell r="CG102">
            <v>-233.4891297960003</v>
          </cell>
          <cell r="CH102">
            <v>1844.885869298851</v>
          </cell>
          <cell r="CJ102">
            <v>637.30108421517139</v>
          </cell>
          <cell r="CK102">
            <v>914.01274637055542</v>
          </cell>
          <cell r="CL102">
            <v>943.47177019741218</v>
          </cell>
          <cell r="CM102">
            <v>312.72097540434203</v>
          </cell>
          <cell r="CN102">
            <v>234.17820699999999</v>
          </cell>
          <cell r="CO102">
            <v>4527.8847335318142</v>
          </cell>
          <cell r="CP102">
            <v>951.27181177581497</v>
          </cell>
          <cell r="CQ102">
            <v>2242.088250621533</v>
          </cell>
          <cell r="CR102">
            <v>2798.6368743611602</v>
          </cell>
          <cell r="CS102">
            <v>1729.2687007647571</v>
          </cell>
          <cell r="CT102">
            <v>2319.9834436566521</v>
          </cell>
          <cell r="CU102">
            <v>1368.7116318808371</v>
          </cell>
          <cell r="CV102">
            <v>682.32653271815707</v>
          </cell>
          <cell r="CW102">
            <v>-9.5587007745186838</v>
          </cell>
          <cell r="CX102">
            <v>264.35615824456528</v>
          </cell>
          <cell r="CY102">
            <v>-276.71166215538398</v>
          </cell>
          <cell r="CZ102">
            <v>2070.5727338511028</v>
          </cell>
          <cell r="DB102">
            <v>729.77416394882675</v>
          </cell>
          <cell r="DC102">
            <v>1054.7691575650599</v>
          </cell>
          <cell r="DD102">
            <v>1054.7691575650599</v>
          </cell>
          <cell r="DE102">
            <v>365.05571323449749</v>
          </cell>
          <cell r="DF102">
            <v>234.17820699999999</v>
          </cell>
          <cell r="DG102">
            <v>4599.7288282536083</v>
          </cell>
          <cell r="DH102">
            <v>968.76173995000613</v>
          </cell>
          <cell r="DI102">
            <v>2281.3973319336292</v>
          </cell>
          <cell r="DJ102">
            <v>2870.7190246619298</v>
          </cell>
          <cell r="DK102">
            <v>1729.0306451857821</v>
          </cell>
          <cell r="DL102">
            <v>2414.939200894481</v>
          </cell>
          <cell r="DM102">
            <v>1446.1774609444749</v>
          </cell>
          <cell r="DN102">
            <v>395.64898849095482</v>
          </cell>
          <cell r="DO102">
            <v>467.32871384649229</v>
          </cell>
          <cell r="DP102">
            <v>382.78369698766431</v>
          </cell>
          <cell r="DQ102">
            <v>-324.99499361623339</v>
          </cell>
          <cell r="DR102">
            <v>2213.7590012781111</v>
          </cell>
          <cell r="DT102">
            <v>791.44076425136632</v>
          </cell>
          <cell r="DU102">
            <v>1141.1818933083671</v>
          </cell>
          <cell r="DV102">
            <v>1141.1818933083671</v>
          </cell>
          <cell r="DW102">
            <v>431.6965601714943</v>
          </cell>
          <cell r="DX102">
            <v>234.17820699999999</v>
          </cell>
          <cell r="DY102">
            <v>5068.5525963420196</v>
          </cell>
          <cell r="DZ102">
            <v>1248.142561467783</v>
          </cell>
          <cell r="EA102">
            <v>2390.394444834109</v>
          </cell>
          <cell r="EB102">
            <v>2990.3948950739968</v>
          </cell>
          <cell r="EC102">
            <v>2078.1785428621261</v>
          </cell>
          <cell r="ED102">
            <v>2534.5766431824441</v>
          </cell>
          <cell r="EE102">
            <v>1286.4340817146599</v>
          </cell>
          <cell r="EF102">
            <v>498.48934286650888</v>
          </cell>
          <cell r="EG102">
            <v>394.21830768425332</v>
          </cell>
          <cell r="EH102">
            <v>361.92948401292682</v>
          </cell>
          <cell r="EI102">
            <v>-349.74112905700088</v>
          </cell>
          <cell r="EJ102">
            <v>2389.285865259661</v>
          </cell>
          <cell r="EL102">
            <v>851.29487070133814</v>
          </cell>
          <cell r="EM102">
            <v>1237.7036614521401</v>
          </cell>
          <cell r="EN102">
            <v>1237.7036614521401</v>
          </cell>
          <cell r="EO102">
            <v>508.55072438503191</v>
          </cell>
          <cell r="EP102">
            <v>234.17820699999999</v>
          </cell>
          <cell r="EQ102">
            <v>5427.936305559927</v>
          </cell>
          <cell r="ER102">
            <v>1361.9884425770249</v>
          </cell>
          <cell r="ES102">
            <v>2581.5353161519261</v>
          </cell>
          <cell r="ET102">
            <v>3146.3583145378911</v>
          </cell>
          <cell r="EU102">
            <v>2281.5988326161391</v>
          </cell>
          <cell r="EV102">
            <v>2684.0464931254251</v>
          </cell>
          <cell r="EW102">
            <v>1322.0580505483999</v>
          </cell>
          <cell r="EX102">
            <v>622.79104142908727</v>
          </cell>
          <cell r="EY102">
            <v>403.82370110272223</v>
          </cell>
          <cell r="EZ102">
            <v>418.97631574026019</v>
          </cell>
          <cell r="FA102">
            <v>-386.40879075080221</v>
          </cell>
          <cell r="FB102">
            <v>2593.888862303414</v>
          </cell>
          <cell r="FD102">
            <v>911.73870698020835</v>
          </cell>
          <cell r="FE102">
            <v>1350.5997107260359</v>
          </cell>
          <cell r="FF102">
            <v>1350.5997107260359</v>
          </cell>
          <cell r="FG102">
            <v>543.97606401162125</v>
          </cell>
          <cell r="FH102">
            <v>234.17820699999999</v>
          </cell>
          <cell r="FI102">
            <v>5760.0884496229073</v>
          </cell>
          <cell r="FJ102">
            <v>1444.270646787317</v>
          </cell>
          <cell r="FK102">
            <v>2768.0382516738109</v>
          </cell>
          <cell r="FL102">
            <v>3315.3176393973849</v>
          </cell>
          <cell r="FM102">
            <v>2444.7916518196248</v>
          </cell>
          <cell r="FN102">
            <v>2845.468260633972</v>
          </cell>
          <cell r="FO102">
            <v>1401.197613846655</v>
          </cell>
          <cell r="FP102">
            <v>672.5906979522797</v>
          </cell>
          <cell r="FQ102">
            <v>448.81018772353559</v>
          </cell>
          <cell r="FR102">
            <v>463.06544901842688</v>
          </cell>
          <cell r="FS102">
            <v>-438.86100374582742</v>
          </cell>
          <cell r="FT102">
            <v>2774.3125005034622</v>
          </cell>
          <cell r="FV102">
            <v>987.78284830075404</v>
          </cell>
          <cell r="FW102">
            <v>1458.349351085302</v>
          </cell>
          <cell r="FX102">
            <v>1458.349351085302</v>
          </cell>
          <cell r="FY102">
            <v>591.51377311830413</v>
          </cell>
          <cell r="FZ102">
            <v>234.17820699999999</v>
          </cell>
          <cell r="GA102">
            <v>6116.5994647480393</v>
          </cell>
          <cell r="GB102">
            <v>1544.257184955793</v>
          </cell>
          <cell r="GC102">
            <v>2969.552741892242</v>
          </cell>
          <cell r="GD102">
            <v>3494.3745225870261</v>
          </cell>
          <cell r="GE102">
            <v>2622.245783755116</v>
          </cell>
          <cell r="GF102">
            <v>3018.5519385216298</v>
          </cell>
          <cell r="GG102">
            <v>1474.294753565837</v>
          </cell>
          <cell r="GH102">
            <v>721.18199119857832</v>
          </cell>
          <cell r="GI102">
            <v>496.61714436691778</v>
          </cell>
          <cell r="GJ102">
            <v>514.04617935128897</v>
          </cell>
          <cell r="GK102">
            <v>-470.56650278454799</v>
          </cell>
          <cell r="GL102">
            <v>235.0961886395807</v>
          </cell>
          <cell r="GN102">
            <v>65.776434050355775</v>
          </cell>
          <cell r="GO102">
            <v>104.9502462803558</v>
          </cell>
          <cell r="GP102">
            <v>112</v>
          </cell>
          <cell r="GQ102">
            <v>40.844888450355768</v>
          </cell>
          <cell r="GR102">
            <v>234.17820699999999</v>
          </cell>
          <cell r="GS102">
            <v>1781.4287059999999</v>
          </cell>
          <cell r="GT102">
            <v>516.75388166000005</v>
          </cell>
          <cell r="GU102">
            <v>399.88385664999998</v>
          </cell>
          <cell r="GV102">
            <v>649.50305920000005</v>
          </cell>
          <cell r="GW102">
            <v>1131.9266467885</v>
          </cell>
          <cell r="GX102">
            <v>483.28013689000011</v>
          </cell>
          <cell r="GY102">
            <v>-33.473744770000003</v>
          </cell>
          <cell r="GZ102">
            <v>50.395959990000001</v>
          </cell>
          <cell r="HC102">
            <v>-39.173812230000003</v>
          </cell>
          <cell r="HD102">
            <v>247.62700301984989</v>
          </cell>
          <cell r="HF102">
            <v>68.532828239999901</v>
          </cell>
          <cell r="HG102">
            <v>111.5187151899999</v>
          </cell>
          <cell r="HH102">
            <v>118</v>
          </cell>
          <cell r="HI102">
            <v>63.186065519999893</v>
          </cell>
          <cell r="HJ102">
            <v>234.17820699999999</v>
          </cell>
          <cell r="HK102">
            <v>1823.58510953</v>
          </cell>
          <cell r="HL102">
            <v>469.60276534000008</v>
          </cell>
          <cell r="HM102">
            <v>458.02841714999983</v>
          </cell>
          <cell r="HN102">
            <v>674.35610835</v>
          </cell>
          <cell r="HO102">
            <v>1149.2298058033</v>
          </cell>
          <cell r="HP102">
            <v>483.41340522000002</v>
          </cell>
          <cell r="HQ102">
            <v>13.81063987999994</v>
          </cell>
          <cell r="HR102">
            <v>97.507430120000024</v>
          </cell>
          <cell r="HU102">
            <v>-42.985886950000008</v>
          </cell>
          <cell r="HV102">
            <v>282.31246075241847</v>
          </cell>
          <cell r="HX102">
            <v>90.482207555895386</v>
          </cell>
          <cell r="HY102">
            <v>138.68762692520929</v>
          </cell>
          <cell r="HZ102">
            <v>137</v>
          </cell>
          <cell r="IA102">
            <v>64.853895155895387</v>
          </cell>
          <cell r="IB102">
            <v>234.17820699999999</v>
          </cell>
          <cell r="IC102">
            <v>1978.29249063</v>
          </cell>
          <cell r="ID102">
            <v>416.86691740999993</v>
          </cell>
          <cell r="IE102">
            <v>646.1141139199998</v>
          </cell>
          <cell r="IF102">
            <v>772.28354977716322</v>
          </cell>
          <cell r="IG102">
            <v>1205.9796812616</v>
          </cell>
          <cell r="IH102">
            <v>559.25136800999996</v>
          </cell>
          <cell r="II102">
            <v>142.38445060000009</v>
          </cell>
          <cell r="IJ102">
            <v>206.45500000000001</v>
          </cell>
          <cell r="IM102">
            <v>-48.205419369313958</v>
          </cell>
          <cell r="IN102">
            <v>327.09048020515331</v>
          </cell>
          <cell r="IP102">
            <v>97.461949949532226</v>
          </cell>
          <cell r="IQ102">
            <v>134.70855248700369</v>
          </cell>
          <cell r="IR102">
            <v>145.69999999999999</v>
          </cell>
          <cell r="IS102">
            <v>47.589935859532233</v>
          </cell>
          <cell r="IT102">
            <v>234.17820699999999</v>
          </cell>
          <cell r="IU102">
            <v>2588.4399424999988</v>
          </cell>
          <cell r="IV102">
            <v>780.13082337999947</v>
          </cell>
          <cell r="IW102">
            <v>912.60209063999957</v>
          </cell>
          <cell r="IX102">
            <v>1349.0632750889181</v>
          </cell>
          <cell r="IY102">
            <v>1239.3780625043989</v>
          </cell>
          <cell r="IZ102">
            <v>972.23912394000013</v>
          </cell>
          <cell r="JA102">
            <v>192.10830056000071</v>
          </cell>
          <cell r="JB102">
            <v>245.74472517999999</v>
          </cell>
          <cell r="JE102">
            <v>-37.24660253747146</v>
          </cell>
          <cell r="JF102">
            <v>324.69708102437488</v>
          </cell>
          <cell r="JH102">
            <v>108.93393644437499</v>
          </cell>
          <cell r="JI102">
            <v>161.274855924375</v>
          </cell>
          <cell r="JJ102">
            <v>162.8775789286251</v>
          </cell>
          <cell r="JK102">
            <v>66.295177354374999</v>
          </cell>
          <cell r="JL102">
            <v>234.17820699999999</v>
          </cell>
          <cell r="JM102">
            <v>2640.3915427299999</v>
          </cell>
          <cell r="JN102">
            <v>530.94816771000012</v>
          </cell>
          <cell r="JO102">
            <v>1189.96059704</v>
          </cell>
          <cell r="JP102">
            <v>1350.07613926</v>
          </cell>
          <cell r="JQ102">
            <v>1290.3164034636</v>
          </cell>
          <cell r="JR102">
            <v>976.18996764999997</v>
          </cell>
          <cell r="JS102">
            <v>445.24179993999991</v>
          </cell>
          <cell r="JT102">
            <v>334.42798413999998</v>
          </cell>
          <cell r="JW102">
            <v>-52.34091947999999</v>
          </cell>
          <cell r="JX102">
            <v>338.01931451552508</v>
          </cell>
          <cell r="JZ102">
            <v>108.6629330625</v>
          </cell>
          <cell r="KA102">
            <v>164.5281177725</v>
          </cell>
          <cell r="KB102">
            <v>167.8895880799997</v>
          </cell>
          <cell r="KC102">
            <v>64.0723977225</v>
          </cell>
          <cell r="KD102">
            <v>234.17820699999999</v>
          </cell>
          <cell r="KE102">
            <v>2657.4066448599938</v>
          </cell>
          <cell r="KF102">
            <v>513.97527964000005</v>
          </cell>
          <cell r="KG102">
            <v>1211.09937992</v>
          </cell>
          <cell r="KH102">
            <v>1318.1961566099999</v>
          </cell>
          <cell r="KI102">
            <v>1339.256411300001</v>
          </cell>
          <cell r="KJ102">
            <v>1045.23298836</v>
          </cell>
          <cell r="KK102">
            <v>531.25770871999998</v>
          </cell>
          <cell r="KL102">
            <v>81.151011307075009</v>
          </cell>
          <cell r="KO102">
            <v>-55.86518471000003</v>
          </cell>
          <cell r="KP102">
            <v>347.78492606677509</v>
          </cell>
          <cell r="KR102">
            <v>118.3122539690501</v>
          </cell>
          <cell r="KS102">
            <v>175.00063845905009</v>
          </cell>
          <cell r="KT102">
            <v>178.48455519904971</v>
          </cell>
          <cell r="KU102">
            <v>66.717021239050069</v>
          </cell>
          <cell r="KV102">
            <v>234.17820699999999</v>
          </cell>
          <cell r="KW102">
            <v>2755.3428020400011</v>
          </cell>
          <cell r="KX102">
            <v>570.14893335000011</v>
          </cell>
          <cell r="KY102">
            <v>1250.774865090001</v>
          </cell>
          <cell r="KZ102">
            <v>1362.3076510000001</v>
          </cell>
          <cell r="LA102">
            <v>1392.9905984344</v>
          </cell>
          <cell r="LB102">
            <v>1054.7501830399999</v>
          </cell>
          <cell r="LC102">
            <v>484.6012496899998</v>
          </cell>
          <cell r="LD102">
            <v>119.6430077115442</v>
          </cell>
          <cell r="LG102">
            <v>-56.68838449000004</v>
          </cell>
          <cell r="LH102">
            <v>367.25426630750002</v>
          </cell>
          <cell r="LJ102">
            <v>133.20438723000001</v>
          </cell>
          <cell r="LK102">
            <v>188.78683033999999</v>
          </cell>
          <cell r="LL102">
            <v>190.94761506000009</v>
          </cell>
          <cell r="LM102">
            <v>81.017775859999972</v>
          </cell>
          <cell r="LN102">
            <v>234.17820699999999</v>
          </cell>
          <cell r="LO102">
            <v>2740.4036748799999</v>
          </cell>
          <cell r="LP102">
            <v>546.88897025999995</v>
          </cell>
          <cell r="LQ102">
            <v>1238.80245339</v>
          </cell>
          <cell r="LR102">
            <v>1278.7847378500001</v>
          </cell>
          <cell r="LS102">
            <v>1461.6199370249999</v>
          </cell>
          <cell r="LT102">
            <v>997.77748724999969</v>
          </cell>
          <cell r="LU102">
            <v>450.88851698999969</v>
          </cell>
          <cell r="LV102">
            <v>63.276986040000232</v>
          </cell>
          <cell r="LY102">
            <v>-55.582443110000007</v>
          </cell>
          <cell r="LZ102">
            <v>353.17554697172511</v>
          </cell>
          <cell r="MB102">
            <v>112.7041705100001</v>
          </cell>
          <cell r="MC102">
            <v>169.44759095000009</v>
          </cell>
          <cell r="MD102">
            <v>170.21588674000131</v>
          </cell>
          <cell r="ME102">
            <v>67.715438020000107</v>
          </cell>
          <cell r="MF102">
            <v>234.17820699999999</v>
          </cell>
          <cell r="MG102">
            <v>3059.4180531600009</v>
          </cell>
          <cell r="MH102">
            <v>692.51499206000005</v>
          </cell>
          <cell r="MI102">
            <v>1364.713731470001</v>
          </cell>
          <cell r="MJ102">
            <v>1545.34674939</v>
          </cell>
          <cell r="MK102">
            <v>1514.0713037687999</v>
          </cell>
          <cell r="ML102">
            <v>1175.5332456799999</v>
          </cell>
          <cell r="MM102">
            <v>483.01825361999988</v>
          </cell>
          <cell r="MN102">
            <v>188.30958263425001</v>
          </cell>
          <cell r="MQ102">
            <v>-56.743420440000008</v>
          </cell>
          <cell r="MR102">
            <v>370.12104606399919</v>
          </cell>
          <cell r="MT102">
            <v>119.77008676199929</v>
          </cell>
          <cell r="MU102">
            <v>176.10193625799931</v>
          </cell>
          <cell r="MV102">
            <v>180.74749331799919</v>
          </cell>
          <cell r="MW102">
            <v>70.962468887999279</v>
          </cell>
          <cell r="MX102">
            <v>234.17820699999999</v>
          </cell>
          <cell r="MY102">
            <v>3543.6600609300008</v>
          </cell>
          <cell r="MZ102">
            <v>706.09116329999995</v>
          </cell>
          <cell r="NA102">
            <v>1599.6058859000011</v>
          </cell>
          <cell r="NB102">
            <v>2076.4349606699998</v>
          </cell>
          <cell r="NC102">
            <v>1467.225099256</v>
          </cell>
          <cell r="ND102">
            <v>1646.29826392</v>
          </cell>
          <cell r="NE102">
            <v>940.20710062000001</v>
          </cell>
          <cell r="NF102">
            <v>464.16139939052528</v>
          </cell>
          <cell r="NI102">
            <v>-56.331849496000032</v>
          </cell>
          <cell r="NJ102">
            <v>419.52977896777458</v>
          </cell>
          <cell r="NL102">
            <v>133.94788365219949</v>
          </cell>
          <cell r="NM102">
            <v>191.83865069219959</v>
          </cell>
          <cell r="NN102">
            <v>199.01140931999981</v>
          </cell>
          <cell r="NO102">
            <v>70.839285122199442</v>
          </cell>
          <cell r="NP102">
            <v>234.17820699999999</v>
          </cell>
          <cell r="NQ102">
            <v>3588.24045647</v>
          </cell>
          <cell r="NR102">
            <v>651.41191094999999</v>
          </cell>
          <cell r="NS102">
            <v>1760.907157800001</v>
          </cell>
          <cell r="NT102">
            <v>2122.51686088</v>
          </cell>
          <cell r="NU102">
            <v>1465.7235945456</v>
          </cell>
          <cell r="NV102">
            <v>1652.2229618599999</v>
          </cell>
          <cell r="NW102">
            <v>1000.8110509099999</v>
          </cell>
          <cell r="NX102">
            <v>173.01216554566491</v>
          </cell>
          <cell r="OA102">
            <v>-57.890767040000128</v>
          </cell>
          <cell r="OB102">
            <v>432.56873408910133</v>
          </cell>
          <cell r="OD102">
            <v>141.73101357000129</v>
          </cell>
          <cell r="OE102">
            <v>204.25410639000151</v>
          </cell>
          <cell r="OF102">
            <v>210.2366611694878</v>
          </cell>
          <cell r="OG102">
            <v>75.733937650001323</v>
          </cell>
          <cell r="OH102">
            <v>234.17820699999999</v>
          </cell>
          <cell r="OI102">
            <v>3869.2428274300009</v>
          </cell>
          <cell r="OJ102">
            <v>768.82378030999996</v>
          </cell>
          <cell r="OK102">
            <v>1855.26905291</v>
          </cell>
          <cell r="OL102">
            <v>2421.2122909</v>
          </cell>
          <cell r="OM102">
            <v>1448.0305367005001</v>
          </cell>
          <cell r="ON102">
            <v>1895.3784573600001</v>
          </cell>
          <cell r="OO102">
            <v>1126.55467705</v>
          </cell>
          <cell r="OP102">
            <v>168.98867436350639</v>
          </cell>
          <cell r="OS102">
            <v>-62.52309282000013</v>
          </cell>
          <cell r="OT102">
            <v>412.37380956212507</v>
          </cell>
          <cell r="OV102">
            <v>143.53586962160179</v>
          </cell>
          <cell r="OW102">
            <v>206.10612624913631</v>
          </cell>
          <cell r="OX102">
            <v>206.53268134913631</v>
          </cell>
          <cell r="OY102">
            <v>67.921348221601818</v>
          </cell>
          <cell r="OZ102">
            <v>234.17820699999999</v>
          </cell>
          <cell r="PA102">
            <v>3893.6243209600002</v>
          </cell>
          <cell r="PB102">
            <v>715.90584449999892</v>
          </cell>
          <cell r="PC102">
            <v>1961.99219608</v>
          </cell>
          <cell r="PD102">
            <v>2403.4854287500002</v>
          </cell>
          <cell r="PE102">
            <v>1490.1388923806001</v>
          </cell>
          <cell r="PF102">
            <v>1899.2884293899999</v>
          </cell>
          <cell r="PG102">
            <v>1183.382584890001</v>
          </cell>
          <cell r="PH102">
            <v>171.23355244126111</v>
          </cell>
          <cell r="PK102">
            <v>-62.570256627534498</v>
          </cell>
          <cell r="PL102">
            <v>450.14298788000002</v>
          </cell>
          <cell r="PN102">
            <v>161.03456932312341</v>
          </cell>
          <cell r="PO102">
            <v>227.0445693231234</v>
          </cell>
          <cell r="PP102">
            <v>227.2105713099792</v>
          </cell>
          <cell r="PQ102">
            <v>87.347942374140231</v>
          </cell>
          <cell r="PR102">
            <v>234.17820699999999</v>
          </cell>
          <cell r="PS102">
            <v>3784.251068959999</v>
          </cell>
          <cell r="PT102">
            <v>519.21649516000002</v>
          </cell>
          <cell r="PU102">
            <v>2044.546037229999</v>
          </cell>
          <cell r="PV102">
            <v>2250.7769002999999</v>
          </cell>
          <cell r="PW102">
            <v>1533.5640395134999</v>
          </cell>
          <cell r="PX102">
            <v>1761.30652399</v>
          </cell>
          <cell r="PY102">
            <v>1242.0900288299999</v>
          </cell>
          <cell r="PZ102">
            <v>162.92610645751341</v>
          </cell>
          <cell r="QC102">
            <v>-66.009999999999991</v>
          </cell>
          <cell r="QD102">
            <v>482.73174565179909</v>
          </cell>
          <cell r="QF102">
            <v>155.03036610164281</v>
          </cell>
          <cell r="QG102">
            <v>225.7174331716428</v>
          </cell>
          <cell r="QH102">
            <v>254.5838999116437</v>
          </cell>
          <cell r="QI102">
            <v>67.412414111642747</v>
          </cell>
          <cell r="QJ102">
            <v>234.17820699999999</v>
          </cell>
          <cell r="QK102">
            <v>4479.2778538049997</v>
          </cell>
          <cell r="QL102">
            <v>913.43755658999999</v>
          </cell>
          <cell r="QM102">
            <v>2239.9927152599998</v>
          </cell>
          <cell r="QN102">
            <v>2797.5312653313031</v>
          </cell>
          <cell r="QO102">
            <v>1681.7674300678</v>
          </cell>
          <cell r="QP102">
            <v>2299.1104339399999</v>
          </cell>
          <cell r="QQ102">
            <v>1385.6728773499999</v>
          </cell>
          <cell r="QR102">
            <v>261.19600000000003</v>
          </cell>
          <cell r="QU102">
            <v>-70.687067069999998</v>
          </cell>
          <cell r="QV102">
            <v>499.63732620492681</v>
          </cell>
          <cell r="QX102">
            <v>177.70027916880329</v>
          </cell>
          <cell r="QY102">
            <v>255.1446176266528</v>
          </cell>
          <cell r="QZ102">
            <v>255.1446176266528</v>
          </cell>
          <cell r="RA102">
            <v>90.039270696957118</v>
          </cell>
          <cell r="RB102">
            <v>234.17820699999999</v>
          </cell>
          <cell r="RC102">
            <v>4527.8847335318142</v>
          </cell>
          <cell r="RD102">
            <v>951.27181177581497</v>
          </cell>
          <cell r="RE102">
            <v>2242.088250621533</v>
          </cell>
          <cell r="RF102">
            <v>2798.6368743611602</v>
          </cell>
          <cell r="RG102">
            <v>1729.2687007647571</v>
          </cell>
          <cell r="RH102">
            <v>2319.9834436566521</v>
          </cell>
          <cell r="RI102">
            <v>1368.7116318808371</v>
          </cell>
          <cell r="RJ102">
            <v>86.970873819382561</v>
          </cell>
          <cell r="RM102">
            <v>-77.444338457849483</v>
          </cell>
          <cell r="RN102">
            <v>513.57820576062204</v>
          </cell>
          <cell r="RP102">
            <v>180.99921598741821</v>
          </cell>
          <cell r="RQ102">
            <v>261.71439300979341</v>
          </cell>
          <cell r="RR102">
            <v>261.71439300979341</v>
          </cell>
          <cell r="RS102">
            <v>89.632507478159823</v>
          </cell>
          <cell r="RT102">
            <v>234.17820699999999</v>
          </cell>
          <cell r="RU102">
            <v>4583.7690995342491</v>
          </cell>
          <cell r="RV102">
            <v>982.44698158884205</v>
          </cell>
          <cell r="RW102">
            <v>2252.6229438705118</v>
          </cell>
          <cell r="RX102">
            <v>2818.6657939868469</v>
          </cell>
          <cell r="RY102">
            <v>1765.124147141504</v>
          </cell>
          <cell r="RZ102">
            <v>2343.566486181287</v>
          </cell>
          <cell r="SA102">
            <v>1361.1195045924451</v>
          </cell>
          <cell r="SB102">
            <v>98.262677185978546</v>
          </cell>
          <cell r="SE102">
            <v>-80.715177022375187</v>
          </cell>
          <cell r="SF102">
            <v>517.34729270787329</v>
          </cell>
          <cell r="SH102">
            <v>182.89442889406939</v>
          </cell>
          <cell r="SI102">
            <v>263.98885487340777</v>
          </cell>
          <cell r="SJ102">
            <v>263.98885487340777</v>
          </cell>
          <cell r="SK102">
            <v>92.996426973776181</v>
          </cell>
          <cell r="SL102">
            <v>234.17820699999999</v>
          </cell>
          <cell r="SM102">
            <v>4488.8871560409298</v>
          </cell>
          <cell r="SN102">
            <v>877.11431570899708</v>
          </cell>
          <cell r="SO102">
            <v>2261.498021887021</v>
          </cell>
          <cell r="SP102">
            <v>2836.055882292344</v>
          </cell>
          <cell r="SQ102">
            <v>1652.85211534269</v>
          </cell>
          <cell r="SR102">
            <v>2367.26033617249</v>
          </cell>
          <cell r="SS102">
            <v>1490.146020463493</v>
          </cell>
          <cell r="ST102">
            <v>98.724374963347799</v>
          </cell>
          <cell r="SW102">
            <v>-81.094425979338425</v>
          </cell>
          <cell r="SX102">
            <v>518.37070806143845</v>
          </cell>
          <cell r="SZ102">
            <v>182.2512586827915</v>
          </cell>
          <cell r="TA102">
            <v>263.66518747072422</v>
          </cell>
          <cell r="TB102">
            <v>263.66518747072422</v>
          </cell>
          <cell r="TC102">
            <v>89.670441391410151</v>
          </cell>
          <cell r="TD102">
            <v>234.17820699999999</v>
          </cell>
          <cell r="TE102">
            <v>4543.5039388939786</v>
          </cell>
          <cell r="TF102">
            <v>923.03765810892537</v>
          </cell>
          <cell r="TG102">
            <v>2271.4294951829738</v>
          </cell>
          <cell r="TH102">
            <v>2853.402571474151</v>
          </cell>
          <cell r="TI102">
            <v>1690.1222090139311</v>
          </cell>
          <cell r="TJ102">
            <v>2391.0475372359429</v>
          </cell>
          <cell r="TK102">
            <v>1468.0098791270179</v>
          </cell>
          <cell r="TL102">
            <v>99.113337764386017</v>
          </cell>
          <cell r="TO102">
            <v>-81.413928787932747</v>
          </cell>
          <cell r="TP102">
            <v>521.27652732116928</v>
          </cell>
          <cell r="TR102">
            <v>183.62926038454791</v>
          </cell>
          <cell r="TS102">
            <v>265.40072221113502</v>
          </cell>
          <cell r="TT102">
            <v>265.40072221113502</v>
          </cell>
          <cell r="TU102">
            <v>92.756337391151504</v>
          </cell>
          <cell r="TV102">
            <v>234.17820699999999</v>
          </cell>
          <cell r="TW102">
            <v>4599.7288282536083</v>
          </cell>
          <cell r="TX102">
            <v>968.76173995000613</v>
          </cell>
          <cell r="TY102">
            <v>2281.3973319336292</v>
          </cell>
          <cell r="TZ102">
            <v>2870.7190246619298</v>
          </cell>
          <cell r="UA102">
            <v>1729.0306451857821</v>
          </cell>
          <cell r="UB102">
            <v>2414.939200894481</v>
          </cell>
          <cell r="UC102">
            <v>1446.1774609444749</v>
          </cell>
          <cell r="UD102">
            <v>99.548598577242444</v>
          </cell>
          <cell r="UG102">
            <v>-81.771461826587057</v>
          </cell>
          <cell r="BBM102">
            <v>3697.7295899999999</v>
          </cell>
          <cell r="BBN102">
            <v>16.23</v>
          </cell>
          <cell r="BBO102">
            <v>0.23228589032655569</v>
          </cell>
          <cell r="BBP102">
            <v>1.558879956897516</v>
          </cell>
          <cell r="BBQ102">
            <v>10.12921988601976</v>
          </cell>
          <cell r="BBR102">
            <v>4.8768083651774674</v>
          </cell>
          <cell r="BBS102">
            <v>1.3710843273830491</v>
          </cell>
          <cell r="BBT102">
            <v>2.1386142578188281</v>
          </cell>
          <cell r="BBU102">
            <v>0.21113316542476479</v>
          </cell>
          <cell r="BBV102">
            <v>8.7890416458558121E-2</v>
          </cell>
          <cell r="BBW102">
            <v>1.843453179106006</v>
          </cell>
          <cell r="BBX102">
            <v>8.5655757565708939</v>
          </cell>
          <cell r="BBY102">
            <v>4.3675453500801842</v>
          </cell>
          <cell r="BBZ102">
            <v>1.127282240682242</v>
          </cell>
          <cell r="BCA102">
            <v>1.779312755730498</v>
          </cell>
          <cell r="BCB102">
            <v>0.20772833097244359</v>
          </cell>
          <cell r="BCC102">
            <v>9.4582667700425588E-2</v>
          </cell>
          <cell r="BCD102">
            <v>2.171639841725459</v>
          </cell>
          <cell r="BCE102">
            <v>7.2711126200272407</v>
          </cell>
          <cell r="BCF102">
            <v>4.0557265821278383</v>
          </cell>
          <cell r="BCG102">
            <v>1.0681539464764049</v>
          </cell>
          <cell r="BCH102">
            <v>1.6206747378811071</v>
          </cell>
          <cell r="BCI102">
            <v>0.22289226182760391</v>
          </cell>
          <cell r="BCJ102">
            <v>0.1044989313971988</v>
          </cell>
          <cell r="BCK102">
            <v>2.3229149756519458</v>
          </cell>
          <cell r="BCL102">
            <v>6.7975961345258824</v>
          </cell>
          <cell r="BCM102">
            <v>3.7753060091399311</v>
          </cell>
          <cell r="BCN102">
            <v>1.0374632859157209</v>
          </cell>
          <cell r="BCO102">
            <v>1.5124927260152541</v>
          </cell>
          <cell r="BCP102">
            <v>0.22250405821156469</v>
          </cell>
          <cell r="BCQ102">
            <v>0.1186839094271973</v>
          </cell>
          <cell r="BCR102">
            <v>2.525912981810063</v>
          </cell>
          <cell r="BCS102">
            <v>6.251299222512686</v>
          </cell>
          <cell r="BCT102">
            <v>3.5464920251905498</v>
          </cell>
          <cell r="BCU102">
            <v>1.010933870179096</v>
          </cell>
          <cell r="BCV102">
            <v>1.4101384442707601</v>
          </cell>
          <cell r="BCW102">
            <v>0.22557525949045201</v>
          </cell>
          <cell r="BCX102">
            <v>0.12725822462981889</v>
          </cell>
        </row>
        <row r="103">
          <cell r="A103" t="str">
            <v>MLAS3</v>
          </cell>
          <cell r="B103" t="str">
            <v>Multi</v>
          </cell>
          <cell r="C103" t="str">
            <v>Retail</v>
          </cell>
          <cell r="D103" t="str">
            <v>Pedro Caravina</v>
          </cell>
          <cell r="E103">
            <v>45736</v>
          </cell>
          <cell r="F103" t="str">
            <v>Under Review</v>
          </cell>
          <cell r="G103" t="b">
            <v>0</v>
          </cell>
          <cell r="H103" t="str">
            <v>BRL</v>
          </cell>
          <cell r="I103" t="str">
            <v>BRL</v>
          </cell>
          <cell r="J103">
            <v>1.1000000000000001</v>
          </cell>
          <cell r="K103">
            <v>0.17070589999999999</v>
          </cell>
          <cell r="L103">
            <v>8.249999999999999E-2</v>
          </cell>
          <cell r="M103">
            <v>0.150428953778867</v>
          </cell>
          <cell r="AF103">
            <v>4383.8999999999996</v>
          </cell>
          <cell r="AG103">
            <v>1138.3</v>
          </cell>
          <cell r="AH103">
            <v>186.29999999999961</v>
          </cell>
          <cell r="AI103">
            <v>245.4999999999996</v>
          </cell>
          <cell r="AJ103">
            <v>0</v>
          </cell>
          <cell r="AK103">
            <v>90.699999999999591</v>
          </cell>
          <cell r="AL103">
            <v>236.19776899999999</v>
          </cell>
          <cell r="AM103">
            <v>6877.8999999999987</v>
          </cell>
          <cell r="AN103">
            <v>663.1</v>
          </cell>
          <cell r="AO103">
            <v>363.8</v>
          </cell>
          <cell r="AP103">
            <v>2824.2939999999999</v>
          </cell>
          <cell r="AQ103">
            <v>4053.5740000000001</v>
          </cell>
          <cell r="AR103">
            <v>1210.001</v>
          </cell>
          <cell r="AS103">
            <v>546.90100000000018</v>
          </cell>
          <cell r="AT103">
            <v>184.785</v>
          </cell>
          <cell r="AW103">
            <v>0</v>
          </cell>
          <cell r="AX103">
            <v>3499.172</v>
          </cell>
          <cell r="AY103">
            <v>191.05999999999949</v>
          </cell>
          <cell r="AZ103">
            <v>-726.24300000000062</v>
          </cell>
          <cell r="BA103">
            <v>-658.33100000000059</v>
          </cell>
          <cell r="BB103">
            <v>0</v>
          </cell>
          <cell r="BC103">
            <v>-850.54450000000065</v>
          </cell>
          <cell r="BD103">
            <v>236.19776899999999</v>
          </cell>
          <cell r="BE103">
            <v>5458</v>
          </cell>
          <cell r="BF103">
            <v>1046</v>
          </cell>
          <cell r="BG103">
            <v>391</v>
          </cell>
          <cell r="BH103">
            <v>2240.9830000000011</v>
          </cell>
          <cell r="BI103">
            <v>3217.03</v>
          </cell>
          <cell r="BJ103">
            <v>820.18700000000001</v>
          </cell>
          <cell r="BK103">
            <v>-225.81299999999999</v>
          </cell>
          <cell r="BL103">
            <v>75.099999999999994</v>
          </cell>
          <cell r="BO103">
            <v>0</v>
          </cell>
          <cell r="BP103">
            <v>3339.7510744050251</v>
          </cell>
          <cell r="BQ103">
            <v>765.15238549999992</v>
          </cell>
          <cell r="BR103">
            <v>-32.282214500000009</v>
          </cell>
          <cell r="BS103">
            <v>27.545625499999989</v>
          </cell>
          <cell r="BT103">
            <v>0</v>
          </cell>
          <cell r="BU103">
            <v>-188.44792133806769</v>
          </cell>
          <cell r="BV103">
            <v>236.19776899999999</v>
          </cell>
          <cell r="BW103">
            <v>4887.2588944009276</v>
          </cell>
          <cell r="BX103">
            <v>759.23957569109007</v>
          </cell>
          <cell r="BY103">
            <v>374.68576000000002</v>
          </cell>
          <cell r="BZ103">
            <v>1866.273881238995</v>
          </cell>
          <cell r="CA103">
            <v>3020.9850131619319</v>
          </cell>
          <cell r="CB103">
            <v>590</v>
          </cell>
          <cell r="CC103">
            <v>-169.2395756910901</v>
          </cell>
          <cell r="CD103">
            <v>36.013599999999997</v>
          </cell>
          <cell r="CG103">
            <v>0</v>
          </cell>
          <cell r="CH103">
            <v>3617.00135</v>
          </cell>
          <cell r="CI103">
            <v>819.73941142500007</v>
          </cell>
          <cell r="CJ103">
            <v>83.958681925000064</v>
          </cell>
          <cell r="CK103">
            <v>151.7194491250001</v>
          </cell>
          <cell r="CL103">
            <v>0</v>
          </cell>
          <cell r="CM103">
            <v>55.763767502139679</v>
          </cell>
          <cell r="CN103">
            <v>236.19776899999999</v>
          </cell>
          <cell r="CO103">
            <v>5012.2489869630617</v>
          </cell>
          <cell r="CP103">
            <v>698.37557316982384</v>
          </cell>
          <cell r="CQ103">
            <v>361.17476305000002</v>
          </cell>
          <cell r="CR103">
            <v>1935.500206298989</v>
          </cell>
          <cell r="CS103">
            <v>3076.748780664072</v>
          </cell>
          <cell r="CT103">
            <v>590</v>
          </cell>
          <cell r="CU103">
            <v>-108.3755731698238</v>
          </cell>
          <cell r="CV103">
            <v>54.249770249999997</v>
          </cell>
          <cell r="CW103">
            <v>-44.305093416067557</v>
          </cell>
          <cell r="CY103">
            <v>0</v>
          </cell>
          <cell r="CZ103">
            <v>3858.338108599999</v>
          </cell>
          <cell r="DA103">
            <v>895.66549302412488</v>
          </cell>
          <cell r="DB103">
            <v>113.4186261659751</v>
          </cell>
          <cell r="DC103">
            <v>184.73600259406021</v>
          </cell>
          <cell r="DD103">
            <v>0</v>
          </cell>
          <cell r="DE103">
            <v>52.153274521506823</v>
          </cell>
          <cell r="DF103">
            <v>236.19776899999999</v>
          </cell>
          <cell r="DG103">
            <v>5114.7365516820737</v>
          </cell>
          <cell r="DH103">
            <v>656.14955689759358</v>
          </cell>
          <cell r="DI103">
            <v>347.72685795577809</v>
          </cell>
          <cell r="DJ103">
            <v>1985.8344964964949</v>
          </cell>
          <cell r="DK103">
            <v>3128.9020551855788</v>
          </cell>
          <cell r="DL103">
            <v>590</v>
          </cell>
          <cell r="DM103">
            <v>-66.149556897593584</v>
          </cell>
          <cell r="DN103">
            <v>57.86947133386321</v>
          </cell>
          <cell r="DO103">
            <v>8.1256479667171675</v>
          </cell>
          <cell r="DQ103">
            <v>0</v>
          </cell>
          <cell r="DR103">
            <v>4116.2919932487484</v>
          </cell>
          <cell r="DS103">
            <v>998.74584216474784</v>
          </cell>
          <cell r="DT103">
            <v>166.96326636660001</v>
          </cell>
          <cell r="DU103">
            <v>242.01957969461819</v>
          </cell>
          <cell r="DV103">
            <v>0</v>
          </cell>
          <cell r="DW103">
            <v>82.979869633330921</v>
          </cell>
          <cell r="DX103">
            <v>236.19776899999999</v>
          </cell>
          <cell r="DY103">
            <v>5244.7447613368358</v>
          </cell>
          <cell r="DZ103">
            <v>640.57987469667569</v>
          </cell>
          <cell r="EA103">
            <v>334.40894981681492</v>
          </cell>
          <cell r="EB103">
            <v>2032.8628365179261</v>
          </cell>
          <cell r="EC103">
            <v>3211.8819248189102</v>
          </cell>
          <cell r="ED103">
            <v>590</v>
          </cell>
          <cell r="EE103">
            <v>-50.579874696675688</v>
          </cell>
          <cell r="EF103">
            <v>61.738405189055072</v>
          </cell>
          <cell r="EG103">
            <v>51.436495172983797</v>
          </cell>
          <cell r="EI103">
            <v>0</v>
          </cell>
          <cell r="EJ103">
            <v>4391.9259811278189</v>
          </cell>
          <cell r="EK103">
            <v>1089.7494321028821</v>
          </cell>
          <cell r="EL103">
            <v>205.16986492075191</v>
          </cell>
          <cell r="EM103">
            <v>284.15409651765299</v>
          </cell>
          <cell r="EN103">
            <v>0</v>
          </cell>
          <cell r="EO103">
            <v>106.66481945399239</v>
          </cell>
          <cell r="EP103">
            <v>236.19776899999999</v>
          </cell>
          <cell r="EQ103">
            <v>5407.4737824904332</v>
          </cell>
          <cell r="ER103">
            <v>637.91953051240489</v>
          </cell>
          <cell r="ES103">
            <v>321.29723315032419</v>
          </cell>
          <cell r="ET103">
            <v>2088.9270382175309</v>
          </cell>
          <cell r="EU103">
            <v>3318.5467442729018</v>
          </cell>
          <cell r="EV103">
            <v>590</v>
          </cell>
          <cell r="EW103">
            <v>-47.91953051240489</v>
          </cell>
          <cell r="EX103">
            <v>65.872514930410517</v>
          </cell>
          <cell r="EY103">
            <v>75.178513825623327</v>
          </cell>
          <cell r="FA103">
            <v>0</v>
          </cell>
          <cell r="FB103">
            <v>4686.4746225589424</v>
          </cell>
          <cell r="FC103">
            <v>1188.5693210524789</v>
          </cell>
          <cell r="FD103">
            <v>247.71010855870301</v>
          </cell>
          <cell r="FE103">
            <v>330.81987318496942</v>
          </cell>
          <cell r="FF103">
            <v>0</v>
          </cell>
          <cell r="FG103">
            <v>136.140036109276</v>
          </cell>
          <cell r="FH103">
            <v>236.19776899999999</v>
          </cell>
          <cell r="FI103">
            <v>5603.0481066688208</v>
          </cell>
          <cell r="FJ103">
            <v>656.2800098247626</v>
          </cell>
          <cell r="FK103">
            <v>308.47778554489003</v>
          </cell>
          <cell r="FL103">
            <v>2148.3613262866429</v>
          </cell>
          <cell r="FM103">
            <v>3454.6867803821779</v>
          </cell>
          <cell r="FN103">
            <v>590</v>
          </cell>
          <cell r="FO103">
            <v>-66.280009824762601</v>
          </cell>
          <cell r="FP103">
            <v>70.290317020832205</v>
          </cell>
          <cell r="FQ103">
            <v>104.5458412653859</v>
          </cell>
          <cell r="FS103">
            <v>0</v>
          </cell>
          <cell r="FT103">
            <v>5001.2598731532189</v>
          </cell>
          <cell r="FU103">
            <v>1295.85767756972</v>
          </cell>
          <cell r="FV103">
            <v>294.99941856057927</v>
          </cell>
          <cell r="FW103">
            <v>382.44125800869472</v>
          </cell>
          <cell r="FX103">
            <v>0</v>
          </cell>
          <cell r="FY103">
            <v>173.35666834944371</v>
          </cell>
          <cell r="FZ103">
            <v>236.19776899999999</v>
          </cell>
          <cell r="GA103">
            <v>5839.4125345817693</v>
          </cell>
          <cell r="GB103">
            <v>702.75142832685481</v>
          </cell>
          <cell r="GC103">
            <v>296.04758497247087</v>
          </cell>
          <cell r="GD103">
            <v>2211.3690858501468</v>
          </cell>
          <cell r="GE103">
            <v>3628.043448731622</v>
          </cell>
          <cell r="GF103">
            <v>590</v>
          </cell>
          <cell r="GG103">
            <v>-112.75142832685481</v>
          </cell>
          <cell r="GH103">
            <v>75.011638875696377</v>
          </cell>
          <cell r="GI103">
            <v>136.87230132862811</v>
          </cell>
          <cell r="GK103">
            <v>0</v>
          </cell>
          <cell r="GL103">
            <v>975.49999999999989</v>
          </cell>
          <cell r="GM103">
            <v>277.60680000000002</v>
          </cell>
          <cell r="GN103">
            <v>115.5068</v>
          </cell>
          <cell r="GO103">
            <v>128.30680000000001</v>
          </cell>
          <cell r="GP103">
            <v>0</v>
          </cell>
          <cell r="GQ103">
            <v>171.30680000000001</v>
          </cell>
          <cell r="GR103">
            <v>236.19776899999999</v>
          </cell>
          <cell r="GS103">
            <v>6342.2</v>
          </cell>
          <cell r="GT103">
            <v>739.8</v>
          </cell>
          <cell r="GU103">
            <v>247</v>
          </cell>
          <cell r="GV103">
            <v>2162.3359999999998</v>
          </cell>
          <cell r="GW103">
            <v>4179.7110000000002</v>
          </cell>
          <cell r="GX103">
            <v>746.45299999999997</v>
          </cell>
          <cell r="GY103">
            <v>6.65300000000002</v>
          </cell>
          <cell r="GZ103">
            <v>34.292999999999999</v>
          </cell>
          <cell r="HC103">
            <v>0</v>
          </cell>
          <cell r="HD103">
            <v>1173.2</v>
          </cell>
          <cell r="HE103">
            <v>317.94209999999998</v>
          </cell>
          <cell r="HF103">
            <v>126.9421</v>
          </cell>
          <cell r="HG103">
            <v>143.34209999999999</v>
          </cell>
          <cell r="HH103">
            <v>0</v>
          </cell>
          <cell r="HI103">
            <v>55.642100000000028</v>
          </cell>
          <cell r="HJ103">
            <v>236.19776899999999</v>
          </cell>
          <cell r="HK103">
            <v>6371.628999999999</v>
          </cell>
          <cell r="HL103">
            <v>480.95299999999997</v>
          </cell>
          <cell r="HM103">
            <v>311.3</v>
          </cell>
          <cell r="HN103">
            <v>2181.400000000001</v>
          </cell>
          <cell r="HO103">
            <v>4190.2439999999997</v>
          </cell>
          <cell r="HP103">
            <v>657.7</v>
          </cell>
          <cell r="HQ103">
            <v>176.7470000000001</v>
          </cell>
          <cell r="HR103">
            <v>76.848000000000013</v>
          </cell>
          <cell r="HU103">
            <v>0</v>
          </cell>
          <cell r="HV103">
            <v>1123.4000000000001</v>
          </cell>
          <cell r="HW103">
            <v>341.53179999999998</v>
          </cell>
          <cell r="HX103">
            <v>109.1318</v>
          </cell>
          <cell r="HY103">
            <v>124.0318</v>
          </cell>
          <cell r="HZ103">
            <v>0</v>
          </cell>
          <cell r="IA103">
            <v>68.731799999999964</v>
          </cell>
          <cell r="IB103">
            <v>236.19776899999999</v>
          </cell>
          <cell r="IC103">
            <v>6892.1999999999989</v>
          </cell>
          <cell r="ID103">
            <v>513.79999999999995</v>
          </cell>
          <cell r="IE103">
            <v>315.3</v>
          </cell>
          <cell r="IF103">
            <v>2633.3</v>
          </cell>
          <cell r="IG103">
            <v>4258.8069999999998</v>
          </cell>
          <cell r="IH103">
            <v>957.30000000000007</v>
          </cell>
          <cell r="II103">
            <v>443.50000000000011</v>
          </cell>
          <cell r="IJ103">
            <v>15.28</v>
          </cell>
          <cell r="IM103">
            <v>0</v>
          </cell>
          <cell r="IN103">
            <v>1111.8</v>
          </cell>
          <cell r="IO103">
            <v>200.95439999999999</v>
          </cell>
          <cell r="IP103">
            <v>-165.54560000000001</v>
          </cell>
          <cell r="IQ103">
            <v>-150.44560000000001</v>
          </cell>
          <cell r="IR103">
            <v>0</v>
          </cell>
          <cell r="IS103">
            <v>-205.2456</v>
          </cell>
          <cell r="IT103">
            <v>236.19776899999999</v>
          </cell>
          <cell r="IU103">
            <v>6877.8999999999987</v>
          </cell>
          <cell r="IV103">
            <v>663.1</v>
          </cell>
          <cell r="IW103">
            <v>363.8</v>
          </cell>
          <cell r="IX103">
            <v>2824.2939999999999</v>
          </cell>
          <cell r="IY103">
            <v>4053.5740000000001</v>
          </cell>
          <cell r="IZ103">
            <v>1210.001</v>
          </cell>
          <cell r="JA103">
            <v>546.90100000000018</v>
          </cell>
          <cell r="JB103">
            <v>58.363999999999983</v>
          </cell>
          <cell r="JE103">
            <v>0</v>
          </cell>
          <cell r="JF103">
            <v>784.73599999999988</v>
          </cell>
          <cell r="JG103">
            <v>-52.265141999999962</v>
          </cell>
          <cell r="JH103">
            <v>-307.69314200000002</v>
          </cell>
          <cell r="JI103">
            <v>-295.17614200000003</v>
          </cell>
          <cell r="JJ103">
            <v>0</v>
          </cell>
          <cell r="JK103">
            <v>-342.42414200000002</v>
          </cell>
          <cell r="JL103">
            <v>236.19776899999999</v>
          </cell>
          <cell r="JM103">
            <v>6565.8419999999996</v>
          </cell>
          <cell r="JN103">
            <v>892.40800000000002</v>
          </cell>
          <cell r="JO103">
            <v>363.21499999999997</v>
          </cell>
          <cell r="JP103">
            <v>2854.826</v>
          </cell>
          <cell r="JQ103">
            <v>3710.9609999999998</v>
          </cell>
          <cell r="JR103">
            <v>1293.1179999999999</v>
          </cell>
          <cell r="JS103">
            <v>400.70999999999992</v>
          </cell>
          <cell r="JT103">
            <v>8.9939999999999998</v>
          </cell>
          <cell r="JW103">
            <v>0</v>
          </cell>
          <cell r="JX103">
            <v>989.84699999999998</v>
          </cell>
          <cell r="JY103">
            <v>264.14626299999998</v>
          </cell>
          <cell r="JZ103">
            <v>23.889263000000021</v>
          </cell>
          <cell r="KA103">
            <v>37.389263000000021</v>
          </cell>
          <cell r="KB103">
            <v>0</v>
          </cell>
          <cell r="KC103">
            <v>43.826763000000021</v>
          </cell>
          <cell r="KD103">
            <v>236.19776899999999</v>
          </cell>
          <cell r="KE103">
            <v>6515.2219999999998</v>
          </cell>
          <cell r="KF103">
            <v>901.77499999999998</v>
          </cell>
          <cell r="KG103">
            <v>386.18700000000001</v>
          </cell>
          <cell r="KH103">
            <v>2760.69</v>
          </cell>
          <cell r="KI103">
            <v>3754.48</v>
          </cell>
          <cell r="KJ103">
            <v>1099.7059999999999</v>
          </cell>
          <cell r="KK103">
            <v>197.93100000000021</v>
          </cell>
          <cell r="KL103">
            <v>32.6</v>
          </cell>
          <cell r="KO103">
            <v>0</v>
          </cell>
          <cell r="KP103">
            <v>883.78899999999999</v>
          </cell>
          <cell r="KQ103">
            <v>58.860000000000007</v>
          </cell>
          <cell r="KR103">
            <v>-137.858</v>
          </cell>
          <cell r="KS103">
            <v>-116.26300000000001</v>
          </cell>
          <cell r="KT103">
            <v>0</v>
          </cell>
          <cell r="KU103">
            <v>-226.86600000000001</v>
          </cell>
          <cell r="KV103">
            <v>236.19776899999999</v>
          </cell>
          <cell r="KW103">
            <v>5823.3690000000006</v>
          </cell>
          <cell r="KX103">
            <v>898.25199999999995</v>
          </cell>
          <cell r="KY103">
            <v>396.20800000000003</v>
          </cell>
          <cell r="KZ103">
            <v>2281.087</v>
          </cell>
          <cell r="LA103">
            <v>3542.23</v>
          </cell>
          <cell r="LB103">
            <v>938.38499999999999</v>
          </cell>
          <cell r="LC103">
            <v>40.133000000000038</v>
          </cell>
          <cell r="LD103">
            <v>24.7</v>
          </cell>
          <cell r="LG103">
            <v>0</v>
          </cell>
          <cell r="LH103">
            <v>840.8</v>
          </cell>
          <cell r="LI103">
            <v>-79.306239999999974</v>
          </cell>
          <cell r="LJ103">
            <v>-304.20623999999998</v>
          </cell>
          <cell r="LK103">
            <v>-283.90624000000003</v>
          </cell>
          <cell r="LL103">
            <v>0</v>
          </cell>
          <cell r="LM103">
            <v>-324.70623999999998</v>
          </cell>
          <cell r="LN103">
            <v>236.19776899999999</v>
          </cell>
          <cell r="LO103">
            <v>5458</v>
          </cell>
          <cell r="LP103">
            <v>1046</v>
          </cell>
          <cell r="LQ103">
            <v>391</v>
          </cell>
          <cell r="LR103">
            <v>2240.9830000000011</v>
          </cell>
          <cell r="LS103">
            <v>3217.03</v>
          </cell>
          <cell r="LT103">
            <v>820.18700000000001</v>
          </cell>
          <cell r="LU103">
            <v>-225.81299999999999</v>
          </cell>
          <cell r="LV103">
            <v>8.8059999999999938</v>
          </cell>
          <cell r="LY103">
            <v>0</v>
          </cell>
          <cell r="LZ103">
            <v>730.77700000000004</v>
          </cell>
          <cell r="MA103">
            <v>164.92576299999999</v>
          </cell>
          <cell r="MB103">
            <v>-43.206236999999973</v>
          </cell>
          <cell r="MC103">
            <v>-27.306236999999971</v>
          </cell>
          <cell r="MD103">
            <v>0</v>
          </cell>
          <cell r="ME103">
            <v>-69.036236999999971</v>
          </cell>
          <cell r="MF103">
            <v>236.19776899999999</v>
          </cell>
          <cell r="MG103">
            <v>5230.4189999999999</v>
          </cell>
          <cell r="MH103">
            <v>950.1</v>
          </cell>
          <cell r="MI103">
            <v>392.19799999999998</v>
          </cell>
          <cell r="MJ103">
            <v>2082.8560000000002</v>
          </cell>
          <cell r="MK103">
            <v>3148.5630000000001</v>
          </cell>
          <cell r="ML103">
            <v>680.92200000000003</v>
          </cell>
          <cell r="MM103">
            <v>-269.178</v>
          </cell>
          <cell r="MN103">
            <v>12.3</v>
          </cell>
          <cell r="MQ103">
            <v>0</v>
          </cell>
          <cell r="MR103">
            <v>884.91500000000008</v>
          </cell>
          <cell r="MS103">
            <v>194.18140249999999</v>
          </cell>
          <cell r="MT103">
            <v>14.779402500000019</v>
          </cell>
          <cell r="MU103">
            <v>29.67940250000002</v>
          </cell>
          <cell r="MV103">
            <v>0</v>
          </cell>
          <cell r="MW103">
            <v>-52.306597499999981</v>
          </cell>
          <cell r="MX103">
            <v>236.19776899999999</v>
          </cell>
          <cell r="MY103">
            <v>5169.7309999999998</v>
          </cell>
          <cell r="MZ103">
            <v>1022.619</v>
          </cell>
          <cell r="NA103">
            <v>382.85500000000002</v>
          </cell>
          <cell r="NB103">
            <v>2076.2849999999999</v>
          </cell>
          <cell r="NC103">
            <v>3093.4459999999999</v>
          </cell>
          <cell r="ND103">
            <v>739.36799999999994</v>
          </cell>
          <cell r="NE103">
            <v>-283.25100000000009</v>
          </cell>
          <cell r="NF103">
            <v>4.9000000000000004</v>
          </cell>
          <cell r="NI103">
            <v>0</v>
          </cell>
          <cell r="NJ103">
            <v>809.90000000000009</v>
          </cell>
          <cell r="NK103">
            <v>199.22290000000001</v>
          </cell>
          <cell r="NL103">
            <v>-10.277099999999949</v>
          </cell>
          <cell r="NM103">
            <v>4.1229000000000458</v>
          </cell>
          <cell r="NN103">
            <v>0</v>
          </cell>
          <cell r="NO103">
            <v>1.509900000000052</v>
          </cell>
          <cell r="NP103">
            <v>236.19776899999999</v>
          </cell>
          <cell r="NQ103">
            <v>5137.2000000000007</v>
          </cell>
          <cell r="NR103">
            <v>739.9</v>
          </cell>
          <cell r="NS103">
            <v>375.6</v>
          </cell>
          <cell r="NT103">
            <v>2047.6</v>
          </cell>
          <cell r="NU103">
            <v>3089.6</v>
          </cell>
          <cell r="NV103">
            <v>590</v>
          </cell>
          <cell r="NW103">
            <v>-149.9</v>
          </cell>
          <cell r="NX103">
            <v>5.0999999999999996</v>
          </cell>
          <cell r="OA103">
            <v>0</v>
          </cell>
          <cell r="OB103">
            <v>914.2399999999999</v>
          </cell>
          <cell r="OC103">
            <v>206.8223200000001</v>
          </cell>
          <cell r="OD103">
            <v>6.4217200000001213</v>
          </cell>
          <cell r="OE103">
            <v>21.04956000000012</v>
          </cell>
          <cell r="OF103">
            <v>0</v>
          </cell>
          <cell r="OG103">
            <v>-68.61498683806758</v>
          </cell>
          <cell r="OH103">
            <v>236.19776899999999</v>
          </cell>
          <cell r="OI103">
            <v>4887.2588944009276</v>
          </cell>
          <cell r="OJ103">
            <v>759.23957569109007</v>
          </cell>
          <cell r="OK103">
            <v>374.68576000000002</v>
          </cell>
          <cell r="OL103">
            <v>1866.273881238995</v>
          </cell>
          <cell r="OM103">
            <v>3020.9850131619319</v>
          </cell>
          <cell r="ON103">
            <v>590</v>
          </cell>
          <cell r="OO103">
            <v>-169.2395756910901</v>
          </cell>
          <cell r="OP103">
            <v>13.7136</v>
          </cell>
          <cell r="OS103">
            <v>0</v>
          </cell>
          <cell r="OT103">
            <v>790.75440000000003</v>
          </cell>
          <cell r="OU103">
            <v>176.96164125000001</v>
          </cell>
          <cell r="OV103">
            <v>15.84839324999996</v>
          </cell>
          <cell r="OW103">
            <v>30.87272684999996</v>
          </cell>
          <cell r="OX103">
            <v>0</v>
          </cell>
          <cell r="OY103">
            <v>19.238111767206281</v>
          </cell>
          <cell r="OZ103">
            <v>236.19776899999999</v>
          </cell>
          <cell r="PA103">
            <v>4927.8532879106451</v>
          </cell>
          <cell r="PB103">
            <v>462.51075917105209</v>
          </cell>
          <cell r="PC103">
            <v>371.52274240000003</v>
          </cell>
          <cell r="PD103">
            <v>1887.6301629815071</v>
          </cell>
          <cell r="PE103">
            <v>3040.223124929139</v>
          </cell>
          <cell r="PF103">
            <v>590</v>
          </cell>
          <cell r="PG103">
            <v>127.4892408289479</v>
          </cell>
          <cell r="PH103">
            <v>11.861316</v>
          </cell>
          <cell r="PK103">
            <v>0</v>
          </cell>
          <cell r="PL103">
            <v>955.60845000000006</v>
          </cell>
          <cell r="PM103">
            <v>207.92146467500001</v>
          </cell>
          <cell r="PN103">
            <v>11.198028175000021</v>
          </cell>
          <cell r="PO103">
            <v>28.398980275000021</v>
          </cell>
          <cell r="PP103">
            <v>0</v>
          </cell>
          <cell r="PQ103">
            <v>-4.9014398681178744</v>
          </cell>
          <cell r="PR103">
            <v>236.19776899999999</v>
          </cell>
          <cell r="PS103">
            <v>5023.2556683876282</v>
          </cell>
          <cell r="PT103">
            <v>670.75589786865032</v>
          </cell>
          <cell r="PU103">
            <v>368.65591705000003</v>
          </cell>
          <cell r="PV103">
            <v>1987.9339833266081</v>
          </cell>
          <cell r="PW103">
            <v>3035.3216850610211</v>
          </cell>
          <cell r="PX103">
            <v>590</v>
          </cell>
          <cell r="PY103">
            <v>-80.755897868650322</v>
          </cell>
          <cell r="PZ103">
            <v>14.334126749999999</v>
          </cell>
          <cell r="QC103">
            <v>0</v>
          </cell>
          <cell r="QD103">
            <v>878.47000000000014</v>
          </cell>
          <cell r="QE103">
            <v>213.23406</v>
          </cell>
          <cell r="QF103">
            <v>30.594159999999999</v>
          </cell>
          <cell r="QG103">
            <v>47.285089999999997</v>
          </cell>
          <cell r="QH103">
            <v>0</v>
          </cell>
          <cell r="QI103">
            <v>25.682975221456111</v>
          </cell>
          <cell r="QJ103">
            <v>236.19776899999999</v>
          </cell>
          <cell r="QK103">
            <v>5194.6298694472334</v>
          </cell>
          <cell r="QL103">
            <v>588.11707001701018</v>
          </cell>
          <cell r="QM103">
            <v>365.14203705000011</v>
          </cell>
          <cell r="QN103">
            <v>2133.6252091647571</v>
          </cell>
          <cell r="QO103">
            <v>3061.0046602824768</v>
          </cell>
          <cell r="QP103">
            <v>590</v>
          </cell>
          <cell r="QQ103">
            <v>1.8829299829898221</v>
          </cell>
          <cell r="QR103">
            <v>13.177049999999999</v>
          </cell>
          <cell r="QU103">
            <v>0</v>
          </cell>
          <cell r="QV103">
            <v>991.81849999999997</v>
          </cell>
          <cell r="QW103">
            <v>221.6222455000001</v>
          </cell>
          <cell r="QX103">
            <v>26.318100500000089</v>
          </cell>
          <cell r="QY103">
            <v>45.162652000000087</v>
          </cell>
          <cell r="QZ103">
            <v>0</v>
          </cell>
          <cell r="RA103">
            <v>15.74412038159516</v>
          </cell>
          <cell r="RB103">
            <v>236.19776899999999</v>
          </cell>
          <cell r="RC103">
            <v>5012.2489869630617</v>
          </cell>
          <cell r="RD103">
            <v>698.37557316982384</v>
          </cell>
          <cell r="RE103">
            <v>361.17476305000002</v>
          </cell>
          <cell r="RF103">
            <v>1935.500206298989</v>
          </cell>
          <cell r="RG103">
            <v>3076.748780664072</v>
          </cell>
          <cell r="RH103">
            <v>590</v>
          </cell>
          <cell r="RI103">
            <v>-108.3755731698238</v>
          </cell>
          <cell r="RJ103">
            <v>14.8772775</v>
          </cell>
          <cell r="RM103">
            <v>0</v>
          </cell>
          <cell r="UZ103">
            <v>-142.17099999999999</v>
          </cell>
          <cell r="VA103">
            <v>-134.20594340774949</v>
          </cell>
          <cell r="VB103">
            <v>-19.22307425285884</v>
          </cell>
          <cell r="VC103">
            <v>-55.712599336287468</v>
          </cell>
          <cell r="VD103">
            <v>-74.590740034284039</v>
          </cell>
          <cell r="VE103">
            <v>-86.557559193374146</v>
          </cell>
          <cell r="VF103">
            <v>-96.025850180072126</v>
          </cell>
          <cell r="VG103">
            <v>-101.1087938612155</v>
          </cell>
          <cell r="VI103">
            <v>-40.691999999999993</v>
          </cell>
          <cell r="VJ103">
            <v>15.233000000000001</v>
          </cell>
          <cell r="VK103">
            <v>-86.111999999999995</v>
          </cell>
          <cell r="VL103">
            <v>-30.6</v>
          </cell>
          <cell r="VM103">
            <v>-29.222000000000001</v>
          </cell>
          <cell r="VN103">
            <v>-54.522000000000013</v>
          </cell>
          <cell r="VO103">
            <v>37.186999999999998</v>
          </cell>
          <cell r="VP103">
            <v>-87.648943407749471</v>
          </cell>
          <cell r="VQ103">
            <v>6.585856622809815</v>
          </cell>
          <cell r="VR103">
            <v>-17.247025069534381</v>
          </cell>
          <cell r="VS103">
            <v>-0.55535147910782712</v>
          </cell>
          <cell r="VT103">
            <v>-8.0065543270264481</v>
          </cell>
          <cell r="VY103">
            <v>-44.700000000000017</v>
          </cell>
          <cell r="VZ103">
            <v>55.099999999999987</v>
          </cell>
          <cell r="WA103">
            <v>-67.400000000000006</v>
          </cell>
          <cell r="WB103">
            <v>-33.999999999999993</v>
          </cell>
          <cell r="WC103">
            <v>1.5999999999999659</v>
          </cell>
          <cell r="BBM103">
            <v>2091.2476575000001</v>
          </cell>
          <cell r="BBN103">
            <v>2.59</v>
          </cell>
          <cell r="BBO103">
            <v>-0.57528957528957525</v>
          </cell>
          <cell r="BBP103">
            <v>0.22080341716312671</v>
          </cell>
          <cell r="BBQ103">
            <v>40.098108444516122</v>
          </cell>
          <cell r="BBR103" t="str">
            <v>inf</v>
          </cell>
          <cell r="BBS103" t="str">
            <v>-inf</v>
          </cell>
          <cell r="BBT103">
            <v>0.6683646917084356</v>
          </cell>
          <cell r="BBU103">
            <v>1.6668234927671319E-2</v>
          </cell>
          <cell r="BBV103">
            <v>0</v>
          </cell>
          <cell r="BBW103">
            <v>0.35131521345288802</v>
          </cell>
          <cell r="BBX103">
            <v>25.201867232869191</v>
          </cell>
          <cell r="BBY103" t="str">
            <v>inf</v>
          </cell>
          <cell r="BBZ103" t="str">
            <v>-inf</v>
          </cell>
          <cell r="BCA103">
            <v>0.65109730259399479</v>
          </cell>
          <cell r="BCB103">
            <v>2.583528024244211E-2</v>
          </cell>
          <cell r="BCC103">
            <v>0</v>
          </cell>
          <cell r="BCD103">
            <v>0.45159113866986772</v>
          </cell>
          <cell r="BCE103">
            <v>19.605786314596589</v>
          </cell>
          <cell r="BCF103" t="str">
            <v>inf</v>
          </cell>
          <cell r="BCG103" t="str">
            <v>-inf</v>
          </cell>
          <cell r="BCH103">
            <v>0.63016971543614497</v>
          </cell>
          <cell r="BCI103">
            <v>3.2142027120176303E-2</v>
          </cell>
          <cell r="BCJ103">
            <v>0</v>
          </cell>
          <cell r="BCK103">
            <v>0.57638154960420485</v>
          </cell>
          <cell r="BCL103">
            <v>15.361004134165279</v>
          </cell>
          <cell r="BCM103" t="str">
            <v>inf</v>
          </cell>
          <cell r="BCN103" t="str">
            <v>-inf</v>
          </cell>
          <cell r="BCO103">
            <v>0.60533639963408026</v>
          </cell>
          <cell r="BCP103">
            <v>3.9407345662235527E-2</v>
          </cell>
          <cell r="BCQ103">
            <v>0</v>
          </cell>
          <cell r="BCR103">
            <v>0.73394710324060553</v>
          </cell>
          <cell r="BCS103">
            <v>12.063266313382121</v>
          </cell>
          <cell r="BCT103" t="str">
            <v>inf</v>
          </cell>
          <cell r="BCU103" t="str">
            <v>-inf</v>
          </cell>
          <cell r="BCV103">
            <v>0.5764119661331808</v>
          </cell>
          <cell r="BCW103">
            <v>4.7782412421232129E-2</v>
          </cell>
          <cell r="BCX103">
            <v>0</v>
          </cell>
        </row>
        <row r="104">
          <cell r="A104" t="str">
            <v>MOTV3</v>
          </cell>
          <cell r="B104" t="str">
            <v>Motiva</v>
          </cell>
          <cell r="C104" t="str">
            <v>Transportation</v>
          </cell>
          <cell r="D104" t="str">
            <v>Pedro Bruno</v>
          </cell>
          <cell r="E104">
            <v>45992</v>
          </cell>
          <cell r="F104" t="str">
            <v>Buy</v>
          </cell>
          <cell r="G104" t="b">
            <v>0</v>
          </cell>
          <cell r="H104" t="str">
            <v>BRL</v>
          </cell>
          <cell r="I104" t="str">
            <v>BRL</v>
          </cell>
          <cell r="J104">
            <v>18</v>
          </cell>
          <cell r="K104">
            <v>0.14686159674825791</v>
          </cell>
          <cell r="L104">
            <v>0.11</v>
          </cell>
          <cell r="M104">
            <v>0.10797341586494449</v>
          </cell>
          <cell r="AF104">
            <v>12870.082</v>
          </cell>
          <cell r="AH104">
            <v>5339.3170000000009</v>
          </cell>
          <cell r="AI104">
            <v>7391.5020000000004</v>
          </cell>
          <cell r="AK104">
            <v>752.71172000000081</v>
          </cell>
          <cell r="AL104">
            <v>2010.1158820000001</v>
          </cell>
          <cell r="AM104">
            <v>50547.3</v>
          </cell>
          <cell r="AN104">
            <v>8276.7129999999997</v>
          </cell>
          <cell r="AO104">
            <v>28591.207000000009</v>
          </cell>
          <cell r="AP104">
            <v>38724.550000000003</v>
          </cell>
          <cell r="AQ104">
            <v>11822.75</v>
          </cell>
          <cell r="AR104">
            <v>29031.254000000001</v>
          </cell>
          <cell r="AS104">
            <v>20754.541000000001</v>
          </cell>
          <cell r="AT104">
            <v>3433.2429999999999</v>
          </cell>
          <cell r="AU104">
            <v>477.57811642857217</v>
          </cell>
          <cell r="AV104">
            <v>-1.948184847497032</v>
          </cell>
          <cell r="AW104">
            <v>775.85599999999999</v>
          </cell>
          <cell r="AX104">
            <v>13973.55</v>
          </cell>
          <cell r="AZ104">
            <v>5967.6720000000014</v>
          </cell>
          <cell r="BA104">
            <v>8337.5690000000013</v>
          </cell>
          <cell r="BC104">
            <v>1415.2650000000019</v>
          </cell>
          <cell r="BD104">
            <v>2010.1158820000001</v>
          </cell>
          <cell r="BE104">
            <v>54643.131999999998</v>
          </cell>
          <cell r="BF104">
            <v>7176.6369999999997</v>
          </cell>
          <cell r="BG104">
            <v>32089.91</v>
          </cell>
          <cell r="BH104">
            <v>41565.902999999998</v>
          </cell>
          <cell r="BI104">
            <v>13077.228999999999</v>
          </cell>
          <cell r="BJ104">
            <v>30654.269</v>
          </cell>
          <cell r="BK104">
            <v>23477.632000000001</v>
          </cell>
          <cell r="BL104">
            <v>6710.0780000000013</v>
          </cell>
          <cell r="BM104">
            <v>-2031.7004497827579</v>
          </cell>
          <cell r="BN104">
            <v>-1919.2846827547869</v>
          </cell>
          <cell r="BO104">
            <v>443.47500000000002</v>
          </cell>
          <cell r="BP104">
            <v>15414.396000000001</v>
          </cell>
          <cell r="BR104">
            <v>6397.087999999997</v>
          </cell>
          <cell r="BS104">
            <v>8929.1289999999972</v>
          </cell>
          <cell r="BU104">
            <v>1779.625999999997</v>
          </cell>
          <cell r="BV104">
            <v>2010.1158820000001</v>
          </cell>
          <cell r="BW104">
            <v>59097.099000000002</v>
          </cell>
          <cell r="BX104">
            <v>6392.2870000000003</v>
          </cell>
          <cell r="BY104">
            <v>37797.367000000013</v>
          </cell>
          <cell r="BZ104">
            <v>45095.012999999999</v>
          </cell>
          <cell r="CA104">
            <v>14002.085999999999</v>
          </cell>
          <cell r="CB104">
            <v>33878.743000000002</v>
          </cell>
          <cell r="CC104">
            <v>27486.455999999998</v>
          </cell>
          <cell r="CD104">
            <v>7549.9300000000012</v>
          </cell>
          <cell r="CE104">
            <v>-1507.397461119129</v>
          </cell>
          <cell r="CF104">
            <v>-207.27409641571009</v>
          </cell>
          <cell r="CG104">
            <v>1172.924</v>
          </cell>
          <cell r="CH104">
            <v>16263.435439474029</v>
          </cell>
          <cell r="CJ104">
            <v>7543.3269876686618</v>
          </cell>
          <cell r="CK104">
            <v>10276.382226017669</v>
          </cell>
          <cell r="CM104">
            <v>2155.1400600296752</v>
          </cell>
          <cell r="CN104">
            <v>2010.1158820000001</v>
          </cell>
          <cell r="CO104">
            <v>65852.503392475774</v>
          </cell>
          <cell r="CP104">
            <v>5893.0225852599106</v>
          </cell>
          <cell r="CQ104">
            <v>45052.035807215871</v>
          </cell>
          <cell r="CR104">
            <v>50772.84736246094</v>
          </cell>
          <cell r="CS104">
            <v>15079.656030014839</v>
          </cell>
          <cell r="CT104">
            <v>39556.577362460943</v>
          </cell>
          <cell r="CU104">
            <v>33663.554777201032</v>
          </cell>
          <cell r="CV104">
            <v>9756.0686549727052</v>
          </cell>
          <cell r="CW104">
            <v>-2406.7547259414318</v>
          </cell>
          <cell r="CX104">
            <v>627.27925746469737</v>
          </cell>
          <cell r="CY104">
            <v>1077.570030014838</v>
          </cell>
          <cell r="CZ104">
            <v>17806.682370703591</v>
          </cell>
          <cell r="DB104">
            <v>8602.6558698120825</v>
          </cell>
          <cell r="DC104">
            <v>11442.705219600521</v>
          </cell>
          <cell r="DE104">
            <v>2545.176103347414</v>
          </cell>
          <cell r="DF104">
            <v>2010.1158820000001</v>
          </cell>
          <cell r="DG104">
            <v>70379.302497318829</v>
          </cell>
          <cell r="DH104">
            <v>5520.0715349181119</v>
          </cell>
          <cell r="DI104">
            <v>49951.785962400718</v>
          </cell>
          <cell r="DJ104">
            <v>54027.058415630279</v>
          </cell>
          <cell r="DK104">
            <v>16352.244081688539</v>
          </cell>
          <cell r="DL104">
            <v>42810.788415630283</v>
          </cell>
          <cell r="DM104">
            <v>37290.716880712171</v>
          </cell>
          <cell r="DN104">
            <v>7515.5692049732816</v>
          </cell>
          <cell r="DO104">
            <v>691.97616019300585</v>
          </cell>
          <cell r="DP104">
            <v>967.67610888156833</v>
          </cell>
          <cell r="DQ104">
            <v>1272.588051673707</v>
          </cell>
          <cell r="DR104">
            <v>18993.718786693411</v>
          </cell>
          <cell r="DT104">
            <v>9268.9438283517175</v>
          </cell>
          <cell r="DU104">
            <v>12396.30623106159</v>
          </cell>
          <cell r="DW104">
            <v>3102.9895101599518</v>
          </cell>
          <cell r="DX104">
            <v>2010.1158820000001</v>
          </cell>
          <cell r="DY104">
            <v>75462.738429254561</v>
          </cell>
          <cell r="DZ104">
            <v>4875.054488584643</v>
          </cell>
          <cell r="EA104">
            <v>55680.238940669908</v>
          </cell>
          <cell r="EB104">
            <v>58334.746970026012</v>
          </cell>
          <cell r="EC104">
            <v>17127.991459228531</v>
          </cell>
          <cell r="ED104">
            <v>47118.476970026008</v>
          </cell>
          <cell r="EE104">
            <v>42243.422481441383</v>
          </cell>
          <cell r="EF104">
            <v>8632.1189626457235</v>
          </cell>
          <cell r="EG104">
            <v>304.08463001638671</v>
          </cell>
          <cell r="EH104">
            <v>1761.9889196289839</v>
          </cell>
          <cell r="EI104">
            <v>2327.2421326199642</v>
          </cell>
          <cell r="EJ104">
            <v>20461.51643589458</v>
          </cell>
          <cell r="EL104">
            <v>10006.47761046595</v>
          </cell>
          <cell r="EM104">
            <v>13591.08980317691</v>
          </cell>
          <cell r="EO104">
            <v>3590.0261310876499</v>
          </cell>
          <cell r="EP104">
            <v>2010.1158820000001</v>
          </cell>
          <cell r="EQ104">
            <v>78889.572545058414</v>
          </cell>
          <cell r="ER104">
            <v>4160.5083419652301</v>
          </cell>
          <cell r="ES104">
            <v>59821.619203093192</v>
          </cell>
          <cell r="ET104">
            <v>61761.581085829872</v>
          </cell>
          <cell r="EU104">
            <v>17127.991459228531</v>
          </cell>
          <cell r="EV104">
            <v>50545.311085829882</v>
          </cell>
          <cell r="EW104">
            <v>46384.802743864653</v>
          </cell>
          <cell r="EX104">
            <v>7502.8299184675689</v>
          </cell>
          <cell r="EY104">
            <v>2379.5076470637</v>
          </cell>
          <cell r="EZ104">
            <v>2967.7024620952361</v>
          </cell>
          <cell r="FA104">
            <v>3590.0261310876499</v>
          </cell>
          <cell r="FB104">
            <v>21700.848882578321</v>
          </cell>
          <cell r="FD104">
            <v>10561.995539659019</v>
          </cell>
          <cell r="FE104">
            <v>14557.83233822375</v>
          </cell>
          <cell r="FG104">
            <v>3968.7743013009908</v>
          </cell>
          <cell r="FH104">
            <v>2010.1158820000001</v>
          </cell>
          <cell r="FI104">
            <v>81943.37797164009</v>
          </cell>
          <cell r="FJ104">
            <v>3255.1273323867481</v>
          </cell>
          <cell r="FK104">
            <v>63780.80563925334</v>
          </cell>
          <cell r="FL104">
            <v>64815.386512411533</v>
          </cell>
          <cell r="FM104">
            <v>17127.991459228531</v>
          </cell>
          <cell r="FN104">
            <v>53599.116512411543</v>
          </cell>
          <cell r="FO104">
            <v>50343.989180024793</v>
          </cell>
          <cell r="FP104">
            <v>7732.3945797248716</v>
          </cell>
          <cell r="FQ104">
            <v>2932.5156534673702</v>
          </cell>
          <cell r="FR104">
            <v>3144.0518057463032</v>
          </cell>
          <cell r="FS104">
            <v>3968.7743013009908</v>
          </cell>
          <cell r="FT104">
            <v>22926.03851563084</v>
          </cell>
          <cell r="FV104">
            <v>10893.73341181758</v>
          </cell>
          <cell r="FW104">
            <v>15538.385797735211</v>
          </cell>
          <cell r="FY104">
            <v>3908.6098831179161</v>
          </cell>
          <cell r="FZ104">
            <v>2010.1158820000001</v>
          </cell>
          <cell r="GA104">
            <v>84697.960879623904</v>
          </cell>
          <cell r="GB104">
            <v>2827.5447502611369</v>
          </cell>
          <cell r="GC104">
            <v>66962.971129362777</v>
          </cell>
          <cell r="GD104">
            <v>67569.969420395355</v>
          </cell>
          <cell r="GE104">
            <v>17127.991459228531</v>
          </cell>
          <cell r="GF104">
            <v>56353.699420395373</v>
          </cell>
          <cell r="GG104">
            <v>53526.15467013423</v>
          </cell>
          <cell r="GH104">
            <v>7604.7231026937316</v>
          </cell>
          <cell r="GI104">
            <v>3935.073672278048</v>
          </cell>
          <cell r="GJ104">
            <v>3575.2857349990059</v>
          </cell>
          <cell r="GK104">
            <v>3908.6098831179161</v>
          </cell>
          <cell r="GL104">
            <v>2914.6240000000012</v>
          </cell>
          <cell r="GN104">
            <v>1225.8399999999999</v>
          </cell>
          <cell r="GO104">
            <v>1773.0150000000001</v>
          </cell>
          <cell r="GQ104">
            <v>-15.20527999999949</v>
          </cell>
          <cell r="GR104">
            <v>2010.1158820000001</v>
          </cell>
          <cell r="HD104">
            <v>3271.6619999999998</v>
          </cell>
          <cell r="HF104">
            <v>1392.8989999999999</v>
          </cell>
          <cell r="HG104">
            <v>1918.5340000000001</v>
          </cell>
          <cell r="HI104">
            <v>291.26999999999981</v>
          </cell>
          <cell r="HJ104">
            <v>2010.1158820000001</v>
          </cell>
          <cell r="HV104">
            <v>3360.3989999999999</v>
          </cell>
          <cell r="HX104">
            <v>1474.643</v>
          </cell>
          <cell r="HY104">
            <v>1976.7139999999999</v>
          </cell>
          <cell r="IA104">
            <v>337.45199999999983</v>
          </cell>
          <cell r="IB104">
            <v>2010.1158820000001</v>
          </cell>
          <cell r="IN104">
            <v>3323.3969999999999</v>
          </cell>
          <cell r="IP104">
            <v>1245.9349999999999</v>
          </cell>
          <cell r="IQ104">
            <v>1723.239</v>
          </cell>
          <cell r="IS104">
            <v>139.19500000000011</v>
          </cell>
          <cell r="IT104">
            <v>2010.1158820000001</v>
          </cell>
          <cell r="JF104">
            <v>3394.181</v>
          </cell>
          <cell r="JH104">
            <v>1576.191</v>
          </cell>
          <cell r="JI104">
            <v>2097.991</v>
          </cell>
          <cell r="JK104">
            <v>316.61500000000052</v>
          </cell>
          <cell r="JL104">
            <v>2010.1158820000001</v>
          </cell>
          <cell r="JX104">
            <v>3289.48</v>
          </cell>
          <cell r="JZ104">
            <v>1354.079</v>
          </cell>
          <cell r="KA104">
            <v>1894.5730000000001</v>
          </cell>
          <cell r="KC104">
            <v>203.07300000000049</v>
          </cell>
          <cell r="KD104">
            <v>2010.1158820000001</v>
          </cell>
          <cell r="KP104">
            <v>3622.7259999999992</v>
          </cell>
          <cell r="KR104">
            <v>1725.3739999999989</v>
          </cell>
          <cell r="KS104">
            <v>2283.2329999999988</v>
          </cell>
          <cell r="KU104">
            <v>501.60099999999932</v>
          </cell>
          <cell r="KV104">
            <v>2010.1158820000001</v>
          </cell>
          <cell r="LH104">
            <v>3667.1630000000009</v>
          </cell>
          <cell r="LJ104">
            <v>1312.017000000001</v>
          </cell>
          <cell r="LK104">
            <v>2061.7720000000008</v>
          </cell>
          <cell r="LM104">
            <v>393.96500000000071</v>
          </cell>
          <cell r="LN104">
            <v>2010.1158820000001</v>
          </cell>
          <cell r="LZ104">
            <v>3681.9229999999998</v>
          </cell>
          <cell r="MB104">
            <v>1649.89</v>
          </cell>
          <cell r="MC104">
            <v>2222.2800000000002</v>
          </cell>
          <cell r="ME104">
            <v>449.16599999999971</v>
          </cell>
          <cell r="MF104">
            <v>2010.1158820000001</v>
          </cell>
          <cell r="MR104">
            <v>3700.3249999999998</v>
          </cell>
          <cell r="MT104">
            <v>1573.566</v>
          </cell>
          <cell r="MU104">
            <v>2169.261</v>
          </cell>
          <cell r="MW104">
            <v>410.73599999999959</v>
          </cell>
          <cell r="MX104">
            <v>2010.1158820000001</v>
          </cell>
          <cell r="NJ104">
            <v>4016.6170000000002</v>
          </cell>
          <cell r="NL104">
            <v>1724.0070000000001</v>
          </cell>
          <cell r="NM104">
            <v>2364.779</v>
          </cell>
          <cell r="NO104">
            <v>560.18399999999963</v>
          </cell>
          <cell r="NP104">
            <v>2010.1158820000001</v>
          </cell>
          <cell r="OB104">
            <v>4015.5</v>
          </cell>
          <cell r="OD104">
            <v>1449.6</v>
          </cell>
          <cell r="OE104">
            <v>2172.8000000000002</v>
          </cell>
          <cell r="OG104">
            <v>359.5000000000004</v>
          </cell>
          <cell r="OH104">
            <v>2010.1158820000001</v>
          </cell>
          <cell r="OT104">
            <v>3957.6890000000012</v>
          </cell>
          <cell r="OV104">
            <v>1943.4639999999999</v>
          </cell>
          <cell r="OW104">
            <v>2531.324000000001</v>
          </cell>
          <cell r="OY104">
            <v>539.3820000000004</v>
          </cell>
          <cell r="OZ104">
            <v>2010.1158820000001</v>
          </cell>
          <cell r="PL104">
            <v>3796.71</v>
          </cell>
          <cell r="PN104">
            <v>1636.1370000000011</v>
          </cell>
          <cell r="PO104">
            <v>2274.4940000000011</v>
          </cell>
          <cell r="PQ104">
            <v>397.60400000000061</v>
          </cell>
          <cell r="PR104">
            <v>2010.1158820000001</v>
          </cell>
          <cell r="QD104">
            <v>4213.6579999999994</v>
          </cell>
          <cell r="QF104">
            <v>2059.2999999999988</v>
          </cell>
          <cell r="QG104">
            <v>2746.8240000000001</v>
          </cell>
          <cell r="QI104">
            <v>682.98866666666595</v>
          </cell>
          <cell r="QJ104">
            <v>2010.1158820000001</v>
          </cell>
          <cell r="QV104">
            <v>4295.5705736679374</v>
          </cell>
          <cell r="QX104">
            <v>1925.3100464448221</v>
          </cell>
          <cell r="QY104">
            <v>2725.4640464448221</v>
          </cell>
          <cell r="RA104">
            <v>554.96822110189282</v>
          </cell>
          <cell r="RB104">
            <v>2010.1158820000001</v>
          </cell>
          <cell r="RN104">
            <v>4261.834180484796</v>
          </cell>
          <cell r="RP104">
            <v>2091.0942063292891</v>
          </cell>
          <cell r="RQ104">
            <v>2773.4362063292888</v>
          </cell>
          <cell r="RS104">
            <v>643.28310381962274</v>
          </cell>
          <cell r="RT104">
            <v>2010.1158820000001</v>
          </cell>
          <cell r="SF104">
            <v>4269.5720566731998</v>
          </cell>
          <cell r="SH104">
            <v>2010.83890774268</v>
          </cell>
          <cell r="SI104">
            <v>2703.5339077426811</v>
          </cell>
          <cell r="SK104">
            <v>577.91179570756231</v>
          </cell>
          <cell r="SL104">
            <v>2010.1158820000001</v>
          </cell>
          <cell r="SX104">
            <v>4576.0062892002816</v>
          </cell>
          <cell r="SZ104">
            <v>2311.9572785403352</v>
          </cell>
          <cell r="TA104">
            <v>3001.3672785403351</v>
          </cell>
          <cell r="TC104">
            <v>714.37691211743322</v>
          </cell>
          <cell r="TD104">
            <v>2010.1158820000001</v>
          </cell>
          <cell r="TP104">
            <v>4683.9651169872368</v>
          </cell>
          <cell r="TR104">
            <v>2213.271375090721</v>
          </cell>
          <cell r="TS104">
            <v>2968.4253750907219</v>
          </cell>
          <cell r="TU104">
            <v>622.34859715542268</v>
          </cell>
          <cell r="TV104">
            <v>2010.1158820000001</v>
          </cell>
          <cell r="BBM104">
            <v>41002.763393000001</v>
          </cell>
          <cell r="BBN104">
            <v>20.399999999999999</v>
          </cell>
          <cell r="BBO104">
            <v>-0.1176470588235293</v>
          </cell>
          <cell r="BBP104">
            <v>1.2661837688755759</v>
          </cell>
          <cell r="BBQ104">
            <v>16.10999071501308</v>
          </cell>
          <cell r="BBR104">
            <v>6.8422177073653128</v>
          </cell>
          <cell r="BBS104">
            <v>3.2589074143792409</v>
          </cell>
          <cell r="BBT104">
            <v>2.507470117750715</v>
          </cell>
          <cell r="BBU104">
            <v>0.15564690024395711</v>
          </cell>
          <cell r="BBV104">
            <v>3.1036641103339958E-2</v>
          </cell>
          <cell r="BBW104">
            <v>1.543686877928937</v>
          </cell>
          <cell r="BBX104">
            <v>13.213954884071271</v>
          </cell>
          <cell r="BBY104">
            <v>6.7154025015815053</v>
          </cell>
          <cell r="BBZ104">
            <v>3.4077427335242398</v>
          </cell>
          <cell r="BCA104">
            <v>2.3939037738664801</v>
          </cell>
          <cell r="BCB104">
            <v>0.18116482119612851</v>
          </cell>
          <cell r="BCC104">
            <v>5.6758177743143803E-2</v>
          </cell>
          <cell r="BCD104">
            <v>1.7859796856665251</v>
          </cell>
          <cell r="BCE104">
            <v>11.42129942674752</v>
          </cell>
          <cell r="BCF104">
            <v>6.4297688708110714</v>
          </cell>
          <cell r="BCG104">
            <v>3.4128832503941098</v>
          </cell>
          <cell r="BCH104">
            <v>2.3939037738664801</v>
          </cell>
          <cell r="BCI104">
            <v>0.20959994869412149</v>
          </cell>
          <cell r="BCJ104">
            <v>8.7555711713336384E-2</v>
          </cell>
          <cell r="BCK104">
            <v>1.9744007481559669</v>
          </cell>
          <cell r="BCL104">
            <v>10.33134168893379</v>
          </cell>
          <cell r="BCM104">
            <v>6.2747495953212971</v>
          </cell>
          <cell r="BCN104">
            <v>3.458206414964621</v>
          </cell>
          <cell r="BCO104">
            <v>2.3939037738664801</v>
          </cell>
          <cell r="BCP104">
            <v>0.2317127674163233</v>
          </cell>
          <cell r="BCQ104">
            <v>9.6792849380940529E-2</v>
          </cell>
          <cell r="BCR104">
            <v>1.9444699273899451</v>
          </cell>
          <cell r="BCS104">
            <v>10.49036988063181</v>
          </cell>
          <cell r="BCT104">
            <v>6.0835738855777572</v>
          </cell>
          <cell r="BCU104">
            <v>3.4447693194704891</v>
          </cell>
          <cell r="BCV104">
            <v>2.3939037738664801</v>
          </cell>
          <cell r="BCW104">
            <v>0.22820013032012371</v>
          </cell>
          <cell r="BCX104">
            <v>9.5325523444724572E-2</v>
          </cell>
        </row>
        <row r="105">
          <cell r="A105" t="str">
            <v>MOVI3</v>
          </cell>
          <cell r="B105" t="str">
            <v>Movida</v>
          </cell>
          <cell r="C105" t="str">
            <v>Transportation</v>
          </cell>
          <cell r="D105" t="str">
            <v>Pedro Bruno</v>
          </cell>
          <cell r="E105">
            <v>46190</v>
          </cell>
          <cell r="F105" t="str">
            <v>Buy</v>
          </cell>
          <cell r="G105" t="b">
            <v>0</v>
          </cell>
          <cell r="H105" t="str">
            <v>BRL</v>
          </cell>
          <cell r="I105" t="str">
            <v>BRL</v>
          </cell>
          <cell r="J105">
            <v>16</v>
          </cell>
          <cell r="K105">
            <v>0.18083099685713391</v>
          </cell>
          <cell r="L105">
            <v>0.11562500000000001</v>
          </cell>
          <cell r="M105">
            <v>0.1157852731494666</v>
          </cell>
          <cell r="AF105">
            <v>9600.0294297500004</v>
          </cell>
          <cell r="AH105">
            <v>2425.5263211036058</v>
          </cell>
          <cell r="AI105">
            <v>3551.9581800536239</v>
          </cell>
          <cell r="AK105">
            <v>556.40453968322925</v>
          </cell>
          <cell r="AL105">
            <v>401.02604100000002</v>
          </cell>
          <cell r="AM105">
            <v>26248.893</v>
          </cell>
          <cell r="AN105">
            <v>6827.5349999999999</v>
          </cell>
          <cell r="AO105">
            <v>15842.199000000001</v>
          </cell>
          <cell r="AP105">
            <v>23480.205999999998</v>
          </cell>
          <cell r="AQ105">
            <v>2768.6840000000002</v>
          </cell>
          <cell r="AR105">
            <v>19221.502</v>
          </cell>
          <cell r="AS105">
            <v>12393.967000000001</v>
          </cell>
          <cell r="AT105">
            <v>9515.1075382714789</v>
          </cell>
          <cell r="AU105">
            <v>-3732.3981483908242</v>
          </cell>
          <cell r="AV105">
            <v>-956.75086027823431</v>
          </cell>
          <cell r="AW105">
            <v>447.63799999999998</v>
          </cell>
          <cell r="AX105">
            <v>10342.014692180001</v>
          </cell>
          <cell r="AZ105">
            <v>1818.4015268279941</v>
          </cell>
          <cell r="BA105">
            <v>3521.5600433828781</v>
          </cell>
          <cell r="BC105">
            <v>-167.04151176549561</v>
          </cell>
          <cell r="BD105">
            <v>401.02604100000002</v>
          </cell>
          <cell r="BE105">
            <v>25119.493999999999</v>
          </cell>
          <cell r="BF105">
            <v>2998.752</v>
          </cell>
          <cell r="BG105">
            <v>18637.280999999999</v>
          </cell>
          <cell r="BH105">
            <v>22597.357</v>
          </cell>
          <cell r="BI105">
            <v>2522.134</v>
          </cell>
          <cell r="BJ105">
            <v>15579.844999999999</v>
          </cell>
          <cell r="BK105">
            <v>12581.093000000001</v>
          </cell>
          <cell r="BL105">
            <v>9084.2273720162793</v>
          </cell>
          <cell r="BM105">
            <v>1234.5183175006209</v>
          </cell>
          <cell r="BN105">
            <v>-3877.3003443495099</v>
          </cell>
          <cell r="BO105">
            <v>138.19999999999999</v>
          </cell>
          <cell r="BP105">
            <v>13481.270128297239</v>
          </cell>
          <cell r="BR105">
            <v>2657.8203330384458</v>
          </cell>
          <cell r="BS105">
            <v>4700.5677089986584</v>
          </cell>
          <cell r="BU105">
            <v>253.86551271852451</v>
          </cell>
          <cell r="BV105">
            <v>401.02604100000002</v>
          </cell>
          <cell r="BW105">
            <v>30573.857</v>
          </cell>
          <cell r="BX105">
            <v>4291.3629999999994</v>
          </cell>
          <cell r="BY105">
            <v>21912.952000000001</v>
          </cell>
          <cell r="BZ105">
            <v>28081.365000000009</v>
          </cell>
          <cell r="CA105">
            <v>2492.4920000000002</v>
          </cell>
          <cell r="CB105">
            <v>21054.268</v>
          </cell>
          <cell r="CC105">
            <v>16762.904999999999</v>
          </cell>
          <cell r="CD105">
            <v>11937.06098699006</v>
          </cell>
          <cell r="CE105">
            <v>-1178.002890219293</v>
          </cell>
          <cell r="CF105">
            <v>2607.3444476486238</v>
          </cell>
          <cell r="CG105">
            <v>0</v>
          </cell>
          <cell r="CH105">
            <v>14672.052728350111</v>
          </cell>
          <cell r="CJ105">
            <v>3271.5656491273221</v>
          </cell>
          <cell r="CK105">
            <v>5686.1573394501102</v>
          </cell>
          <cell r="CM105">
            <v>318.36227590943878</v>
          </cell>
          <cell r="CN105">
            <v>401.02604100000002</v>
          </cell>
          <cell r="CO105">
            <v>34925.258999999998</v>
          </cell>
          <cell r="CP105">
            <v>4121.58</v>
          </cell>
          <cell r="CQ105">
            <v>24160.768</v>
          </cell>
          <cell r="CR105">
            <v>31957.455999999998</v>
          </cell>
          <cell r="CS105">
            <v>2967.8039999999969</v>
          </cell>
          <cell r="CT105">
            <v>22662.298999999999</v>
          </cell>
          <cell r="CU105">
            <v>15786.904</v>
          </cell>
          <cell r="CV105">
            <v>10916.83786594704</v>
          </cell>
          <cell r="CW105">
            <v>1071.6487743148789</v>
          </cell>
          <cell r="CX105">
            <v>129.0688507851855</v>
          </cell>
          <cell r="CY105">
            <v>63.3</v>
          </cell>
          <cell r="CZ105">
            <v>15814.28503308473</v>
          </cell>
          <cell r="DB105">
            <v>3888.7073378870259</v>
          </cell>
          <cell r="DC105">
            <v>6518.1722134585789</v>
          </cell>
          <cell r="DE105">
            <v>558.89251990153628</v>
          </cell>
          <cell r="DF105">
            <v>401.02604100000002</v>
          </cell>
          <cell r="DG105">
            <v>37390.840724845373</v>
          </cell>
          <cell r="DH105">
            <v>4740.0797268128854</v>
          </cell>
          <cell r="DI105">
            <v>25366.361783281391</v>
          </cell>
          <cell r="DJ105">
            <v>33536.812960914292</v>
          </cell>
          <cell r="DK105">
            <v>3854.0287639310718</v>
          </cell>
          <cell r="DL105">
            <v>24286.339448647941</v>
          </cell>
          <cell r="DM105">
            <v>16379.19693210558</v>
          </cell>
          <cell r="DN105">
            <v>10243.975109498861</v>
          </cell>
          <cell r="DO105">
            <v>1425.0350088382991</v>
          </cell>
          <cell r="DP105">
            <v>704.4152725128256</v>
          </cell>
          <cell r="DQ105">
            <v>422.66775597046092</v>
          </cell>
          <cell r="DR105">
            <v>17320.638997599301</v>
          </cell>
          <cell r="DT105">
            <v>4270.4055952234012</v>
          </cell>
          <cell r="DU105">
            <v>7097.8704919382581</v>
          </cell>
          <cell r="DW105">
            <v>980.06367616217426</v>
          </cell>
          <cell r="DX105">
            <v>401.02604100000002</v>
          </cell>
          <cell r="DY105">
            <v>39488.536191634223</v>
          </cell>
          <cell r="DZ105">
            <v>4976.6536722286282</v>
          </cell>
          <cell r="EA105">
            <v>26768.4184183705</v>
          </cell>
          <cell r="EB105">
            <v>34997.467038197727</v>
          </cell>
          <cell r="EC105">
            <v>4491.0701534364853</v>
          </cell>
          <cell r="ED105">
            <v>25451.7995139835</v>
          </cell>
          <cell r="EE105">
            <v>17150.017242434151</v>
          </cell>
          <cell r="EF105">
            <v>11322.573569239161</v>
          </cell>
          <cell r="EG105">
            <v>1709.5343846791</v>
          </cell>
          <cell r="EH105">
            <v>737.66204166374246</v>
          </cell>
          <cell r="EI105">
            <v>343.02228665676103</v>
          </cell>
          <cell r="EJ105">
            <v>18822.859715037699</v>
          </cell>
          <cell r="EL105">
            <v>4542.5116080729667</v>
          </cell>
          <cell r="EM105">
            <v>7552.7285001003029</v>
          </cell>
          <cell r="EO105">
            <v>1483.2558326752469</v>
          </cell>
          <cell r="EP105">
            <v>401.02604100000002</v>
          </cell>
          <cell r="EQ105">
            <v>41666.851169022622</v>
          </cell>
          <cell r="ER105">
            <v>5174.7066598178444</v>
          </cell>
          <cell r="ES105">
            <v>28316.17902915907</v>
          </cell>
          <cell r="ET105">
            <v>36285.828515980967</v>
          </cell>
          <cell r="EU105">
            <v>5381.0236530416332</v>
          </cell>
          <cell r="EV105">
            <v>26427.71190747495</v>
          </cell>
          <cell r="EW105">
            <v>17795.548442158659</v>
          </cell>
          <cell r="EX105">
            <v>12506.522135525371</v>
          </cell>
          <cell r="EY105">
            <v>1735.1236584828771</v>
          </cell>
          <cell r="EZ105">
            <v>923.68352683704234</v>
          </cell>
          <cell r="FA105">
            <v>593.30233307009871</v>
          </cell>
          <cell r="FB105">
            <v>20703.975588370031</v>
          </cell>
          <cell r="FD105">
            <v>4828.2786629733273</v>
          </cell>
          <cell r="FE105">
            <v>8039.2977269049416</v>
          </cell>
          <cell r="FG105">
            <v>1829.0769497810859</v>
          </cell>
          <cell r="FH105">
            <v>401.02604100000002</v>
          </cell>
          <cell r="FI105">
            <v>44358.394373169271</v>
          </cell>
          <cell r="FJ105">
            <v>5434.9402263934871</v>
          </cell>
          <cell r="FK105">
            <v>30197.730929591969</v>
          </cell>
          <cell r="FL105">
            <v>37879.925550258973</v>
          </cell>
          <cell r="FM105">
            <v>6478.4698229102851</v>
          </cell>
          <cell r="FN105">
            <v>27755.387012263509</v>
          </cell>
          <cell r="FO105">
            <v>18689.11610211627</v>
          </cell>
          <cell r="FP105">
            <v>14220.25703498851</v>
          </cell>
          <cell r="FQ105">
            <v>1485.3468075145349</v>
          </cell>
          <cell r="FR105">
            <v>1165.7382247433809</v>
          </cell>
          <cell r="FS105">
            <v>731.63077991243449</v>
          </cell>
          <cell r="FT105">
            <v>23004.735398472931</v>
          </cell>
          <cell r="FV105">
            <v>5128.348195716444</v>
          </cell>
          <cell r="FW105">
            <v>8559.7444499137346</v>
          </cell>
          <cell r="FY105">
            <v>1970.7375056646599</v>
          </cell>
          <cell r="FZ105">
            <v>401.02604100000002</v>
          </cell>
          <cell r="GA105">
            <v>47684.400225286328</v>
          </cell>
          <cell r="GB105">
            <v>5753.440446028455</v>
          </cell>
          <cell r="GC105">
            <v>32532.695132772609</v>
          </cell>
          <cell r="GD105">
            <v>40023.488898977237</v>
          </cell>
          <cell r="GE105">
            <v>7660.9123263090814</v>
          </cell>
          <cell r="GF105">
            <v>29159.9655504121</v>
          </cell>
          <cell r="GG105">
            <v>19562.389942169189</v>
          </cell>
          <cell r="GH105">
            <v>16433.24571640983</v>
          </cell>
          <cell r="GI105">
            <v>1636.694357464128</v>
          </cell>
          <cell r="GJ105">
            <v>1319.599700361535</v>
          </cell>
          <cell r="GK105">
            <v>788.29500226586413</v>
          </cell>
          <cell r="GL105">
            <v>1965.7909999999999</v>
          </cell>
          <cell r="GN105">
            <v>652.82992141113709</v>
          </cell>
          <cell r="GO105">
            <v>863.12142677999987</v>
          </cell>
          <cell r="GQ105">
            <v>258.09399999999971</v>
          </cell>
          <cell r="GR105">
            <v>401.02604100000002</v>
          </cell>
          <cell r="GX105">
            <v>13429.828</v>
          </cell>
          <cell r="GY105">
            <v>7779.2440000000024</v>
          </cell>
          <cell r="HD105">
            <v>2307.5914419699998</v>
          </cell>
          <cell r="HF105">
            <v>667.44671633744429</v>
          </cell>
          <cell r="HG105">
            <v>905.25623111029063</v>
          </cell>
          <cell r="HI105">
            <v>186.7614594855288</v>
          </cell>
          <cell r="HJ105">
            <v>401.02604100000002</v>
          </cell>
          <cell r="HP105">
            <v>15364.008</v>
          </cell>
          <cell r="HQ105">
            <v>9641.3109999999979</v>
          </cell>
          <cell r="HV105">
            <v>2615.7715248400009</v>
          </cell>
          <cell r="HX105">
            <v>627.16452884140131</v>
          </cell>
          <cell r="HY105">
            <v>925.33745185415739</v>
          </cell>
          <cell r="IA105">
            <v>93.717847410001042</v>
          </cell>
          <cell r="IB105">
            <v>401.02604100000002</v>
          </cell>
          <cell r="IH105">
            <v>19152.481</v>
          </cell>
          <cell r="II105">
            <v>11357.023999999999</v>
          </cell>
          <cell r="IN105">
            <v>2710.87546294</v>
          </cell>
          <cell r="IP105">
            <v>478.08515451362302</v>
          </cell>
          <cell r="IQ105">
            <v>858.24307030917623</v>
          </cell>
          <cell r="IS105">
            <v>17.831232787699491</v>
          </cell>
          <cell r="IT105">
            <v>401.02604100000002</v>
          </cell>
          <cell r="IZ105">
            <v>17272.391</v>
          </cell>
          <cell r="JA105">
            <v>10444.856</v>
          </cell>
          <cell r="JF105">
            <v>2703.2062515299999</v>
          </cell>
          <cell r="JH105">
            <v>486.24242483667678</v>
          </cell>
          <cell r="JI105">
            <v>875.34178430500288</v>
          </cell>
          <cell r="JK105">
            <v>21.044074166745851</v>
          </cell>
          <cell r="JL105">
            <v>401.02604100000002</v>
          </cell>
          <cell r="JR105">
            <v>14821.477999999999</v>
          </cell>
          <cell r="JS105">
            <v>10898.379000000001</v>
          </cell>
          <cell r="JX105">
            <v>2479.1442907199998</v>
          </cell>
          <cell r="JZ105">
            <v>502.07949053728618</v>
          </cell>
          <cell r="KA105">
            <v>889.99205743927064</v>
          </cell>
          <cell r="KC105">
            <v>-17.864449438685259</v>
          </cell>
          <cell r="KD105">
            <v>401.02604100000002</v>
          </cell>
          <cell r="KJ105">
            <v>13502.52</v>
          </cell>
          <cell r="KK105">
            <v>10924.654</v>
          </cell>
          <cell r="KP105">
            <v>2666.21994829</v>
          </cell>
          <cell r="KR105">
            <v>456.33561754508298</v>
          </cell>
          <cell r="KS105">
            <v>867.92620163860488</v>
          </cell>
          <cell r="KU105">
            <v>-65.721136493556074</v>
          </cell>
          <cell r="KV105">
            <v>401.02604100000002</v>
          </cell>
          <cell r="LB105">
            <v>13197.061</v>
          </cell>
          <cell r="LC105">
            <v>11185.933999999999</v>
          </cell>
          <cell r="LH105">
            <v>2493.4442016399998</v>
          </cell>
          <cell r="LJ105">
            <v>373.74399390894843</v>
          </cell>
          <cell r="LK105">
            <v>888.30000000000007</v>
          </cell>
          <cell r="LM105">
            <v>-104.5</v>
          </cell>
          <cell r="LN105">
            <v>401.02604100000002</v>
          </cell>
          <cell r="LT105">
            <v>14817.972</v>
          </cell>
          <cell r="LU105">
            <v>11819.22</v>
          </cell>
          <cell r="BBM105">
            <v>8021.429701</v>
          </cell>
          <cell r="BBN105">
            <v>18.920000000000002</v>
          </cell>
          <cell r="BBO105">
            <v>-0.1543340380549684</v>
          </cell>
          <cell r="BBP105">
            <v>1.393656428165811</v>
          </cell>
          <cell r="BBQ105">
            <v>14.35236546449608</v>
          </cell>
          <cell r="BBR105">
            <v>3.7434768266361091</v>
          </cell>
          <cell r="BBS105">
            <v>2.5128512097741411</v>
          </cell>
          <cell r="BBT105">
            <v>2.0813102839477038</v>
          </cell>
          <cell r="BBU105">
            <v>0.14501513977583061</v>
          </cell>
          <cell r="BBV105">
            <v>5.2692321908371087E-2</v>
          </cell>
          <cell r="BBW105">
            <v>2.4438903611303742</v>
          </cell>
          <cell r="BBX105">
            <v>8.1846005480083406</v>
          </cell>
          <cell r="BBY105">
            <v>3.54633787303161</v>
          </cell>
          <cell r="BBZ105">
            <v>2.416220084870961</v>
          </cell>
          <cell r="BCA105">
            <v>1.786084257637826</v>
          </cell>
          <cell r="BCB105">
            <v>0.2182249759363584</v>
          </cell>
          <cell r="BCC105">
            <v>4.2763235413507107E-2</v>
          </cell>
          <cell r="BCD105">
            <v>3.6986521597864179</v>
          </cell>
          <cell r="BCE105">
            <v>5.4079879709842764</v>
          </cell>
          <cell r="BCF105">
            <v>3.4182319863365671</v>
          </cell>
          <cell r="BCG105">
            <v>2.356174783976722</v>
          </cell>
          <cell r="BCH105">
            <v>1.490688429972961</v>
          </cell>
          <cell r="BCI105">
            <v>0.27564566303975152</v>
          </cell>
          <cell r="BCJ105">
            <v>7.3964661561034942E-2</v>
          </cell>
          <cell r="BCK105">
            <v>4.5609929600085151</v>
          </cell>
          <cell r="BCL105">
            <v>4.3855069640236017</v>
          </cell>
          <cell r="BCM105">
            <v>3.3224974009514132</v>
          </cell>
          <cell r="BCN105">
            <v>2.3247199863701788</v>
          </cell>
          <cell r="BCO105">
            <v>1.2381673327601579</v>
          </cell>
          <cell r="BCP105">
            <v>0.28233163073675022</v>
          </cell>
          <cell r="BCQ105">
            <v>9.1209523387236688E-2</v>
          </cell>
          <cell r="BCR105">
            <v>4.9142382393682507</v>
          </cell>
          <cell r="BCS105">
            <v>4.0702679468692891</v>
          </cell>
          <cell r="BCT105">
            <v>3.2225050414264622</v>
          </cell>
          <cell r="BCU105">
            <v>2.2853941559395898</v>
          </cell>
          <cell r="BCV105">
            <v>1.047059326531232</v>
          </cell>
          <cell r="BCW105">
            <v>0.25724579811424808</v>
          </cell>
          <cell r="BCX105">
            <v>9.8273628473935323E-2</v>
          </cell>
        </row>
        <row r="106">
          <cell r="A106" t="str">
            <v>MRVE3</v>
          </cell>
          <cell r="B106" t="str">
            <v>MRV</v>
          </cell>
          <cell r="C106" t="str">
            <v>Homebuilders</v>
          </cell>
          <cell r="D106" t="str">
            <v>Ygor Altero</v>
          </cell>
          <cell r="E106">
            <v>46238</v>
          </cell>
          <cell r="F106" t="str">
            <v>Buy</v>
          </cell>
          <cell r="G106" t="b">
            <v>0</v>
          </cell>
          <cell r="H106" t="str">
            <v>BRL</v>
          </cell>
          <cell r="I106" t="str">
            <v>BRL</v>
          </cell>
          <cell r="J106">
            <v>10</v>
          </cell>
          <cell r="K106">
            <v>0.19476543235294111</v>
          </cell>
          <cell r="L106">
            <v>0.15</v>
          </cell>
          <cell r="M106">
            <v>0.17493734588235291</v>
          </cell>
          <cell r="AX106">
            <v>7429.915</v>
          </cell>
          <cell r="AY106">
            <v>1687.1780000000001</v>
          </cell>
          <cell r="AZ106">
            <v>69.861000000000004</v>
          </cell>
          <cell r="BA106">
            <v>203.27</v>
          </cell>
          <cell r="BB106">
            <v>463.19799999999998</v>
          </cell>
          <cell r="BC106">
            <v>-194.38200000000001</v>
          </cell>
          <cell r="BD106">
            <v>561.97</v>
          </cell>
          <cell r="BE106">
            <v>25071.700992000009</v>
          </cell>
          <cell r="BF106">
            <v>3282.588291</v>
          </cell>
          <cell r="BG106">
            <v>6365.3108430000002</v>
          </cell>
          <cell r="BH106">
            <v>17507.058804</v>
          </cell>
          <cell r="BI106">
            <v>6745.355192</v>
          </cell>
          <cell r="BJ106">
            <v>8327.3000319999992</v>
          </cell>
          <cell r="BK106">
            <v>5044.7117410000001</v>
          </cell>
          <cell r="BL106">
            <v>-344.08744257000001</v>
          </cell>
          <cell r="BM106">
            <v>-2532.0802459429428</v>
          </cell>
          <cell r="BN106">
            <v>103.4299262386905</v>
          </cell>
          <cell r="BO106">
            <v>0</v>
          </cell>
          <cell r="BP106">
            <v>9009.0349999999999</v>
          </cell>
          <cell r="BQ106">
            <v>2375.877</v>
          </cell>
          <cell r="BR106">
            <v>433.541</v>
          </cell>
          <cell r="BS106">
            <v>606.15700000000004</v>
          </cell>
          <cell r="BT106">
            <v>907.38300000000004</v>
          </cell>
          <cell r="BU106">
            <v>-260.17099999999999</v>
          </cell>
          <cell r="BV106">
            <v>561.97</v>
          </cell>
          <cell r="BW106">
            <v>29430.687405000001</v>
          </cell>
          <cell r="BX106">
            <v>4129.157056</v>
          </cell>
          <cell r="BY106">
            <v>8114.2426730000007</v>
          </cell>
          <cell r="BZ106">
            <v>21960.263696000002</v>
          </cell>
          <cell r="CA106">
            <v>6432.5893560000004</v>
          </cell>
          <cell r="CB106">
            <v>10288.449299</v>
          </cell>
          <cell r="CC106">
            <v>6159.292242999999</v>
          </cell>
          <cell r="CD106">
            <v>-375.50302399999998</v>
          </cell>
          <cell r="CE106">
            <v>-1623.5124775686349</v>
          </cell>
          <cell r="CF106">
            <v>543.50804057847108</v>
          </cell>
          <cell r="CG106">
            <v>0</v>
          </cell>
          <cell r="CH106">
            <v>10906.236000000001</v>
          </cell>
          <cell r="CI106">
            <v>3199.7939999999999</v>
          </cell>
          <cell r="CJ106">
            <v>201.18600000000001</v>
          </cell>
          <cell r="CK106">
            <v>452.79399999999998</v>
          </cell>
          <cell r="CL106">
            <v>821.97299999999996</v>
          </cell>
          <cell r="CM106">
            <v>-1101.704</v>
          </cell>
          <cell r="CN106">
            <v>562.82600000000002</v>
          </cell>
          <cell r="CO106">
            <v>28529.285483</v>
          </cell>
          <cell r="CP106">
            <v>3525.4749440000001</v>
          </cell>
          <cell r="CQ106">
            <v>6116.4837289999996</v>
          </cell>
          <cell r="CR106">
            <v>22374.087872</v>
          </cell>
          <cell r="CS106">
            <v>5327.8131030000004</v>
          </cell>
          <cell r="CT106">
            <v>9860.1509399999995</v>
          </cell>
          <cell r="CU106">
            <v>6334.675995999999</v>
          </cell>
          <cell r="CV106">
            <v>-375.32028159999987</v>
          </cell>
          <cell r="CW106">
            <v>802.74937063008986</v>
          </cell>
          <cell r="CX106">
            <v>378.07811714109641</v>
          </cell>
          <cell r="CY106">
            <v>0</v>
          </cell>
          <cell r="CZ106">
            <v>11453.662870808699</v>
          </cell>
          <cell r="DA106">
            <v>3251.7131517179109</v>
          </cell>
          <cell r="DB106">
            <v>945.93776672709623</v>
          </cell>
          <cell r="DC106">
            <v>1175.0470225447571</v>
          </cell>
          <cell r="DD106">
            <v>1570.1509026011049</v>
          </cell>
          <cell r="DE106">
            <v>-161.86430109345369</v>
          </cell>
          <cell r="DF106">
            <v>562.82600000000002</v>
          </cell>
          <cell r="DG106">
            <v>26459.629498730359</v>
          </cell>
          <cell r="DH106">
            <v>3755.0325972031519</v>
          </cell>
          <cell r="DI106">
            <v>3106.0483893862302</v>
          </cell>
          <cell r="DJ106">
            <v>20693.596358596598</v>
          </cell>
          <cell r="DK106">
            <v>5054.5969391778599</v>
          </cell>
          <cell r="DL106">
            <v>7910.6298454367025</v>
          </cell>
          <cell r="DM106">
            <v>4155.597248233551</v>
          </cell>
          <cell r="DN106">
            <v>-281.46345443162312</v>
          </cell>
          <cell r="DO106">
            <v>3167.0609806811808</v>
          </cell>
          <cell r="DP106">
            <v>793.56835978409185</v>
          </cell>
          <cell r="DQ106">
            <v>90.278999999999996</v>
          </cell>
          <cell r="DR106">
            <v>11852.29053613016</v>
          </cell>
          <cell r="DS106">
            <v>3555.47951330764</v>
          </cell>
          <cell r="DT106">
            <v>1523.8792876700479</v>
          </cell>
          <cell r="DU106">
            <v>1767.7248098794339</v>
          </cell>
          <cell r="DV106">
            <v>2190.7874384311199</v>
          </cell>
          <cell r="DW106">
            <v>766.37075956474541</v>
          </cell>
          <cell r="DX106">
            <v>562.82600000000002</v>
          </cell>
          <cell r="DY106">
            <v>23668.268014080018</v>
          </cell>
          <cell r="DZ106">
            <v>1533.585077349662</v>
          </cell>
          <cell r="EA106">
            <v>3378.3219841235382</v>
          </cell>
          <cell r="EB106">
            <v>17201.058956076209</v>
          </cell>
          <cell r="EC106">
            <v>5600.1571909017812</v>
          </cell>
          <cell r="ED106">
            <v>5568.8565376326678</v>
          </cell>
          <cell r="EE106">
            <v>4035.271460283006</v>
          </cell>
          <cell r="EF106">
            <v>-321.2729291422728</v>
          </cell>
          <cell r="EG106">
            <v>1579.343948595287</v>
          </cell>
          <cell r="EH106">
            <v>-1654.2610631733569</v>
          </cell>
          <cell r="EI106">
            <v>173.49205372904501</v>
          </cell>
          <cell r="EJ106">
            <v>12332.314915237261</v>
          </cell>
          <cell r="EK106">
            <v>3760.712142591527</v>
          </cell>
          <cell r="EL106">
            <v>1727.1312047564049</v>
          </cell>
          <cell r="EM106">
            <v>1985.442383431817</v>
          </cell>
          <cell r="EN106">
            <v>2425.6392844665211</v>
          </cell>
          <cell r="EO106">
            <v>1233.5181787872391</v>
          </cell>
          <cell r="EP106">
            <v>562.82600000000002</v>
          </cell>
          <cell r="EQ106">
            <v>22128.599760792989</v>
          </cell>
          <cell r="ER106">
            <v>151.59897426198319</v>
          </cell>
          <cell r="ES106">
            <v>3484.9761056723291</v>
          </cell>
          <cell r="ET106">
            <v>14533.500484762701</v>
          </cell>
          <cell r="EU106">
            <v>6541.57929239852</v>
          </cell>
          <cell r="EV106">
            <v>3335.413883785654</v>
          </cell>
          <cell r="EW106">
            <v>3183.8149095236708</v>
          </cell>
          <cell r="EX106">
            <v>-333.37314261443112</v>
          </cell>
          <cell r="EY106">
            <v>2074.6854181495778</v>
          </cell>
          <cell r="EZ106">
            <v>-639.14355428510669</v>
          </cell>
          <cell r="FA106">
            <v>272.3028270942786</v>
          </cell>
          <cell r="FB106">
            <v>12863.37455427498</v>
          </cell>
          <cell r="FC106">
            <v>3969.980698091656</v>
          </cell>
          <cell r="FD106">
            <v>1966.7192765812331</v>
          </cell>
          <cell r="FE106">
            <v>2239.2035335162132</v>
          </cell>
          <cell r="FF106">
            <v>2698.3563896149722</v>
          </cell>
          <cell r="FG106">
            <v>1619.018607500077</v>
          </cell>
          <cell r="FH106">
            <v>562.82600000000002</v>
          </cell>
          <cell r="FI106">
            <v>22644.565098453069</v>
          </cell>
          <cell r="FJ106">
            <v>-49.298833971475887</v>
          </cell>
          <cell r="FK106">
            <v>3591.7499096763331</v>
          </cell>
          <cell r="FL106">
            <v>13590.19403101884</v>
          </cell>
          <cell r="FM106">
            <v>7776.1755469589834</v>
          </cell>
          <cell r="FN106">
            <v>2794.2484382067191</v>
          </cell>
          <cell r="FO106">
            <v>2843.5472721781948</v>
          </cell>
          <cell r="FP106">
            <v>-347.03406017701678</v>
          </cell>
          <cell r="FQ106">
            <v>1422.2421740251</v>
          </cell>
          <cell r="FR106">
            <v>652.31174721112757</v>
          </cell>
          <cell r="FS106">
            <v>360.84336468083347</v>
          </cell>
          <cell r="FT106">
            <v>13464.41312505419</v>
          </cell>
          <cell r="FU106">
            <v>4372.5132988759151</v>
          </cell>
          <cell r="FV106">
            <v>2365.7901919727142</v>
          </cell>
          <cell r="FW106">
            <v>2652.5250038021532</v>
          </cell>
          <cell r="FX106">
            <v>3133.131684108112</v>
          </cell>
          <cell r="FY106">
            <v>2128.072215655794</v>
          </cell>
          <cell r="FZ106">
            <v>562.82600000000002</v>
          </cell>
          <cell r="GA106">
            <v>23725.694731837149</v>
          </cell>
          <cell r="GB106">
            <v>626.55349223662506</v>
          </cell>
          <cell r="GC106">
            <v>3700.887818526272</v>
          </cell>
          <cell r="GD106">
            <v>12754.429842615769</v>
          </cell>
          <cell r="GE106">
            <v>9444.9422030881378</v>
          </cell>
          <cell r="GF106">
            <v>2251.6174812175068</v>
          </cell>
          <cell r="GG106">
            <v>1625.063988980882</v>
          </cell>
          <cell r="GH106">
            <v>-363.00423990217263</v>
          </cell>
          <cell r="GI106">
            <v>2194.6399385090472</v>
          </cell>
          <cell r="GJ106">
            <v>1623.935569565625</v>
          </cell>
          <cell r="GK106">
            <v>360.84336468083347</v>
          </cell>
          <cell r="JF106">
            <v>1689.885</v>
          </cell>
          <cell r="JG106">
            <v>353.45299999999997</v>
          </cell>
          <cell r="JH106">
            <v>-31.146000000000001</v>
          </cell>
          <cell r="JI106">
            <v>0.29699999999999999</v>
          </cell>
          <cell r="JJ106">
            <v>62.988</v>
          </cell>
          <cell r="JK106">
            <v>30.577000000000002</v>
          </cell>
          <cell r="JL106">
            <v>483.23200000000003</v>
          </cell>
          <cell r="JM106">
            <v>22739.680422000001</v>
          </cell>
          <cell r="JN106">
            <v>2577.171249</v>
          </cell>
          <cell r="JO106">
            <v>5563.5291949999983</v>
          </cell>
          <cell r="JP106">
            <v>16034.0353</v>
          </cell>
          <cell r="JQ106">
            <v>5848.7120969999996</v>
          </cell>
          <cell r="JR106">
            <v>8079.2732319999996</v>
          </cell>
          <cell r="JS106">
            <v>5502.1019829999996</v>
          </cell>
          <cell r="JW106">
            <v>0</v>
          </cell>
          <cell r="JX106">
            <v>1825.6579999999999</v>
          </cell>
          <cell r="JY106">
            <v>405.202</v>
          </cell>
          <cell r="JZ106">
            <v>112.58439107</v>
          </cell>
          <cell r="KA106">
            <v>141.08539106999999</v>
          </cell>
          <cell r="KB106">
            <v>207.93139106999999</v>
          </cell>
          <cell r="KC106">
            <v>181.09839106999999</v>
          </cell>
          <cell r="KD106">
            <v>483.23200000000003</v>
          </cell>
          <cell r="KE106">
            <v>23344.677282000001</v>
          </cell>
          <cell r="KF106">
            <v>2850.4932389999999</v>
          </cell>
          <cell r="KG106">
            <v>5549.3169510000007</v>
          </cell>
          <cell r="KH106">
            <v>16533.120665999999</v>
          </cell>
          <cell r="KI106">
            <v>6018.9901069999996</v>
          </cell>
          <cell r="KJ106">
            <v>8411.2250729999996</v>
          </cell>
          <cell r="KK106">
            <v>5560.7318339999993</v>
          </cell>
          <cell r="KO106">
            <v>0</v>
          </cell>
          <cell r="KP106">
            <v>1973.6120000000001</v>
          </cell>
          <cell r="KQ106">
            <v>460.58300000000003</v>
          </cell>
          <cell r="KR106">
            <v>24.417608929999989</v>
          </cell>
          <cell r="KS106">
            <v>57.814608929999977</v>
          </cell>
          <cell r="KT106">
            <v>123.79460893</v>
          </cell>
          <cell r="KU106">
            <v>-136.52739106999999</v>
          </cell>
          <cell r="KV106">
            <v>561.97</v>
          </cell>
          <cell r="KW106">
            <v>24086.830888691198</v>
          </cell>
          <cell r="KX106">
            <v>2698.2228559999999</v>
          </cell>
          <cell r="KY106">
            <v>6352.9754786911999</v>
          </cell>
          <cell r="KZ106">
            <v>16489.513346</v>
          </cell>
          <cell r="LA106">
            <v>6862.5982936912014</v>
          </cell>
          <cell r="LB106">
            <v>8040.9832640000004</v>
          </cell>
          <cell r="LC106">
            <v>5342.7604080000001</v>
          </cell>
          <cell r="LG106">
            <v>0</v>
          </cell>
          <cell r="LH106">
            <v>1940.76</v>
          </cell>
          <cell r="LI106">
            <v>467.94</v>
          </cell>
          <cell r="LJ106">
            <v>-35.994999999999997</v>
          </cell>
          <cell r="LK106">
            <v>4.0730000000000004</v>
          </cell>
          <cell r="LL106">
            <v>68.483999999999995</v>
          </cell>
          <cell r="LM106">
            <v>-104.962</v>
          </cell>
          <cell r="LN106">
            <v>561.97</v>
          </cell>
          <cell r="LO106">
            <v>25071.700992000009</v>
          </cell>
          <cell r="LP106">
            <v>3282.588291</v>
          </cell>
          <cell r="LQ106">
            <v>6365.3108430000002</v>
          </cell>
          <cell r="LR106">
            <v>17507.058804</v>
          </cell>
          <cell r="LS106">
            <v>6745.355192</v>
          </cell>
          <cell r="LT106">
            <v>8327.3000319999992</v>
          </cell>
          <cell r="LU106">
            <v>5044.7117410000001</v>
          </cell>
          <cell r="LY106">
            <v>0</v>
          </cell>
          <cell r="LZ106">
            <v>1905.425</v>
          </cell>
          <cell r="MA106">
            <v>493.23899999999998</v>
          </cell>
          <cell r="MB106">
            <v>73.769000000000005</v>
          </cell>
          <cell r="MC106">
            <v>112.93600000000001</v>
          </cell>
          <cell r="MD106">
            <v>180.52099999999999</v>
          </cell>
          <cell r="ME106">
            <v>-169.29900000000001</v>
          </cell>
          <cell r="MF106">
            <v>562.82600000000002</v>
          </cell>
          <cell r="MG106">
            <v>25922.629954</v>
          </cell>
          <cell r="MH106">
            <v>3347.0137420000001</v>
          </cell>
          <cell r="MI106">
            <v>6794.5713109999997</v>
          </cell>
          <cell r="MJ106">
            <v>18414.836661000001</v>
          </cell>
          <cell r="MK106">
            <v>6617.0414229999997</v>
          </cell>
          <cell r="ML106">
            <v>8780.7267989999982</v>
          </cell>
          <cell r="MM106">
            <v>5433.713056999999</v>
          </cell>
          <cell r="MQ106">
            <v>0</v>
          </cell>
          <cell r="MR106">
            <v>2287.5279999999998</v>
          </cell>
          <cell r="MS106">
            <v>604.95100000000002</v>
          </cell>
          <cell r="MT106">
            <v>150.346</v>
          </cell>
          <cell r="MU106">
            <v>188.398</v>
          </cell>
          <cell r="MV106">
            <v>261.23599999999999</v>
          </cell>
          <cell r="MW106">
            <v>-71.332999999999998</v>
          </cell>
          <cell r="MX106">
            <v>562.82600000000002</v>
          </cell>
          <cell r="MY106">
            <v>27068.614745999999</v>
          </cell>
          <cell r="MZ106">
            <v>2915.5419919999999</v>
          </cell>
          <cell r="NA106">
            <v>7792.2289919999994</v>
          </cell>
          <cell r="NB106">
            <v>19432.688641000001</v>
          </cell>
          <cell r="NC106">
            <v>6644.2155709999997</v>
          </cell>
          <cell r="ND106">
            <v>9061.5071129999997</v>
          </cell>
          <cell r="NE106">
            <v>6145.9651209999993</v>
          </cell>
          <cell r="NI106">
            <v>0</v>
          </cell>
          <cell r="NJ106">
            <v>2439.9780000000001</v>
          </cell>
          <cell r="NK106">
            <v>644.67100000000005</v>
          </cell>
          <cell r="NL106">
            <v>186.97499999999999</v>
          </cell>
          <cell r="NM106">
            <v>239.29900000000001</v>
          </cell>
          <cell r="NN106">
            <v>322.81400000000002</v>
          </cell>
          <cell r="NO106">
            <v>-12.722</v>
          </cell>
          <cell r="NP106">
            <v>562.82600000000002</v>
          </cell>
          <cell r="NQ106">
            <v>27331.552436999998</v>
          </cell>
          <cell r="NR106">
            <v>2862.983236</v>
          </cell>
          <cell r="NS106">
            <v>7320.8950269999996</v>
          </cell>
          <cell r="NT106">
            <v>19843.310020000001</v>
          </cell>
          <cell r="NU106">
            <v>6569.8310179999989</v>
          </cell>
          <cell r="NV106">
            <v>8879.8697389999998</v>
          </cell>
          <cell r="NW106">
            <v>6016.8865030000006</v>
          </cell>
          <cell r="OA106">
            <v>0</v>
          </cell>
          <cell r="OB106">
            <v>2376.1039999999998</v>
          </cell>
          <cell r="OC106">
            <v>633.01599999999996</v>
          </cell>
          <cell r="OD106">
            <v>22.451000000000001</v>
          </cell>
          <cell r="OE106">
            <v>65.524000000000001</v>
          </cell>
          <cell r="OF106">
            <v>142.81200000000001</v>
          </cell>
          <cell r="OG106">
            <v>-249.84700000000001</v>
          </cell>
          <cell r="OH106">
            <v>561.97</v>
          </cell>
          <cell r="OI106">
            <v>29430.687405000001</v>
          </cell>
          <cell r="OJ106">
            <v>4129.157056</v>
          </cell>
          <cell r="OK106">
            <v>8114.2426730000007</v>
          </cell>
          <cell r="OL106">
            <v>21960.263696000002</v>
          </cell>
          <cell r="OM106">
            <v>6432.5893560000004</v>
          </cell>
          <cell r="ON106">
            <v>10288.449299</v>
          </cell>
          <cell r="OO106">
            <v>6159.292242999999</v>
          </cell>
          <cell r="OS106">
            <v>0</v>
          </cell>
          <cell r="OT106">
            <v>2283.1909999999998</v>
          </cell>
          <cell r="OU106">
            <v>654.13499999999999</v>
          </cell>
          <cell r="OV106">
            <v>-18.024999999999999</v>
          </cell>
          <cell r="OW106">
            <v>46.749000000000002</v>
          </cell>
          <cell r="OX106">
            <v>121.523</v>
          </cell>
          <cell r="OY106">
            <v>-358.81299999999999</v>
          </cell>
          <cell r="OZ106">
            <v>562.82600000000002</v>
          </cell>
          <cell r="PA106">
            <v>28758.187105000001</v>
          </cell>
          <cell r="PB106">
            <v>3515.0559459999999</v>
          </cell>
          <cell r="PC106">
            <v>7652.1415209999996</v>
          </cell>
          <cell r="PD106">
            <v>21808.456115000001</v>
          </cell>
          <cell r="PE106">
            <v>5996.1234689999992</v>
          </cell>
          <cell r="PF106">
            <v>9833.0322459999988</v>
          </cell>
          <cell r="PG106">
            <v>6317.9762999999984</v>
          </cell>
          <cell r="PK106">
            <v>0</v>
          </cell>
          <cell r="PL106">
            <v>2708.8389999999999</v>
          </cell>
          <cell r="PM106">
            <v>796.84699999999998</v>
          </cell>
          <cell r="PN106">
            <v>-545.553</v>
          </cell>
          <cell r="PO106">
            <v>-476.26600000000002</v>
          </cell>
          <cell r="PP106">
            <v>-384.22300000000001</v>
          </cell>
          <cell r="PQ106">
            <v>-811.85799999999995</v>
          </cell>
          <cell r="PR106">
            <v>562.82600000000002</v>
          </cell>
          <cell r="PS106">
            <v>27411.777217999999</v>
          </cell>
          <cell r="PT106">
            <v>3130.8232509999998</v>
          </cell>
          <cell r="PU106">
            <v>6292.9747849999994</v>
          </cell>
          <cell r="PV106">
            <v>21383.264589999999</v>
          </cell>
          <cell r="PW106">
            <v>5158.0081300000002</v>
          </cell>
          <cell r="PX106">
            <v>9281.3546480000005</v>
          </cell>
          <cell r="PY106">
            <v>6150.5313969999997</v>
          </cell>
          <cell r="QC106">
            <v>0</v>
          </cell>
          <cell r="QD106">
            <v>2876.1149999999998</v>
          </cell>
          <cell r="QE106">
            <v>851.62699999999995</v>
          </cell>
          <cell r="QF106">
            <v>372.95699999999999</v>
          </cell>
          <cell r="QG106">
            <v>431.33199999999999</v>
          </cell>
          <cell r="QH106">
            <v>531.04999999999995</v>
          </cell>
          <cell r="QI106">
            <v>87.006</v>
          </cell>
          <cell r="QJ106">
            <v>562.82600000000002</v>
          </cell>
          <cell r="QK106">
            <v>28463.400935999998</v>
          </cell>
          <cell r="QL106">
            <v>3899.3778739999998</v>
          </cell>
          <cell r="QM106">
            <v>6022.3863050000009</v>
          </cell>
          <cell r="QN106">
            <v>22361.376163000001</v>
          </cell>
          <cell r="QO106">
            <v>5263.3337670000001</v>
          </cell>
          <cell r="QP106">
            <v>10026.258988</v>
          </cell>
          <cell r="QQ106">
            <v>6126.8811139999998</v>
          </cell>
          <cell r="QU106">
            <v>0</v>
          </cell>
          <cell r="QV106">
            <v>3038.0909999999999</v>
          </cell>
          <cell r="QW106">
            <v>897.18499999999995</v>
          </cell>
          <cell r="QX106">
            <v>391.80700000000002</v>
          </cell>
          <cell r="QY106">
            <v>450.97899999999998</v>
          </cell>
          <cell r="QZ106">
            <v>553.62300000000005</v>
          </cell>
          <cell r="RA106">
            <v>40.503</v>
          </cell>
          <cell r="RB106">
            <v>562.82600000000002</v>
          </cell>
          <cell r="RC106">
            <v>28529.285483</v>
          </cell>
          <cell r="RD106">
            <v>3525.4749440000001</v>
          </cell>
          <cell r="RE106">
            <v>6116.4837289999996</v>
          </cell>
          <cell r="RF106">
            <v>22374.087872</v>
          </cell>
          <cell r="RG106">
            <v>5327.8131030000004</v>
          </cell>
          <cell r="RH106">
            <v>9860.1509399999995</v>
          </cell>
          <cell r="RI106">
            <v>6334.675995999999</v>
          </cell>
          <cell r="RM106">
            <v>0</v>
          </cell>
          <cell r="RN106">
            <v>2776.1970000000001</v>
          </cell>
          <cell r="RO106">
            <v>816.50099999999998</v>
          </cell>
          <cell r="RP106">
            <v>293.68700000000001</v>
          </cell>
          <cell r="RQ106">
            <v>349.589</v>
          </cell>
          <cell r="RR106">
            <v>436.20699999999999</v>
          </cell>
          <cell r="RS106">
            <v>-74.873999999999995</v>
          </cell>
          <cell r="RT106">
            <v>562.82600000000002</v>
          </cell>
          <cell r="RU106">
            <v>28247.672384000001</v>
          </cell>
          <cell r="RV106">
            <v>3423.1745639999999</v>
          </cell>
          <cell r="RW106">
            <v>5442.1936940000014</v>
          </cell>
          <cell r="RX106">
            <v>22367.442153</v>
          </cell>
          <cell r="RY106">
            <v>5214.6994329999998</v>
          </cell>
          <cell r="RZ106">
            <v>9424.5899759999993</v>
          </cell>
          <cell r="SA106">
            <v>6001.4154119999994</v>
          </cell>
          <cell r="SE106">
            <v>0</v>
          </cell>
          <cell r="SF106">
            <v>2903.4534665422711</v>
          </cell>
          <cell r="SG106">
            <v>806.03020327123909</v>
          </cell>
          <cell r="SH106">
            <v>50.129306042595069</v>
          </cell>
          <cell r="SI106">
            <v>106.9234565944609</v>
          </cell>
          <cell r="SJ106">
            <v>209.40987793406961</v>
          </cell>
          <cell r="SK106">
            <v>-213.40485057096211</v>
          </cell>
          <cell r="SL106">
            <v>562.83579899999995</v>
          </cell>
          <cell r="SM106">
            <v>27560.67131216441</v>
          </cell>
          <cell r="SN106">
            <v>4319.3501157013261</v>
          </cell>
          <cell r="SO106">
            <v>3607.4713079124722</v>
          </cell>
          <cell r="SP106">
            <v>21876.368816556089</v>
          </cell>
          <cell r="SQ106">
            <v>5000.9297824290388</v>
          </cell>
          <cell r="SR106">
            <v>8917.4431248362689</v>
          </cell>
          <cell r="SS106">
            <v>4598.0930091349437</v>
          </cell>
          <cell r="SW106">
            <v>0</v>
          </cell>
          <cell r="SX106">
            <v>2893.386676589394</v>
          </cell>
          <cell r="SY106">
            <v>811.32739262381313</v>
          </cell>
          <cell r="SZ106">
            <v>310.7699292768333</v>
          </cell>
          <cell r="TA106">
            <v>368.51012746710518</v>
          </cell>
          <cell r="TB106">
            <v>471.68683740717131</v>
          </cell>
          <cell r="TC106">
            <v>65.918004550708105</v>
          </cell>
          <cell r="TD106">
            <v>562.82600000000002</v>
          </cell>
          <cell r="TE106">
            <v>27104.313802858869</v>
          </cell>
          <cell r="TF106">
            <v>4375.4701925374102</v>
          </cell>
          <cell r="TG106">
            <v>3080.2236892357118</v>
          </cell>
          <cell r="TH106">
            <v>21331.480333364889</v>
          </cell>
          <cell r="TI106">
            <v>5070.57805703537</v>
          </cell>
          <cell r="TJ106">
            <v>8424.5264898787373</v>
          </cell>
          <cell r="TK106">
            <v>4049.0562973413262</v>
          </cell>
          <cell r="TO106">
            <v>0</v>
          </cell>
          <cell r="TP106">
            <v>2880.625727677033</v>
          </cell>
          <cell r="TQ106">
            <v>817.85455582285908</v>
          </cell>
          <cell r="TR106">
            <v>291.35153140766789</v>
          </cell>
          <cell r="TS106">
            <v>350.02443848319069</v>
          </cell>
          <cell r="TT106">
            <v>452.8471872598646</v>
          </cell>
          <cell r="TU106">
            <v>63.888544926800371</v>
          </cell>
          <cell r="TV106">
            <v>562.82600000000002</v>
          </cell>
          <cell r="TW106">
            <v>26459.629498730359</v>
          </cell>
          <cell r="TX106">
            <v>3755.0325972031519</v>
          </cell>
          <cell r="TY106">
            <v>3106.0483893862302</v>
          </cell>
          <cell r="TZ106">
            <v>20693.596358596598</v>
          </cell>
          <cell r="UA106">
            <v>5054.5969391778599</v>
          </cell>
          <cell r="UB106">
            <v>7910.6298454367025</v>
          </cell>
          <cell r="UC106">
            <v>4155.597248233551</v>
          </cell>
          <cell r="UG106">
            <v>90.278999999999996</v>
          </cell>
          <cell r="UH106">
            <v>14086.45844271042</v>
          </cell>
          <cell r="UI106">
            <v>4561.4508399587794</v>
          </cell>
          <cell r="UJ106">
            <v>2191.104992451928</v>
          </cell>
          <cell r="UK106">
            <v>2491.1238134244868</v>
          </cell>
          <cell r="UL106">
            <v>2993.9341451144292</v>
          </cell>
          <cell r="UM106">
            <v>2076.654631952189</v>
          </cell>
          <cell r="UN106">
            <v>562.82600000000002</v>
          </cell>
          <cell r="UO106">
            <v>24852.680615956411</v>
          </cell>
          <cell r="UP106">
            <v>1310.6433198234181</v>
          </cell>
          <cell r="UQ106">
            <v>3794.5531342161548</v>
          </cell>
          <cell r="UR106">
            <v>12036.32882245009</v>
          </cell>
          <cell r="US106">
            <v>11022.140582993061</v>
          </cell>
          <cell r="UT106">
            <v>1707.468658179266</v>
          </cell>
          <cell r="UU106">
            <v>396.82533835584792</v>
          </cell>
          <cell r="UV106">
            <v>-360.15828626969301</v>
          </cell>
          <cell r="UW106">
            <v>2067.141337619486</v>
          </cell>
          <cell r="UX106">
            <v>1693.578488020941</v>
          </cell>
          <cell r="UY106">
            <v>360.84336468083347</v>
          </cell>
          <cell r="VI106">
            <v>0</v>
          </cell>
          <cell r="VJ106">
            <v>0</v>
          </cell>
          <cell r="VK106">
            <v>0</v>
          </cell>
          <cell r="VL106">
            <v>0</v>
          </cell>
          <cell r="VM106">
            <v>0</v>
          </cell>
          <cell r="VN106">
            <v>0</v>
          </cell>
          <cell r="VO106">
            <v>0</v>
          </cell>
          <cell r="VP106">
            <v>0</v>
          </cell>
          <cell r="VQ106">
            <v>0</v>
          </cell>
          <cell r="VR106">
            <v>0</v>
          </cell>
          <cell r="VS106">
            <v>0</v>
          </cell>
          <cell r="VT106">
            <v>0</v>
          </cell>
          <cell r="VU106">
            <v>0</v>
          </cell>
          <cell r="VV106">
            <v>0</v>
          </cell>
          <cell r="VW106">
            <v>0</v>
          </cell>
          <cell r="VX106">
            <v>0</v>
          </cell>
          <cell r="BBM106">
            <v>4632.1320500000002</v>
          </cell>
          <cell r="BBN106">
            <v>8.23</v>
          </cell>
          <cell r="BBO106">
            <v>0.215066828675577</v>
          </cell>
          <cell r="BBP106">
            <v>-0.28759208191066821</v>
          </cell>
          <cell r="BBQ106">
            <v>-28.617378994059969</v>
          </cell>
          <cell r="BBR106">
            <v>5.5967418696354816</v>
          </cell>
          <cell r="BBS106">
            <v>2.646622844561886</v>
          </cell>
          <cell r="BBT106">
            <v>0.91641966822253196</v>
          </cell>
          <cell r="BBU106">
            <v>-3.2023186624210102E-2</v>
          </cell>
          <cell r="BBV106">
            <v>1.9489729356916761E-2</v>
          </cell>
          <cell r="BBW106">
            <v>1.3616477553715449</v>
          </cell>
          <cell r="BBX106">
            <v>6.0442442410391353</v>
          </cell>
          <cell r="BBY106">
            <v>3.956295968398448</v>
          </cell>
          <cell r="BBZ106">
            <v>1.8419274227593561</v>
          </cell>
          <cell r="BCA106">
            <v>0.82714321975203309</v>
          </cell>
          <cell r="BCB106">
            <v>0.13684808005207769</v>
          </cell>
          <cell r="BCC106">
            <v>3.7454038843526723E-2</v>
          </cell>
          <cell r="BCD106">
            <v>2.1916510232065312</v>
          </cell>
          <cell r="BCE106">
            <v>3.7552199308113852</v>
          </cell>
          <cell r="BCF106">
            <v>3.22222146119416</v>
          </cell>
          <cell r="BCG106">
            <v>1.312567342519726</v>
          </cell>
          <cell r="BCH106">
            <v>0.70810607698092942</v>
          </cell>
          <cell r="BCI106">
            <v>0.1885658070705675</v>
          </cell>
          <cell r="BCJ106">
            <v>5.8785635675968818E-2</v>
          </cell>
          <cell r="BCK106">
            <v>2.8765881595734322</v>
          </cell>
          <cell r="BCL106">
            <v>2.8610740040551268</v>
          </cell>
          <cell r="BCM106">
            <v>2.7704566197962079</v>
          </cell>
          <cell r="BCN106">
            <v>1.053807155764158</v>
          </cell>
          <cell r="BCO106">
            <v>0.59568254626292239</v>
          </cell>
          <cell r="BCP106">
            <v>0.20820242517971749</v>
          </cell>
          <cell r="BCQ106">
            <v>7.7900060012501909E-2</v>
          </cell>
          <cell r="BCR106">
            <v>3.7810481670281639</v>
          </cell>
          <cell r="BCS106">
            <v>2.1766799152408209</v>
          </cell>
          <cell r="BCT106">
            <v>1.9971059852730311</v>
          </cell>
          <cell r="BCU106">
            <v>0.51867082294164035</v>
          </cell>
          <cell r="BCV106">
            <v>0.49043519276226683</v>
          </cell>
          <cell r="BCW106">
            <v>0.22531341853632461</v>
          </cell>
          <cell r="BCX106">
            <v>7.7900060012501909E-2</v>
          </cell>
        </row>
        <row r="107">
          <cell r="A107" t="str">
            <v>MULT3</v>
          </cell>
          <cell r="B107" t="str">
            <v>Multiplan</v>
          </cell>
          <cell r="C107" t="str">
            <v>Income Properties</v>
          </cell>
          <cell r="D107" t="str">
            <v>Ygor Altero</v>
          </cell>
          <cell r="E107">
            <v>46233</v>
          </cell>
          <cell r="F107" t="str">
            <v>Buy</v>
          </cell>
          <cell r="G107" t="b">
            <v>0</v>
          </cell>
          <cell r="H107" t="str">
            <v>BRL</v>
          </cell>
          <cell r="I107" t="str">
            <v>BRL</v>
          </cell>
          <cell r="J107">
            <v>37</v>
          </cell>
          <cell r="K107">
            <v>0.1555729166666667</v>
          </cell>
          <cell r="L107">
            <v>9.6806872329010529E-2</v>
          </cell>
          <cell r="M107">
            <v>0.13512545114169019</v>
          </cell>
          <cell r="AX107">
            <v>1982.7570237949999</v>
          </cell>
          <cell r="AY107">
            <v>1733.6609556012249</v>
          </cell>
          <cell r="AZ107">
            <v>1287.873264666001</v>
          </cell>
          <cell r="BA107">
            <v>1437.5053930760009</v>
          </cell>
          <cell r="BB107">
            <v>1493.6711078203209</v>
          </cell>
          <cell r="BC107">
            <v>947.0082376897592</v>
          </cell>
          <cell r="BD107">
            <v>585.90725012500002</v>
          </cell>
          <cell r="BE107">
            <v>11536.92563865569</v>
          </cell>
          <cell r="BF107">
            <v>1175.37985761</v>
          </cell>
          <cell r="BG107">
            <v>8697.2548682156885</v>
          </cell>
          <cell r="BH107">
            <v>4603.0094319584468</v>
          </cell>
          <cell r="BI107">
            <v>6933.9162066972413</v>
          </cell>
          <cell r="BJ107">
            <v>3228.6860352376229</v>
          </cell>
          <cell r="BK107">
            <v>2085.5930379800002</v>
          </cell>
          <cell r="BL107">
            <v>-595.4</v>
          </cell>
          <cell r="BM107">
            <v>738.5320716760009</v>
          </cell>
          <cell r="BN107">
            <v>663.86448634127453</v>
          </cell>
          <cell r="BO107">
            <v>420</v>
          </cell>
          <cell r="BP107">
            <v>2544.7887256899999</v>
          </cell>
          <cell r="BQ107">
            <v>2178.907184133473</v>
          </cell>
          <cell r="BR107">
            <v>1709.5278204274671</v>
          </cell>
          <cell r="BS107">
            <v>1848.0376519300009</v>
          </cell>
          <cell r="BT107">
            <v>1914.8192257114099</v>
          </cell>
          <cell r="BU107">
            <v>1340.814026293026</v>
          </cell>
          <cell r="BV107">
            <v>568.03380212499997</v>
          </cell>
          <cell r="BW107">
            <v>12511.803681168331</v>
          </cell>
          <cell r="BX107">
            <v>1191.61359219</v>
          </cell>
          <cell r="BY107">
            <v>9404.255337958326</v>
          </cell>
          <cell r="BZ107">
            <v>6866.2855856106626</v>
          </cell>
          <cell r="CA107">
            <v>5645.5180955576643</v>
          </cell>
          <cell r="CB107">
            <v>5412.0525257821782</v>
          </cell>
          <cell r="CC107">
            <v>4274.5594588499998</v>
          </cell>
          <cell r="CD107">
            <v>-910.9</v>
          </cell>
          <cell r="CE107">
            <v>673.64538207000032</v>
          </cell>
          <cell r="CF107">
            <v>2686.346630461052</v>
          </cell>
          <cell r="CG107">
            <v>581</v>
          </cell>
          <cell r="CH107">
            <v>2739.0824896099998</v>
          </cell>
          <cell r="CI107">
            <v>2308.2883004295099</v>
          </cell>
          <cell r="CJ107">
            <v>1865.597230730368</v>
          </cell>
          <cell r="CK107">
            <v>2003.353961169998</v>
          </cell>
          <cell r="CL107">
            <v>2057.357724745998</v>
          </cell>
          <cell r="CM107">
            <v>1141.119719542311</v>
          </cell>
          <cell r="CN107">
            <v>488.70807087499998</v>
          </cell>
          <cell r="CO107">
            <v>13154.930639548829</v>
          </cell>
          <cell r="CP107">
            <v>771.86273753</v>
          </cell>
          <cell r="CQ107">
            <v>10078.593134448831</v>
          </cell>
          <cell r="CR107">
            <v>6855.7910215589209</v>
          </cell>
          <cell r="CS107">
            <v>6299.139617989912</v>
          </cell>
          <cell r="CT107">
            <v>5386.1374367623757</v>
          </cell>
          <cell r="CU107">
            <v>4668.1360735999997</v>
          </cell>
          <cell r="CV107">
            <v>-863</v>
          </cell>
          <cell r="CW107">
            <v>741.72185221999791</v>
          </cell>
          <cell r="CX107">
            <v>177.8951612359177</v>
          </cell>
          <cell r="CY107">
            <v>540</v>
          </cell>
          <cell r="CZ107">
            <v>3113.2534740079482</v>
          </cell>
          <cell r="DA107">
            <v>2610.7911906890859</v>
          </cell>
          <cell r="DB107">
            <v>2122.001761665002</v>
          </cell>
          <cell r="DC107">
            <v>2263.1008529232122</v>
          </cell>
          <cell r="DD107">
            <v>2334.105171982651</v>
          </cell>
          <cell r="DE107">
            <v>1382.288849147714</v>
          </cell>
          <cell r="DF107">
            <v>490.27293225</v>
          </cell>
          <cell r="DG107">
            <v>14009.314449441759</v>
          </cell>
          <cell r="DH107">
            <v>1087.7881556001421</v>
          </cell>
          <cell r="DI107">
            <v>10240.495988593901</v>
          </cell>
          <cell r="DJ107">
            <v>6967.5870936240526</v>
          </cell>
          <cell r="DK107">
            <v>7041.7273558177076</v>
          </cell>
          <cell r="DL107">
            <v>5367.9859639702972</v>
          </cell>
          <cell r="DM107">
            <v>4333.877668009859</v>
          </cell>
          <cell r="DN107">
            <v>-462.32375335751408</v>
          </cell>
          <cell r="DO107">
            <v>1527.3115891491179</v>
          </cell>
          <cell r="DP107">
            <v>938.13486066339419</v>
          </cell>
          <cell r="DQ107">
            <v>719.76794892796238</v>
          </cell>
          <cell r="DR107">
            <v>2983.3085229943199</v>
          </cell>
          <cell r="DS107">
            <v>2623.0693099924461</v>
          </cell>
          <cell r="DT107">
            <v>2129.2698816183679</v>
          </cell>
          <cell r="DU107">
            <v>2273.6413147901872</v>
          </cell>
          <cell r="DV107">
            <v>2343.1057807379998</v>
          </cell>
          <cell r="DW107">
            <v>1447.9713719125989</v>
          </cell>
          <cell r="DX107">
            <v>490.407827</v>
          </cell>
          <cell r="DY107">
            <v>13989.27680190486</v>
          </cell>
          <cell r="DZ107">
            <v>1165.086440673849</v>
          </cell>
          <cell r="EA107">
            <v>10408.748669355229</v>
          </cell>
          <cell r="EB107">
            <v>6932.6865987505316</v>
          </cell>
          <cell r="EC107">
            <v>7056.5902031543301</v>
          </cell>
          <cell r="ED107">
            <v>5367.9859639702972</v>
          </cell>
          <cell r="EE107">
            <v>4256.5793829361519</v>
          </cell>
          <cell r="EF107">
            <v>-312.70153905996688</v>
          </cell>
          <cell r="EG107">
            <v>1942.9076273196961</v>
          </cell>
          <cell r="EH107">
            <v>1457.781924425909</v>
          </cell>
          <cell r="EI107">
            <v>1433.108524575975</v>
          </cell>
          <cell r="EJ107">
            <v>3062.6046973589368</v>
          </cell>
          <cell r="EK107">
            <v>2757.2402396348371</v>
          </cell>
          <cell r="EL107">
            <v>2257.4217220125051</v>
          </cell>
          <cell r="EM107">
            <v>2403.5008105802708</v>
          </cell>
          <cell r="EN107">
            <v>2470.8107987151288</v>
          </cell>
          <cell r="EO107">
            <v>1646.51663390367</v>
          </cell>
          <cell r="EP107">
            <v>490.407827</v>
          </cell>
          <cell r="EQ107">
            <v>14030.64027025754</v>
          </cell>
          <cell r="ER107">
            <v>1282.475181490719</v>
          </cell>
          <cell r="ES107">
            <v>10504.503221354609</v>
          </cell>
          <cell r="ET107">
            <v>6940.8695834238351</v>
          </cell>
          <cell r="EU107">
            <v>7089.7706868337082</v>
          </cell>
          <cell r="EV107">
            <v>5367.9859639702972</v>
          </cell>
          <cell r="EW107">
            <v>4139.1906421192807</v>
          </cell>
          <cell r="EX107">
            <v>-241.90729538888829</v>
          </cell>
          <cell r="EY107">
            <v>2071.3548705591802</v>
          </cell>
          <cell r="EZ107">
            <v>1661.9515904212101</v>
          </cell>
          <cell r="FA107">
            <v>1613.3361502242919</v>
          </cell>
          <cell r="FB107">
            <v>3231.516654938398</v>
          </cell>
          <cell r="FC107">
            <v>2925.519936042484</v>
          </cell>
          <cell r="FD107">
            <v>2401.8780901524392</v>
          </cell>
          <cell r="FE107">
            <v>2549.2922296270481</v>
          </cell>
          <cell r="FF107">
            <v>2622.8144676813772</v>
          </cell>
          <cell r="FG107">
            <v>1803.3655679410531</v>
          </cell>
          <cell r="FH107">
            <v>490.407827</v>
          </cell>
          <cell r="FI107">
            <v>14128.819097862081</v>
          </cell>
          <cell r="FJ107">
            <v>1223.0890442750469</v>
          </cell>
          <cell r="FK107">
            <v>10600.60807426754</v>
          </cell>
          <cell r="FL107">
            <v>6991.3845797614131</v>
          </cell>
          <cell r="FM107">
            <v>7137.4345181006656</v>
          </cell>
          <cell r="FN107">
            <v>5367.9859639702972</v>
          </cell>
          <cell r="FO107">
            <v>4198.5767793349532</v>
          </cell>
          <cell r="FP107">
            <v>-243.62194959021409</v>
          </cell>
          <cell r="FQ107">
            <v>2084.8790950101688</v>
          </cell>
          <cell r="FR107">
            <v>1698.768100828092</v>
          </cell>
          <cell r="FS107">
            <v>1755.7017366740961</v>
          </cell>
          <cell r="FT107">
            <v>3434.8817561941369</v>
          </cell>
          <cell r="FU107">
            <v>3107.7589959893749</v>
          </cell>
          <cell r="FV107">
            <v>2565.8634764656599</v>
          </cell>
          <cell r="FW107">
            <v>2714.6138251756201</v>
          </cell>
          <cell r="FX107">
            <v>2792.490677693776</v>
          </cell>
          <cell r="FY107">
            <v>1947.6736972795111</v>
          </cell>
          <cell r="FZ107">
            <v>490.407827</v>
          </cell>
          <cell r="GA107">
            <v>14240.03821403137</v>
          </cell>
          <cell r="GB107">
            <v>1165.8093787961641</v>
          </cell>
          <cell r="GC107">
            <v>10696.71805419365</v>
          </cell>
          <cell r="GD107">
            <v>7041.7116400417144</v>
          </cell>
          <cell r="GE107">
            <v>7198.3265739896533</v>
          </cell>
          <cell r="GF107">
            <v>5367.9859639702972</v>
          </cell>
          <cell r="GG107">
            <v>4255.8564448138368</v>
          </cell>
          <cell r="GH107">
            <v>-244.95313027250501</v>
          </cell>
          <cell r="GI107">
            <v>2218.8319326625701</v>
          </cell>
          <cell r="GJ107">
            <v>1826.140153031256</v>
          </cell>
          <cell r="GK107">
            <v>1886.7816413905241</v>
          </cell>
          <cell r="JF107">
            <v>471.55971954</v>
          </cell>
          <cell r="JG107">
            <v>418.95063050278208</v>
          </cell>
          <cell r="JH107">
            <v>311.09406207500012</v>
          </cell>
          <cell r="JI107">
            <v>357.69348886500012</v>
          </cell>
          <cell r="JJ107">
            <v>367.59041734500022</v>
          </cell>
          <cell r="JK107">
            <v>207.20247970011371</v>
          </cell>
          <cell r="JL107">
            <v>589.74177399999996</v>
          </cell>
          <cell r="JM107">
            <v>11052.31472706157</v>
          </cell>
          <cell r="JN107">
            <v>1143.3904411450001</v>
          </cell>
          <cell r="JO107">
            <v>8425.9244364915739</v>
          </cell>
          <cell r="JP107">
            <v>4329.0699209397371</v>
          </cell>
          <cell r="JQ107">
            <v>6723.2448061218374</v>
          </cell>
          <cell r="JR107">
            <v>3181.4864026930691</v>
          </cell>
          <cell r="JS107">
            <v>2069.9108255750002</v>
          </cell>
          <cell r="JT107">
            <v>-215.5</v>
          </cell>
          <cell r="JU107">
            <v>110.2585297450002</v>
          </cell>
          <cell r="JV107">
            <v>146.52761866519199</v>
          </cell>
          <cell r="JW107">
            <v>0</v>
          </cell>
          <cell r="JX107">
            <v>502.29788419999983</v>
          </cell>
          <cell r="JY107">
            <v>434.49658464919139</v>
          </cell>
          <cell r="JZ107">
            <v>334.72921746999998</v>
          </cell>
          <cell r="KA107">
            <v>369.35439625499998</v>
          </cell>
          <cell r="KB107">
            <v>384.74081390499998</v>
          </cell>
          <cell r="KC107">
            <v>247.23317696952901</v>
          </cell>
          <cell r="KD107">
            <v>587.36777399999994</v>
          </cell>
          <cell r="KE107">
            <v>10689.74320924174</v>
          </cell>
          <cell r="KF107">
            <v>720.82199462000005</v>
          </cell>
          <cell r="KG107">
            <v>8445.1335290267434</v>
          </cell>
          <cell r="KH107">
            <v>3877.7311964735482</v>
          </cell>
          <cell r="KI107">
            <v>6812.0120127681957</v>
          </cell>
          <cell r="KJ107">
            <v>2694.69546760396</v>
          </cell>
          <cell r="KK107">
            <v>2000.82042766</v>
          </cell>
          <cell r="KL107">
            <v>-54</v>
          </cell>
          <cell r="KM107">
            <v>308.82477963999969</v>
          </cell>
          <cell r="KN107">
            <v>-240.4664731201762</v>
          </cell>
          <cell r="KO107">
            <v>145</v>
          </cell>
          <cell r="KP107">
            <v>438.34258574500001</v>
          </cell>
          <cell r="KQ107">
            <v>385.27532277008243</v>
          </cell>
          <cell r="KR107">
            <v>282.88275395999949</v>
          </cell>
          <cell r="KS107">
            <v>317.39934011499952</v>
          </cell>
          <cell r="KT107">
            <v>332.91959508371951</v>
          </cell>
          <cell r="KU107">
            <v>189.99150662130879</v>
          </cell>
          <cell r="KV107">
            <v>584.38612850000004</v>
          </cell>
          <cell r="KW107">
            <v>10820.104902908481</v>
          </cell>
          <cell r="KX107">
            <v>737.49863129500011</v>
          </cell>
          <cell r="KY107">
            <v>8502.4504645734778</v>
          </cell>
          <cell r="KZ107">
            <v>3920.2610384017339</v>
          </cell>
          <cell r="LA107">
            <v>6899.8438645067436</v>
          </cell>
          <cell r="LB107">
            <v>2675.9305982673268</v>
          </cell>
          <cell r="LC107">
            <v>1965.1912729549999</v>
          </cell>
          <cell r="LD107">
            <v>-93.7</v>
          </cell>
          <cell r="LE107">
            <v>184.47334534999999</v>
          </cell>
          <cell r="LF107">
            <v>113.62922654403209</v>
          </cell>
          <cell r="LG107">
            <v>100</v>
          </cell>
          <cell r="LH107">
            <v>570.55683430999989</v>
          </cell>
          <cell r="LI107">
            <v>494.93841767916899</v>
          </cell>
          <cell r="LJ107">
            <v>359.16723116100093</v>
          </cell>
          <cell r="LK107">
            <v>393.05816784100102</v>
          </cell>
          <cell r="LL107">
            <v>408.42028148660103</v>
          </cell>
          <cell r="LM107">
            <v>302.58107439880769</v>
          </cell>
          <cell r="LN107">
            <v>582.13332400000002</v>
          </cell>
          <cell r="LO107">
            <v>11536.92563865569</v>
          </cell>
          <cell r="LP107">
            <v>1175.37985761</v>
          </cell>
          <cell r="LQ107">
            <v>8697.2548682156885</v>
          </cell>
          <cell r="LR107">
            <v>4603.0094319584468</v>
          </cell>
          <cell r="LS107">
            <v>6933.9162066972413</v>
          </cell>
          <cell r="LT107">
            <v>3228.6860352376229</v>
          </cell>
          <cell r="LU107">
            <v>2085.5930379800002</v>
          </cell>
          <cell r="LV107">
            <v>-232.2</v>
          </cell>
          <cell r="LW107">
            <v>134.97541694100099</v>
          </cell>
          <cell r="LX107">
            <v>644.17411425222645</v>
          </cell>
          <cell r="LY107">
            <v>175</v>
          </cell>
          <cell r="LZ107">
            <v>523.61868749000007</v>
          </cell>
          <cell r="MA107">
            <v>463.76504689999439</v>
          </cell>
          <cell r="MB107">
            <v>356.25799873686663</v>
          </cell>
          <cell r="MC107">
            <v>390.8236618599999</v>
          </cell>
          <cell r="MD107">
            <v>408.90122180899988</v>
          </cell>
          <cell r="ME107">
            <v>267.02829762422863</v>
          </cell>
          <cell r="MF107">
            <v>581.66500800000006</v>
          </cell>
          <cell r="MG107">
            <v>11564.391519925</v>
          </cell>
          <cell r="MH107">
            <v>1157.17346619</v>
          </cell>
          <cell r="MI107">
            <v>8802.7055172049986</v>
          </cell>
          <cell r="MJ107">
            <v>4476.7674541383331</v>
          </cell>
          <cell r="MK107">
            <v>7087.6240657866656</v>
          </cell>
          <cell r="ML107">
            <v>3168.1401603564359</v>
          </cell>
          <cell r="MM107">
            <v>2042.6480957700001</v>
          </cell>
          <cell r="MN107">
            <v>-139.80000000000001</v>
          </cell>
          <cell r="MO107">
            <v>191.7521322299998</v>
          </cell>
          <cell r="MP107">
            <v>94.472001569194092</v>
          </cell>
          <cell r="MQ107">
            <v>75</v>
          </cell>
          <cell r="MR107">
            <v>539.71140592000006</v>
          </cell>
          <cell r="MS107">
            <v>468.43549243967931</v>
          </cell>
          <cell r="MT107">
            <v>355.63700914686672</v>
          </cell>
          <cell r="MU107">
            <v>389.64041118000011</v>
          </cell>
          <cell r="MV107">
            <v>405.80882377000012</v>
          </cell>
          <cell r="MW107">
            <v>281.73965963842272</v>
          </cell>
          <cell r="MX107">
            <v>579.50440100000003</v>
          </cell>
          <cell r="MY107">
            <v>11699.31211401443</v>
          </cell>
          <cell r="MZ107">
            <v>996.70735733000015</v>
          </cell>
          <cell r="NA107">
            <v>9038.8068301544263</v>
          </cell>
          <cell r="NB107">
            <v>4534.7207318116562</v>
          </cell>
          <cell r="NC107">
            <v>7164.5913822027705</v>
          </cell>
          <cell r="ND107">
            <v>3158.3212839504949</v>
          </cell>
          <cell r="NE107">
            <v>2193.19713946</v>
          </cell>
          <cell r="NF107">
            <v>-270.10000000000002</v>
          </cell>
          <cell r="NG107">
            <v>134.40248955999971</v>
          </cell>
          <cell r="NH107">
            <v>81.655812563298596</v>
          </cell>
          <cell r="NI107">
            <v>145</v>
          </cell>
          <cell r="NJ107">
            <v>545.1565650199999</v>
          </cell>
          <cell r="NK107">
            <v>480.22966226789538</v>
          </cell>
          <cell r="NL107">
            <v>366.78692303686688</v>
          </cell>
          <cell r="NM107">
            <v>401.11456982000033</v>
          </cell>
          <cell r="NN107">
            <v>416.86555183000019</v>
          </cell>
          <cell r="NO107">
            <v>279.56912537672508</v>
          </cell>
          <cell r="NP107">
            <v>577.74482599999999</v>
          </cell>
          <cell r="NQ107">
            <v>12383.34898123763</v>
          </cell>
          <cell r="NR107">
            <v>1422.47680393</v>
          </cell>
          <cell r="NS107">
            <v>9173.8592051076284</v>
          </cell>
          <cell r="NT107">
            <v>5042.5965334373623</v>
          </cell>
          <cell r="NU107">
            <v>7340.7524478002679</v>
          </cell>
          <cell r="NV107">
            <v>3603.2881346633671</v>
          </cell>
          <cell r="NW107">
            <v>2216.84421208</v>
          </cell>
          <cell r="NX107">
            <v>-234.9</v>
          </cell>
          <cell r="NY107">
            <v>118.6825759500006</v>
          </cell>
          <cell r="NZ107">
            <v>529.58436864860494</v>
          </cell>
          <cell r="OA107">
            <v>120</v>
          </cell>
          <cell r="OB107">
            <v>936.30206725999994</v>
          </cell>
          <cell r="OC107">
            <v>766.47698252590351</v>
          </cell>
          <cell r="OD107">
            <v>630.84588950686691</v>
          </cell>
          <cell r="OE107">
            <v>666.45900907000021</v>
          </cell>
          <cell r="OF107">
            <v>683.24362830241023</v>
          </cell>
          <cell r="OG107">
            <v>512.47694365364953</v>
          </cell>
          <cell r="OH107">
            <v>533.22097350000001</v>
          </cell>
          <cell r="OI107">
            <v>12511.803681168331</v>
          </cell>
          <cell r="OJ107">
            <v>1191.61359219</v>
          </cell>
          <cell r="OK107">
            <v>9404.255337958326</v>
          </cell>
          <cell r="OL107">
            <v>6866.2855856106626</v>
          </cell>
          <cell r="OM107">
            <v>5645.5180955576643</v>
          </cell>
          <cell r="ON107">
            <v>5412.0525257821782</v>
          </cell>
          <cell r="OO107">
            <v>4274.5594588499998</v>
          </cell>
          <cell r="OP107">
            <v>-266.10000000000002</v>
          </cell>
          <cell r="OQ107">
            <v>228.8081843300001</v>
          </cell>
          <cell r="OR107">
            <v>1980.6344476799541</v>
          </cell>
          <cell r="OS107">
            <v>241</v>
          </cell>
          <cell r="OT107">
            <v>525.6765327999999</v>
          </cell>
          <cell r="OU107">
            <v>469.62164654510673</v>
          </cell>
          <cell r="OV107">
            <v>361.75383415686667</v>
          </cell>
          <cell r="OW107">
            <v>400.61497455000011</v>
          </cell>
          <cell r="OX107">
            <v>409.64651216599998</v>
          </cell>
          <cell r="OY107">
            <v>234.04411873710359</v>
          </cell>
          <cell r="OZ107">
            <v>488.678246</v>
          </cell>
          <cell r="PA107">
            <v>12620.49059731988</v>
          </cell>
          <cell r="PB107">
            <v>1243.6634492799999</v>
          </cell>
          <cell r="PC107">
            <v>9485.9098992598811</v>
          </cell>
          <cell r="PD107">
            <v>6874.0208254184336</v>
          </cell>
          <cell r="PE107">
            <v>5746.4697719014439</v>
          </cell>
          <cell r="PF107">
            <v>5420.7718171089109</v>
          </cell>
          <cell r="PG107">
            <v>4231.3160859999998</v>
          </cell>
          <cell r="PH107">
            <v>-120.5</v>
          </cell>
          <cell r="PI107">
            <v>296.92060129999987</v>
          </cell>
          <cell r="PJ107">
            <v>214.78354439928029</v>
          </cell>
          <cell r="PK107">
            <v>90</v>
          </cell>
          <cell r="PL107">
            <v>694.05615487999989</v>
          </cell>
          <cell r="PM107">
            <v>541.23509907030666</v>
          </cell>
          <cell r="PN107">
            <v>426.55085328013769</v>
          </cell>
          <cell r="PO107">
            <v>460.11108669999919</v>
          </cell>
          <cell r="PP107">
            <v>474.68712136999932</v>
          </cell>
          <cell r="PQ107">
            <v>264.36728248540118</v>
          </cell>
          <cell r="PR107">
            <v>488.61317400000001</v>
          </cell>
          <cell r="PS107">
            <v>12311.26973653437</v>
          </cell>
          <cell r="PT107">
            <v>742.29291466999985</v>
          </cell>
          <cell r="PU107">
            <v>9601.7883729443674</v>
          </cell>
          <cell r="PV107">
            <v>6406.2255879176591</v>
          </cell>
          <cell r="PW107">
            <v>5905.0441486167092</v>
          </cell>
          <cell r="PX107">
            <v>5073.7000512178211</v>
          </cell>
          <cell r="PY107">
            <v>4382.1441370599996</v>
          </cell>
          <cell r="PZ107">
            <v>-149.4</v>
          </cell>
          <cell r="QA107">
            <v>15.335676139999061</v>
          </cell>
          <cell r="QB107">
            <v>-470.02535726635159</v>
          </cell>
          <cell r="QC107">
            <v>135</v>
          </cell>
          <cell r="QD107">
            <v>617.53782906999993</v>
          </cell>
          <cell r="QE107">
            <v>512.13107154650845</v>
          </cell>
          <cell r="QF107">
            <v>403.69023249668192</v>
          </cell>
          <cell r="QG107">
            <v>435.5675040899996</v>
          </cell>
          <cell r="QH107">
            <v>450.38099179999961</v>
          </cell>
          <cell r="QI107">
            <v>221.14092813851821</v>
          </cell>
          <cell r="QJ107">
            <v>488.57529049999999</v>
          </cell>
          <cell r="QK107">
            <v>12802.394491325569</v>
          </cell>
          <cell r="QL107">
            <v>1061.91567345</v>
          </cell>
          <cell r="QM107">
            <v>9659.8044815055691</v>
          </cell>
          <cell r="QN107">
            <v>6782.8131524255195</v>
          </cell>
          <cell r="QO107">
            <v>6019.5813389000496</v>
          </cell>
          <cell r="QP107">
            <v>5435.3268712970294</v>
          </cell>
          <cell r="QQ107">
            <v>4427.7644665599983</v>
          </cell>
          <cell r="QR107">
            <v>-90.6</v>
          </cell>
          <cell r="QS107">
            <v>296.65914275000011</v>
          </cell>
          <cell r="QT107">
            <v>499.06952446544949</v>
          </cell>
          <cell r="QU107">
            <v>115</v>
          </cell>
          <cell r="QV107">
            <v>901.81197286000008</v>
          </cell>
          <cell r="QW107">
            <v>785.30048326758833</v>
          </cell>
          <cell r="QX107">
            <v>673.60231079668154</v>
          </cell>
          <cell r="QY107">
            <v>707.06039582999927</v>
          </cell>
          <cell r="QZ107">
            <v>722.64309940999919</v>
          </cell>
          <cell r="RA107">
            <v>421.56739018128837</v>
          </cell>
          <cell r="RB107">
            <v>488.96557299999989</v>
          </cell>
          <cell r="RC107">
            <v>13154.930639548829</v>
          </cell>
          <cell r="RD107">
            <v>771.86273753</v>
          </cell>
          <cell r="RE107">
            <v>10078.593134448831</v>
          </cell>
          <cell r="RF107">
            <v>6855.7910215589209</v>
          </cell>
          <cell r="RG107">
            <v>6299.139617989912</v>
          </cell>
          <cell r="RH107">
            <v>5386.1374367623757</v>
          </cell>
          <cell r="RI107">
            <v>4668.1360735999997</v>
          </cell>
          <cell r="RJ107">
            <v>-502.5</v>
          </cell>
          <cell r="RK107">
            <v>132.80643202999889</v>
          </cell>
          <cell r="RL107">
            <v>-65.932550362460603</v>
          </cell>
          <cell r="RM107">
            <v>200</v>
          </cell>
          <cell r="RN107">
            <v>826.97533866999993</v>
          </cell>
          <cell r="RO107">
            <v>600.12128607230477</v>
          </cell>
          <cell r="RP107">
            <v>481.31248683668269</v>
          </cell>
          <cell r="RQ107">
            <v>516.4819432100004</v>
          </cell>
          <cell r="RR107">
            <v>529.16190396800027</v>
          </cell>
          <cell r="RS107">
            <v>316.14498645419258</v>
          </cell>
          <cell r="RT107">
            <v>489.8682475</v>
          </cell>
          <cell r="RU107">
            <v>13294.927862215551</v>
          </cell>
          <cell r="RV107">
            <v>913.8987227299998</v>
          </cell>
          <cell r="RW107">
            <v>10000.419983665541</v>
          </cell>
          <cell r="RX107">
            <v>6819.5764201633974</v>
          </cell>
          <cell r="RY107">
            <v>6475.3514420521478</v>
          </cell>
          <cell r="RZ107">
            <v>5367.9859639702972</v>
          </cell>
          <cell r="SA107">
            <v>4507.7671008800007</v>
          </cell>
          <cell r="SB107">
            <v>-116.3</v>
          </cell>
          <cell r="SC107">
            <v>379.06367526000008</v>
          </cell>
          <cell r="SD107">
            <v>211.89075354029239</v>
          </cell>
          <cell r="SE107">
            <v>220</v>
          </cell>
          <cell r="SF107">
            <v>867.5210475303445</v>
          </cell>
          <cell r="SG107">
            <v>776.53514928895015</v>
          </cell>
          <cell r="SH107">
            <v>648.62298800066947</v>
          </cell>
          <cell r="SI107">
            <v>683.6557458963714</v>
          </cell>
          <cell r="SJ107">
            <v>707.24965944992459</v>
          </cell>
          <cell r="SK107">
            <v>455.68283660968751</v>
          </cell>
          <cell r="SL107">
            <v>490.4078275</v>
          </cell>
          <cell r="SM107">
            <v>13625.50794552966</v>
          </cell>
          <cell r="SN107">
            <v>1020.906923207421</v>
          </cell>
          <cell r="SO107">
            <v>10097.613229903271</v>
          </cell>
          <cell r="SP107">
            <v>6853.5626642592724</v>
          </cell>
          <cell r="SQ107">
            <v>6771.9452812703857</v>
          </cell>
          <cell r="SR107">
            <v>5367.9859639702972</v>
          </cell>
          <cell r="SS107">
            <v>4400.7589004025785</v>
          </cell>
          <cell r="ST107">
            <v>-132.23051732229089</v>
          </cell>
          <cell r="SU107">
            <v>437.05781677951569</v>
          </cell>
          <cell r="SV107">
            <v>290.03369632840639</v>
          </cell>
          <cell r="SW107">
            <v>159.08899739144991</v>
          </cell>
          <cell r="SX107">
            <v>613.34714461895157</v>
          </cell>
          <cell r="SY107">
            <v>529.87337667205577</v>
          </cell>
          <cell r="SZ107">
            <v>410.84488759665157</v>
          </cell>
          <cell r="TA107">
            <v>446.21820860155862</v>
          </cell>
          <cell r="TB107">
            <v>464.26845220908081</v>
          </cell>
          <cell r="TC107">
            <v>225.65631925359341</v>
          </cell>
          <cell r="TD107">
            <v>490.407827</v>
          </cell>
          <cell r="TE107">
            <v>13777.697101230729</v>
          </cell>
          <cell r="TF107">
            <v>1076.7668005634559</v>
          </cell>
          <cell r="TG107">
            <v>10140.490674499089</v>
          </cell>
          <cell r="TH107">
            <v>6910.610320836</v>
          </cell>
          <cell r="TI107">
            <v>6867.0867803947294</v>
          </cell>
          <cell r="TJ107">
            <v>5367.9859639702972</v>
          </cell>
          <cell r="TK107">
            <v>4344.8990230465442</v>
          </cell>
          <cell r="TL107">
            <v>-78.250846456787002</v>
          </cell>
          <cell r="TM107">
            <v>334.91328540106957</v>
          </cell>
          <cell r="TN107">
            <v>195.78681946775939</v>
          </cell>
          <cell r="TO107">
            <v>130.5148201292503</v>
          </cell>
          <cell r="TP107">
            <v>805.40994318865262</v>
          </cell>
          <cell r="TQ107">
            <v>704.26137865577539</v>
          </cell>
          <cell r="TR107">
            <v>581.22139923099769</v>
          </cell>
          <cell r="TS107">
            <v>616.74495521528138</v>
          </cell>
          <cell r="TT107">
            <v>633.42515635564473</v>
          </cell>
          <cell r="TU107">
            <v>384.8047068302406</v>
          </cell>
          <cell r="TV107">
            <v>490.407827</v>
          </cell>
          <cell r="TW107">
            <v>14009.314449441759</v>
          </cell>
          <cell r="TX107">
            <v>1087.7881556001421</v>
          </cell>
          <cell r="TY107">
            <v>10240.495988593901</v>
          </cell>
          <cell r="TZ107">
            <v>6967.5870936240526</v>
          </cell>
          <cell r="UA107">
            <v>7041.7273558177076</v>
          </cell>
          <cell r="UB107">
            <v>5367.9859639702972</v>
          </cell>
          <cell r="UC107">
            <v>4333.877668009859</v>
          </cell>
          <cell r="UD107">
            <v>-135.5423895784362</v>
          </cell>
          <cell r="UE107">
            <v>376.2768117085327</v>
          </cell>
          <cell r="UF107">
            <v>240.42359132693599</v>
          </cell>
          <cell r="UG107">
            <v>210.1641314072622</v>
          </cell>
          <cell r="UH107">
            <v>3653.026119863649</v>
          </cell>
          <cell r="UI107">
            <v>3308.5340228306932</v>
          </cell>
          <cell r="UJ107">
            <v>2747.4045152627509</v>
          </cell>
          <cell r="UK107">
            <v>2897.486932207878</v>
          </cell>
          <cell r="UL107">
            <v>2979.5814260395832</v>
          </cell>
          <cell r="UM107">
            <v>2108.827155714735</v>
          </cell>
          <cell r="UN107">
            <v>490.407827</v>
          </cell>
          <cell r="UO107">
            <v>14371.325316820939</v>
          </cell>
          <cell r="UP107">
            <v>1105.264771431066</v>
          </cell>
          <cell r="UQ107">
            <v>10791.941920525291</v>
          </cell>
          <cell r="UR107">
            <v>7097.1902025104246</v>
          </cell>
          <cell r="US107">
            <v>7274.1351143105121</v>
          </cell>
          <cell r="UT107">
            <v>5367.9859639702972</v>
          </cell>
          <cell r="UU107">
            <v>4316.4010521789342</v>
          </cell>
          <cell r="UV107">
            <v>-245.40671421491069</v>
          </cell>
          <cell r="UW107">
            <v>2368.1056378110479</v>
          </cell>
          <cell r="UX107">
            <v>1969.0743368591</v>
          </cell>
          <cell r="UY107">
            <v>2033.018615393876</v>
          </cell>
          <cell r="BBM107">
            <v>18291.485402999999</v>
          </cell>
          <cell r="BBN107">
            <v>37.25</v>
          </cell>
          <cell r="BBO107">
            <v>-6.7114093959731447E-3</v>
          </cell>
          <cell r="BBP107">
            <v>2.819427217415416</v>
          </cell>
          <cell r="BBQ107">
            <v>13.23275190585389</v>
          </cell>
          <cell r="BBR107">
            <v>9.693377720332661</v>
          </cell>
          <cell r="BBS107">
            <v>1.856761948875058</v>
          </cell>
          <cell r="BBT107">
            <v>2.5975850070207569</v>
          </cell>
          <cell r="BBU107">
            <v>0.19629968320282951</v>
          </cell>
          <cell r="BBV107">
            <v>3.9349890567657933E-2</v>
          </cell>
          <cell r="BBW107">
            <v>2.9525861786716519</v>
          </cell>
          <cell r="BBX107">
            <v>12.63249105459807</v>
          </cell>
          <cell r="BBY107">
            <v>9.6231527280148068</v>
          </cell>
          <cell r="BBZ107">
            <v>1.816639870862113</v>
          </cell>
          <cell r="BCA107">
            <v>2.5921138788566211</v>
          </cell>
          <cell r="BCB107">
            <v>0.20519419864644381</v>
          </cell>
          <cell r="BCC107">
            <v>7.834839505931708E-2</v>
          </cell>
          <cell r="BCD107">
            <v>3.3574436280432161</v>
          </cell>
          <cell r="BCE107">
            <v>11.109201708842351</v>
          </cell>
          <cell r="BCF107">
            <v>9.0782653438230376</v>
          </cell>
          <cell r="BCG107">
            <v>1.6752357745367401</v>
          </cell>
          <cell r="BCH107">
            <v>2.5799826554290122</v>
          </cell>
          <cell r="BCI107">
            <v>0.23223834826722781</v>
          </cell>
          <cell r="BCJ107">
            <v>8.8201483623614699E-2</v>
          </cell>
          <cell r="BCK107">
            <v>3.6772772958639028</v>
          </cell>
          <cell r="BCL107">
            <v>10.142971413102799</v>
          </cell>
          <cell r="BCM107">
            <v>8.5747819601653479</v>
          </cell>
          <cell r="BCN107">
            <v>1.600790612935189</v>
          </cell>
          <cell r="BCO107">
            <v>2.5627535155121151</v>
          </cell>
          <cell r="BCP107">
            <v>0.2526629930358989</v>
          </cell>
          <cell r="BCQ107">
            <v>9.5984645204710506E-2</v>
          </cell>
          <cell r="BCR107">
            <v>3.971538768445289</v>
          </cell>
          <cell r="BCS107">
            <v>9.3914526999822119</v>
          </cell>
          <cell r="BCT107">
            <v>8.0742764972934218</v>
          </cell>
          <cell r="BCU107">
            <v>1.524036043811829</v>
          </cell>
          <cell r="BCV107">
            <v>2.5410746810368718</v>
          </cell>
          <cell r="BCW107">
            <v>0.27057312241392478</v>
          </cell>
          <cell r="BCX107">
            <v>0.103150815793291</v>
          </cell>
        </row>
        <row r="108">
          <cell r="A108" t="str">
            <v>MYPK3</v>
          </cell>
          <cell r="B108" t="str">
            <v>Iochpe-Maxion</v>
          </cell>
          <cell r="C108" t="str">
            <v>Capital Goods</v>
          </cell>
          <cell r="D108" t="str">
            <v>Lucas Laghi</v>
          </cell>
          <cell r="E108">
            <v>46211</v>
          </cell>
          <cell r="F108" t="str">
            <v>Buy</v>
          </cell>
          <cell r="G108" t="b">
            <v>0</v>
          </cell>
          <cell r="H108" t="str">
            <v>BRL</v>
          </cell>
          <cell r="I108" t="str">
            <v>BRL</v>
          </cell>
          <cell r="J108">
            <v>13</v>
          </cell>
          <cell r="K108">
            <v>0.15005003719877399</v>
          </cell>
          <cell r="L108">
            <v>0.09</v>
          </cell>
          <cell r="M108">
            <v>0.104725018599387</v>
          </cell>
          <cell r="AF108">
            <v>16947.866999999998</v>
          </cell>
          <cell r="AG108">
            <v>1808.891999999998</v>
          </cell>
          <cell r="AH108">
            <v>1245.9339999999979</v>
          </cell>
          <cell r="AI108">
            <v>1736.9149999999979</v>
          </cell>
          <cell r="AJ108">
            <v>1605.0149999999981</v>
          </cell>
          <cell r="AK108">
            <v>279.20299999999799</v>
          </cell>
          <cell r="AL108">
            <v>149.77000000000001</v>
          </cell>
          <cell r="AM108">
            <v>15195.455</v>
          </cell>
          <cell r="AN108">
            <v>2319.1329999999998</v>
          </cell>
          <cell r="AO108">
            <v>6129.3860000000004</v>
          </cell>
          <cell r="AP108">
            <v>6129.3860000000004</v>
          </cell>
          <cell r="AQ108">
            <v>3919.8069999999998</v>
          </cell>
          <cell r="AR108">
            <v>6476.9880000000003</v>
          </cell>
          <cell r="AS108">
            <v>3916.9160000000002</v>
          </cell>
          <cell r="AT108">
            <v>592</v>
          </cell>
          <cell r="AU108">
            <v>838.8745377041746</v>
          </cell>
          <cell r="AV108">
            <v>1491.68968906495</v>
          </cell>
          <cell r="AW108">
            <v>235.53299999999999</v>
          </cell>
          <cell r="AX108">
            <v>14955.22</v>
          </cell>
          <cell r="AY108">
            <v>1508.245000000001</v>
          </cell>
          <cell r="AZ108">
            <v>782.57600000000082</v>
          </cell>
          <cell r="BA108">
            <v>1252.8640000000009</v>
          </cell>
          <cell r="BB108">
            <v>1237.4640000000011</v>
          </cell>
          <cell r="BC108">
            <v>29.742000000000861</v>
          </cell>
          <cell r="BD108">
            <v>149.77000000000001</v>
          </cell>
          <cell r="BE108">
            <v>14534.116</v>
          </cell>
          <cell r="BF108">
            <v>2990.643</v>
          </cell>
          <cell r="BG108">
            <v>159.767</v>
          </cell>
          <cell r="BH108">
            <v>6013.3019999999997</v>
          </cell>
          <cell r="BI108">
            <v>3693.6259999999988</v>
          </cell>
          <cell r="BJ108">
            <v>6765.5330000000004</v>
          </cell>
          <cell r="BK108">
            <v>3674.3229999999999</v>
          </cell>
          <cell r="BL108">
            <v>551.79999999999995</v>
          </cell>
          <cell r="BM108">
            <v>801.89924550406226</v>
          </cell>
          <cell r="BN108">
            <v>1082.8284803189269</v>
          </cell>
          <cell r="BO108">
            <v>158.18</v>
          </cell>
          <cell r="BP108">
            <v>15331.718000000001</v>
          </cell>
          <cell r="BQ108">
            <v>1820.799999999999</v>
          </cell>
          <cell r="BR108">
            <v>1020.402999999999</v>
          </cell>
          <cell r="BS108">
            <v>1524.070999999999</v>
          </cell>
          <cell r="BT108">
            <v>1563.0359999999989</v>
          </cell>
          <cell r="BU108">
            <v>263.42899999999929</v>
          </cell>
          <cell r="BV108">
            <v>149.77000000000001</v>
          </cell>
          <cell r="BW108">
            <v>15961.370999999999</v>
          </cell>
          <cell r="BX108">
            <v>2506.9630000000002</v>
          </cell>
          <cell r="BY108">
            <v>230.04300000000001</v>
          </cell>
          <cell r="BZ108">
            <v>7328.5249999999996</v>
          </cell>
          <cell r="CA108">
            <v>4557.9050000000007</v>
          </cell>
          <cell r="CB108">
            <v>6388.76</v>
          </cell>
          <cell r="CC108">
            <v>3637.2270000000012</v>
          </cell>
          <cell r="CD108">
            <v>673.3</v>
          </cell>
          <cell r="CE108">
            <v>534.91388838998751</v>
          </cell>
          <cell r="CF108">
            <v>-503.67005421437648</v>
          </cell>
          <cell r="CG108">
            <v>96.288999999999987</v>
          </cell>
          <cell r="CH108">
            <v>15366.539000000001</v>
          </cell>
          <cell r="CI108">
            <v>1850.774007359812</v>
          </cell>
          <cell r="CJ108">
            <v>941.91600735981251</v>
          </cell>
          <cell r="CK108">
            <v>1493.4529999999991</v>
          </cell>
          <cell r="CL108">
            <v>1537.474999999999</v>
          </cell>
          <cell r="CM108">
            <v>98.385107359812537</v>
          </cell>
          <cell r="CN108">
            <v>149.77000000000001</v>
          </cell>
          <cell r="CO108">
            <v>14392.484</v>
          </cell>
          <cell r="CP108">
            <v>1628.402</v>
          </cell>
          <cell r="CQ108">
            <v>295.30599999999998</v>
          </cell>
          <cell r="CR108">
            <v>7105.2960000000003</v>
          </cell>
          <cell r="CS108">
            <v>4321.723</v>
          </cell>
          <cell r="CT108">
            <v>5631.5460000000003</v>
          </cell>
          <cell r="CU108">
            <v>3958.511</v>
          </cell>
          <cell r="CV108">
            <v>553.9</v>
          </cell>
          <cell r="CW108">
            <v>423.70268781518058</v>
          </cell>
          <cell r="CX108">
            <v>-449.43949445427489</v>
          </cell>
          <cell r="CY108">
            <v>212.078</v>
          </cell>
          <cell r="CZ108">
            <v>15430.90528982843</v>
          </cell>
          <cell r="DA108">
            <v>1971.010351172145</v>
          </cell>
          <cell r="DB108">
            <v>1062.9743442675931</v>
          </cell>
          <cell r="DC108">
            <v>1582.120141424746</v>
          </cell>
          <cell r="DD108">
            <v>1582.120141424746</v>
          </cell>
          <cell r="DE108">
            <v>275.02521772446897</v>
          </cell>
          <cell r="DF108">
            <v>149.77000000000001</v>
          </cell>
          <cell r="DG108">
            <v>14401.56165403983</v>
          </cell>
          <cell r="DH108">
            <v>1843.5160590846961</v>
          </cell>
          <cell r="DI108">
            <v>310.70845309544887</v>
          </cell>
          <cell r="DJ108">
            <v>6715.2067831468403</v>
          </cell>
          <cell r="DK108">
            <v>4251.9848926673058</v>
          </cell>
          <cell r="DL108">
            <v>5647.8050258213516</v>
          </cell>
          <cell r="DM108">
            <v>3716.510966736656</v>
          </cell>
          <cell r="DN108">
            <v>576.62313159313737</v>
          </cell>
          <cell r="DO108">
            <v>632.21259329654038</v>
          </cell>
          <cell r="DP108">
            <v>352.91481098988169</v>
          </cell>
          <cell r="DQ108">
            <v>116.79532505716161</v>
          </cell>
          <cell r="DR108">
            <v>16097.40343799467</v>
          </cell>
          <cell r="DS108">
            <v>2077.4916288622189</v>
          </cell>
          <cell r="DT108">
            <v>1132.4755685943451</v>
          </cell>
          <cell r="DU108">
            <v>1648.586149101478</v>
          </cell>
          <cell r="DV108">
            <v>1648.586149101478</v>
          </cell>
          <cell r="DW108">
            <v>322.13973007152322</v>
          </cell>
          <cell r="DX108">
            <v>149.77000000000001</v>
          </cell>
          <cell r="DY108">
            <v>14965.20350351552</v>
          </cell>
          <cell r="DZ108">
            <v>1896.861268911744</v>
          </cell>
          <cell r="EA108">
            <v>323.30845309544901</v>
          </cell>
          <cell r="EB108">
            <v>6979.9846134163818</v>
          </cell>
          <cell r="EC108">
            <v>4454.9329226123646</v>
          </cell>
          <cell r="ED108">
            <v>5883.5270648062533</v>
          </cell>
          <cell r="EE108">
            <v>3898.8877958945091</v>
          </cell>
          <cell r="EF108">
            <v>591.99894030399184</v>
          </cell>
          <cell r="EG108">
            <v>473.59039059954227</v>
          </cell>
          <cell r="EH108">
            <v>339.1183678650367</v>
          </cell>
          <cell r="EI108">
            <v>119.1917001264636</v>
          </cell>
          <cell r="EJ108">
            <v>17043.9494158341</v>
          </cell>
          <cell r="EK108">
            <v>2231.2871254303432</v>
          </cell>
          <cell r="EL108">
            <v>1230.968761732167</v>
          </cell>
          <cell r="EM108">
            <v>1767.4293692896661</v>
          </cell>
          <cell r="EN108">
            <v>1767.4293692896661</v>
          </cell>
          <cell r="EO108">
            <v>373.65685135508897</v>
          </cell>
          <cell r="EP108">
            <v>149.77000000000001</v>
          </cell>
          <cell r="EQ108">
            <v>15510.679723307199</v>
          </cell>
          <cell r="ER108">
            <v>1982.69550396974</v>
          </cell>
          <cell r="ES108">
            <v>336.8167614511799</v>
          </cell>
          <cell r="ET108">
            <v>7125.0819972411045</v>
          </cell>
          <cell r="EU108">
            <v>4690.3367389660716</v>
          </cell>
          <cell r="EV108">
            <v>6008.1621068873746</v>
          </cell>
          <cell r="EW108">
            <v>3937.6886029176349</v>
          </cell>
          <cell r="EX108">
            <v>616.71885256894052</v>
          </cell>
          <cell r="EY108">
            <v>521.77887852110075</v>
          </cell>
          <cell r="EZ108">
            <v>306.9523953204872</v>
          </cell>
          <cell r="FA108">
            <v>138.2530350013829</v>
          </cell>
          <cell r="FB108">
            <v>17710.371866466761</v>
          </cell>
          <cell r="FC108">
            <v>2323.8952017386532</v>
          </cell>
          <cell r="FD108">
            <v>1284.409385024881</v>
          </cell>
          <cell r="FE108">
            <v>1832.021740758443</v>
          </cell>
          <cell r="FF108">
            <v>1832.021740758443</v>
          </cell>
          <cell r="FG108">
            <v>405.74882914967031</v>
          </cell>
          <cell r="FH108">
            <v>149.77000000000001</v>
          </cell>
          <cell r="FI108">
            <v>16003.29005377937</v>
          </cell>
          <cell r="FJ108">
            <v>2092.492836487233</v>
          </cell>
          <cell r="FK108">
            <v>349.35186933560459</v>
          </cell>
          <cell r="FL108">
            <v>7274.5837713560641</v>
          </cell>
          <cell r="FM108">
            <v>4919.1790786064857</v>
          </cell>
          <cell r="FN108">
            <v>6136.0360317405148</v>
          </cell>
          <cell r="FO108">
            <v>3955.7651952532819</v>
          </cell>
          <cell r="FP108">
            <v>630.34786039857431</v>
          </cell>
          <cell r="FQ108">
            <v>591.02448741052854</v>
          </cell>
          <cell r="FR108">
            <v>379.24896016155571</v>
          </cell>
          <cell r="FS108">
            <v>176.90648950925629</v>
          </cell>
          <cell r="FT108">
            <v>18404.25436938024</v>
          </cell>
          <cell r="FU108">
            <v>2420.6349269801208</v>
          </cell>
          <cell r="FV108">
            <v>1340.3701468011909</v>
          </cell>
          <cell r="FW108">
            <v>1899.472758891261</v>
          </cell>
          <cell r="FX108">
            <v>1899.472758891261</v>
          </cell>
          <cell r="FY108">
            <v>433.68984682215557</v>
          </cell>
          <cell r="FZ108">
            <v>149.77000000000001</v>
          </cell>
          <cell r="GA108">
            <v>16480.577171247001</v>
          </cell>
          <cell r="GB108">
            <v>2174.0985734865699</v>
          </cell>
          <cell r="GC108">
            <v>360.82761095145412</v>
          </cell>
          <cell r="GD108">
            <v>7428.3758059361753</v>
          </cell>
          <cell r="GE108">
            <v>5135.1566223239188</v>
          </cell>
          <cell r="GF108">
            <v>6267.2171914832916</v>
          </cell>
          <cell r="GG108">
            <v>4005.340617996721</v>
          </cell>
          <cell r="GH108">
            <v>644.14890292830853</v>
          </cell>
          <cell r="GI108">
            <v>616.41209179172881</v>
          </cell>
          <cell r="GJ108">
            <v>402.03095590878559</v>
          </cell>
          <cell r="GK108">
            <v>217.71230310472211</v>
          </cell>
          <cell r="GL108">
            <v>4277.1909999999998</v>
          </cell>
          <cell r="GM108">
            <v>611.25300000000016</v>
          </cell>
          <cell r="GN108">
            <v>420.15400000000011</v>
          </cell>
          <cell r="GO108">
            <v>548.15099999999995</v>
          </cell>
          <cell r="GP108">
            <v>567.75099999999998</v>
          </cell>
          <cell r="GQ108">
            <v>160.4790000000001</v>
          </cell>
          <cell r="GR108">
            <v>149.77000000000001</v>
          </cell>
          <cell r="GS108">
            <v>13552.849</v>
          </cell>
          <cell r="GT108">
            <v>1413.8230000000001</v>
          </cell>
          <cell r="GU108">
            <v>128.601</v>
          </cell>
          <cell r="GV108">
            <v>5694.8209999999999</v>
          </cell>
          <cell r="GW108">
            <v>3597.674</v>
          </cell>
          <cell r="GX108">
            <v>5688.625</v>
          </cell>
          <cell r="GY108">
            <v>4143.384</v>
          </cell>
          <cell r="GZ108">
            <v>81.3</v>
          </cell>
          <cell r="HC108">
            <v>200.87</v>
          </cell>
          <cell r="HD108">
            <v>4192.3829999999998</v>
          </cell>
          <cell r="HE108">
            <v>534.64899999999943</v>
          </cell>
          <cell r="HF108">
            <v>413.89399999999938</v>
          </cell>
          <cell r="HG108">
            <v>534.57299999999998</v>
          </cell>
          <cell r="HH108">
            <v>495.07299999999998</v>
          </cell>
          <cell r="HI108">
            <v>190.4839999999995</v>
          </cell>
          <cell r="HJ108">
            <v>149.77000000000001</v>
          </cell>
          <cell r="HK108">
            <v>14914.334999999999</v>
          </cell>
          <cell r="HL108">
            <v>1426.1120000000001</v>
          </cell>
          <cell r="HM108">
            <v>132.51</v>
          </cell>
          <cell r="HN108">
            <v>5998.4380000000001</v>
          </cell>
          <cell r="HO108">
            <v>4038.7559999999999</v>
          </cell>
          <cell r="HP108">
            <v>6016.2629999999999</v>
          </cell>
          <cell r="HQ108">
            <v>4330.6419999999989</v>
          </cell>
          <cell r="HR108">
            <v>132.1</v>
          </cell>
          <cell r="HU108">
            <v>0</v>
          </cell>
          <cell r="HV108">
            <v>4318.34</v>
          </cell>
          <cell r="HW108">
            <v>338.95699999999988</v>
          </cell>
          <cell r="HX108">
            <v>245.49799999999991</v>
          </cell>
          <cell r="HY108">
            <v>362.702</v>
          </cell>
          <cell r="HZ108">
            <v>278.50200000000001</v>
          </cell>
          <cell r="IA108">
            <v>69.388999999999896</v>
          </cell>
          <cell r="IB108">
            <v>149.77000000000001</v>
          </cell>
          <cell r="IC108">
            <v>15197.696</v>
          </cell>
          <cell r="ID108">
            <v>1642.77</v>
          </cell>
          <cell r="IE108">
            <v>133.44399999999999</v>
          </cell>
          <cell r="IF108">
            <v>5938.3429999999998</v>
          </cell>
          <cell r="IG108">
            <v>4089.8339999999998</v>
          </cell>
          <cell r="IH108">
            <v>6200.7150000000001</v>
          </cell>
          <cell r="II108">
            <v>4169.3</v>
          </cell>
          <cell r="IJ108">
            <v>121.4</v>
          </cell>
          <cell r="IM108">
            <v>34.662999999999997</v>
          </cell>
          <cell r="IN108">
            <v>4159.9530000000004</v>
          </cell>
          <cell r="IO108">
            <v>324.03300000000041</v>
          </cell>
          <cell r="IP108">
            <v>166.38800000000029</v>
          </cell>
          <cell r="IQ108">
            <v>291.48899999999998</v>
          </cell>
          <cell r="IR108">
            <v>263.68900000000002</v>
          </cell>
          <cell r="IS108">
            <v>-141.1489999999996</v>
          </cell>
          <cell r="IT108">
            <v>149.77000000000001</v>
          </cell>
          <cell r="IU108">
            <v>15195.455</v>
          </cell>
          <cell r="IV108">
            <v>2319.1329999999998</v>
          </cell>
          <cell r="IW108">
            <v>129.203</v>
          </cell>
          <cell r="IX108">
            <v>6129.3860000000004</v>
          </cell>
          <cell r="IY108">
            <v>3919.8069999999998</v>
          </cell>
          <cell r="IZ108">
            <v>6476.9880000000003</v>
          </cell>
          <cell r="JA108">
            <v>3916.9160000000002</v>
          </cell>
          <cell r="JB108">
            <v>257.2</v>
          </cell>
          <cell r="JE108">
            <v>0</v>
          </cell>
          <cell r="JF108">
            <v>3998.1529999999998</v>
          </cell>
          <cell r="JG108">
            <v>341.08699999999948</v>
          </cell>
          <cell r="JH108">
            <v>165.76099999999951</v>
          </cell>
          <cell r="JI108">
            <v>286.76</v>
          </cell>
          <cell r="JJ108">
            <v>281.95999999999998</v>
          </cell>
          <cell r="JK108">
            <v>-16.331000000000479</v>
          </cell>
          <cell r="JL108">
            <v>149.77000000000001</v>
          </cell>
          <cell r="JM108">
            <v>15467.653</v>
          </cell>
          <cell r="JN108">
            <v>2648.5590000000002</v>
          </cell>
          <cell r="JO108">
            <v>127.86199999999999</v>
          </cell>
          <cell r="JP108">
            <v>6021.348</v>
          </cell>
          <cell r="JQ108">
            <v>3865.1750000000002</v>
          </cell>
          <cell r="JR108">
            <v>6942.3769999999986</v>
          </cell>
          <cell r="JS108">
            <v>4085.0099999999989</v>
          </cell>
          <cell r="JT108">
            <v>91.2</v>
          </cell>
          <cell r="JW108">
            <v>58.728000000000002</v>
          </cell>
          <cell r="JX108">
            <v>3801.2049999999999</v>
          </cell>
          <cell r="JY108">
            <v>424.73</v>
          </cell>
          <cell r="JZ108">
            <v>245.62700000000001</v>
          </cell>
          <cell r="KA108">
            <v>363.40699999999998</v>
          </cell>
          <cell r="KB108">
            <v>363.40699999999998</v>
          </cell>
          <cell r="KC108">
            <v>59.362000000000023</v>
          </cell>
          <cell r="KD108">
            <v>149.77000000000001</v>
          </cell>
          <cell r="KE108">
            <v>14330.225</v>
          </cell>
          <cell r="KF108">
            <v>2495.5889999999999</v>
          </cell>
          <cell r="KG108">
            <v>148.09</v>
          </cell>
          <cell r="KH108">
            <v>5800.2439999999997</v>
          </cell>
          <cell r="KI108">
            <v>3786.15</v>
          </cell>
          <cell r="KJ108">
            <v>6196.55</v>
          </cell>
          <cell r="KK108">
            <v>3546.0650000000001</v>
          </cell>
          <cell r="KL108">
            <v>99.2</v>
          </cell>
          <cell r="KO108">
            <v>56.811999999999998</v>
          </cell>
          <cell r="KP108">
            <v>3672.3620000000001</v>
          </cell>
          <cell r="KQ108">
            <v>362.19000000000011</v>
          </cell>
          <cell r="KR108">
            <v>197.90400000000011</v>
          </cell>
          <cell r="KS108">
            <v>313.322</v>
          </cell>
          <cell r="KT108">
            <v>302.72199999999998</v>
          </cell>
          <cell r="KU108">
            <v>-5.7859999999999552</v>
          </cell>
          <cell r="KV108">
            <v>149.77000000000001</v>
          </cell>
          <cell r="KW108">
            <v>15080.215</v>
          </cell>
          <cell r="KX108">
            <v>3100.0810000000001</v>
          </cell>
          <cell r="KY108">
            <v>141.80099999999999</v>
          </cell>
          <cell r="KZ108">
            <v>5921.7129999999997</v>
          </cell>
          <cell r="LA108">
            <v>3834.2780000000012</v>
          </cell>
          <cell r="LB108">
            <v>6867.4369999999999</v>
          </cell>
          <cell r="LC108">
            <v>3571.989</v>
          </cell>
          <cell r="LD108">
            <v>139.9</v>
          </cell>
          <cell r="LG108">
            <v>21.238</v>
          </cell>
          <cell r="LH108">
            <v>3483.5</v>
          </cell>
          <cell r="LI108">
            <v>380.23800000000028</v>
          </cell>
          <cell r="LJ108">
            <v>173.2840000000003</v>
          </cell>
          <cell r="LK108">
            <v>289.375</v>
          </cell>
          <cell r="LL108">
            <v>289.375</v>
          </cell>
          <cell r="LM108">
            <v>-7.5029999999997274</v>
          </cell>
          <cell r="LN108">
            <v>149.77000000000001</v>
          </cell>
          <cell r="LO108">
            <v>14534.116</v>
          </cell>
          <cell r="LP108">
            <v>2990.643</v>
          </cell>
          <cell r="LQ108">
            <v>159.767</v>
          </cell>
          <cell r="LR108">
            <v>6013.3019999999997</v>
          </cell>
          <cell r="LS108">
            <v>3693.6259999999988</v>
          </cell>
          <cell r="LT108">
            <v>6765.5330000000004</v>
          </cell>
          <cell r="LU108">
            <v>3674.3229999999999</v>
          </cell>
          <cell r="LV108">
            <v>221.5</v>
          </cell>
          <cell r="LY108">
            <v>21.40199999999999</v>
          </cell>
          <cell r="LZ108">
            <v>3595.6689999999999</v>
          </cell>
          <cell r="MA108">
            <v>384.03200000000021</v>
          </cell>
          <cell r="MB108">
            <v>200.79300000000009</v>
          </cell>
          <cell r="MC108">
            <v>316.642</v>
          </cell>
          <cell r="MD108">
            <v>320.44200000000001</v>
          </cell>
          <cell r="ME108">
            <v>50.160000000000153</v>
          </cell>
          <cell r="MF108">
            <v>149.77000000000001</v>
          </cell>
          <cell r="MG108">
            <v>14403.303</v>
          </cell>
          <cell r="MH108">
            <v>2329.2710000000002</v>
          </cell>
          <cell r="MI108">
            <v>155.27000000000001</v>
          </cell>
          <cell r="MJ108">
            <v>6086.0709999999999</v>
          </cell>
          <cell r="MK108">
            <v>3787.203</v>
          </cell>
          <cell r="ML108">
            <v>6262.8860000000004</v>
          </cell>
          <cell r="MM108">
            <v>3782.6710000000012</v>
          </cell>
          <cell r="MN108">
            <v>98.1</v>
          </cell>
          <cell r="MQ108">
            <v>0</v>
          </cell>
          <cell r="MR108">
            <v>3844.569</v>
          </cell>
          <cell r="MS108">
            <v>476.55799999999948</v>
          </cell>
          <cell r="MT108">
            <v>266.43499999999949</v>
          </cell>
          <cell r="MU108">
            <v>388.93099999999998</v>
          </cell>
          <cell r="MV108">
            <v>411.23099999999999</v>
          </cell>
          <cell r="MW108">
            <v>36.926999999999481</v>
          </cell>
          <cell r="MX108">
            <v>149.77000000000001</v>
          </cell>
          <cell r="MY108">
            <v>15293.669</v>
          </cell>
          <cell r="MZ108">
            <v>2291.098</v>
          </cell>
          <cell r="NA108">
            <v>170.435</v>
          </cell>
          <cell r="NB108">
            <v>6628.2790000000005</v>
          </cell>
          <cell r="NC108">
            <v>4116.402</v>
          </cell>
          <cell r="ND108">
            <v>6357.8969999999999</v>
          </cell>
          <cell r="NE108">
            <v>3884.8620000000001</v>
          </cell>
          <cell r="NF108">
            <v>142.4</v>
          </cell>
          <cell r="NI108">
            <v>13.134</v>
          </cell>
          <cell r="NJ108">
            <v>3982.373</v>
          </cell>
          <cell r="NK108">
            <v>477.73800000000028</v>
          </cell>
          <cell r="NL108">
            <v>306.56500000000028</v>
          </cell>
          <cell r="NM108">
            <v>440.23500000000001</v>
          </cell>
          <cell r="NN108">
            <v>446.2</v>
          </cell>
          <cell r="NO108">
            <v>108.5150000000003</v>
          </cell>
          <cell r="NP108">
            <v>149.77000000000001</v>
          </cell>
          <cell r="NQ108">
            <v>15308.507</v>
          </cell>
          <cell r="NR108">
            <v>2369.645</v>
          </cell>
          <cell r="NS108">
            <v>187.94300000000001</v>
          </cell>
          <cell r="NT108">
            <v>6727.8209999999999</v>
          </cell>
          <cell r="NU108">
            <v>4141.4440000000004</v>
          </cell>
          <cell r="NV108">
            <v>6214.1620000000003</v>
          </cell>
          <cell r="NW108">
            <v>3711.5650000000001</v>
          </cell>
          <cell r="NX108">
            <v>188.2</v>
          </cell>
          <cell r="OA108">
            <v>38.661000000000001</v>
          </cell>
          <cell r="OB108">
            <v>3909.107</v>
          </cell>
          <cell r="OC108">
            <v>482.47200000000021</v>
          </cell>
          <cell r="OD108">
            <v>246.61000000000021</v>
          </cell>
          <cell r="OE108">
            <v>378.26299999999998</v>
          </cell>
          <cell r="OF108">
            <v>385.16300000000001</v>
          </cell>
          <cell r="OG108">
            <v>67.827000000000226</v>
          </cell>
          <cell r="OH108">
            <v>149.77000000000001</v>
          </cell>
          <cell r="OI108">
            <v>15961.370999999999</v>
          </cell>
          <cell r="OJ108">
            <v>2506.9630000000002</v>
          </cell>
          <cell r="OK108">
            <v>230.04300000000001</v>
          </cell>
          <cell r="OL108">
            <v>7328.5249999999996</v>
          </cell>
          <cell r="OM108">
            <v>4557.9050000000007</v>
          </cell>
          <cell r="ON108">
            <v>6388.76</v>
          </cell>
          <cell r="OO108">
            <v>3637.2270000000012</v>
          </cell>
          <cell r="OP108">
            <v>244.6</v>
          </cell>
          <cell r="OS108">
            <v>44.493999999999993</v>
          </cell>
          <cell r="OT108">
            <v>3938.05</v>
          </cell>
          <cell r="OU108">
            <v>443.73200000000003</v>
          </cell>
          <cell r="OV108">
            <v>217.029</v>
          </cell>
          <cell r="OW108">
            <v>354.36200000000002</v>
          </cell>
          <cell r="OX108">
            <v>357.16199999999998</v>
          </cell>
          <cell r="OY108">
            <v>10.89199999999998</v>
          </cell>
          <cell r="OZ108">
            <v>149.77000000000001</v>
          </cell>
          <cell r="PA108">
            <v>15329.138999999999</v>
          </cell>
          <cell r="PB108">
            <v>1968.9059999999999</v>
          </cell>
          <cell r="PC108">
            <v>222.19</v>
          </cell>
          <cell r="PD108">
            <v>6994.8549999999996</v>
          </cell>
          <cell r="PE108">
            <v>4306.8029999999999</v>
          </cell>
          <cell r="PF108">
            <v>5823.875</v>
          </cell>
          <cell r="PG108">
            <v>3660.8150000000001</v>
          </cell>
          <cell r="PH108">
            <v>100.8</v>
          </cell>
          <cell r="PK108">
            <v>8.0990000000000002</v>
          </cell>
          <cell r="PL108">
            <v>4106.9679999999998</v>
          </cell>
          <cell r="PM108">
            <v>534.61699999999973</v>
          </cell>
          <cell r="PN108">
            <v>306.85599999999971</v>
          </cell>
          <cell r="PO108">
            <v>450.47800000000001</v>
          </cell>
          <cell r="PP108">
            <v>450.47800000000001</v>
          </cell>
          <cell r="PQ108">
            <v>86.822999999999723</v>
          </cell>
          <cell r="PR108">
            <v>149.77000000000001</v>
          </cell>
          <cell r="PS108">
            <v>14920.050999999999</v>
          </cell>
          <cell r="PT108">
            <v>1706.2539999999999</v>
          </cell>
          <cell r="PU108">
            <v>222.96700000000001</v>
          </cell>
          <cell r="PV108">
            <v>7014.2340000000004</v>
          </cell>
          <cell r="PW108">
            <v>4317.7659999999996</v>
          </cell>
          <cell r="PX108">
            <v>5595.4160000000002</v>
          </cell>
          <cell r="PY108">
            <v>3867.3580000000002</v>
          </cell>
          <cell r="PZ108">
            <v>142.69999999999999</v>
          </cell>
          <cell r="QC108">
            <v>99.424000000000007</v>
          </cell>
          <cell r="QD108">
            <v>3802.4009999999998</v>
          </cell>
          <cell r="QE108">
            <v>460.31700000000052</v>
          </cell>
          <cell r="QF108">
            <v>221.9140000000005</v>
          </cell>
          <cell r="QG108">
            <v>360.435</v>
          </cell>
          <cell r="QH108">
            <v>391.935</v>
          </cell>
          <cell r="QI108">
            <v>35.069000000000472</v>
          </cell>
          <cell r="QJ108">
            <v>149.77000000000001</v>
          </cell>
          <cell r="QK108">
            <v>14452.673000000001</v>
          </cell>
          <cell r="QL108">
            <v>1652.6659999999999</v>
          </cell>
          <cell r="QM108">
            <v>213.4</v>
          </cell>
          <cell r="QN108">
            <v>6870.991</v>
          </cell>
          <cell r="QO108">
            <v>4198.6480000000001</v>
          </cell>
          <cell r="QP108">
            <v>5631.16</v>
          </cell>
          <cell r="QQ108">
            <v>3931.6610000000001</v>
          </cell>
          <cell r="QR108">
            <v>142.30000000000001</v>
          </cell>
          <cell r="QU108">
            <v>24.850999999999988</v>
          </cell>
          <cell r="QV108">
            <v>3519.12</v>
          </cell>
          <cell r="QW108">
            <v>412.10800735981371</v>
          </cell>
          <cell r="QX108">
            <v>196.11700735981361</v>
          </cell>
          <cell r="QY108">
            <v>328.178</v>
          </cell>
          <cell r="QZ108">
            <v>337.9</v>
          </cell>
          <cell r="RA108">
            <v>-34.398892640186368</v>
          </cell>
          <cell r="RB108">
            <v>149.77000000000001</v>
          </cell>
          <cell r="RC108">
            <v>14392.484</v>
          </cell>
          <cell r="RD108">
            <v>1628.402</v>
          </cell>
          <cell r="RE108">
            <v>295.30599999999998</v>
          </cell>
          <cell r="RF108">
            <v>7105.2960000000003</v>
          </cell>
          <cell r="RG108">
            <v>4321.723</v>
          </cell>
          <cell r="RH108">
            <v>5631.5460000000003</v>
          </cell>
          <cell r="RI108">
            <v>3958.511</v>
          </cell>
          <cell r="RJ108">
            <v>168.1</v>
          </cell>
          <cell r="RM108">
            <v>79.703999999999994</v>
          </cell>
          <cell r="RN108">
            <v>3807.8270000000002</v>
          </cell>
          <cell r="RO108">
            <v>442.03099999999989</v>
          </cell>
          <cell r="RP108">
            <v>219.316</v>
          </cell>
          <cell r="RQ108">
            <v>357.04599999999999</v>
          </cell>
          <cell r="RR108">
            <v>357.04599999999999</v>
          </cell>
          <cell r="RS108">
            <v>4.4129999999999683</v>
          </cell>
          <cell r="RT108">
            <v>149.77000000000001</v>
          </cell>
          <cell r="RU108">
            <v>14555.532999999999</v>
          </cell>
          <cell r="RV108">
            <v>1900.229</v>
          </cell>
          <cell r="RW108">
            <v>295.22199999999998</v>
          </cell>
          <cell r="RX108">
            <v>6723.2430000000004</v>
          </cell>
          <cell r="RY108">
            <v>4098.1679999999997</v>
          </cell>
          <cell r="RZ108">
            <v>5707.4960000000001</v>
          </cell>
          <cell r="SA108">
            <v>3719.489</v>
          </cell>
          <cell r="SB108">
            <v>111.7</v>
          </cell>
          <cell r="SE108">
            <v>0</v>
          </cell>
          <cell r="BBM108">
            <v>1753.8067000000001</v>
          </cell>
          <cell r="BBN108">
            <v>11.71</v>
          </cell>
          <cell r="BBO108">
            <v>0.1101622544833474</v>
          </cell>
          <cell r="BBP108">
            <v>1.8363171377743801</v>
          </cell>
          <cell r="BBQ108">
            <v>6.3768941426928798</v>
          </cell>
          <cell r="BBR108">
            <v>3.4575867682276491</v>
          </cell>
          <cell r="BBS108">
            <v>2.349070003868245</v>
          </cell>
          <cell r="BBT108">
            <v>0.41246776370830951</v>
          </cell>
          <cell r="BBU108">
            <v>6.4681607453206016E-2</v>
          </cell>
          <cell r="BBV108">
            <v>6.65953237931875E-2</v>
          </cell>
          <cell r="BBW108">
            <v>2.1508962413802708</v>
          </cell>
          <cell r="BBX108">
            <v>5.4442421604147073</v>
          </cell>
          <cell r="BBY108">
            <v>3.4288135315072079</v>
          </cell>
          <cell r="BBZ108">
            <v>2.3649888105753538</v>
          </cell>
          <cell r="BCA108">
            <v>0.39367746506305878</v>
          </cell>
          <cell r="BCB108">
            <v>7.2310792478244762E-2</v>
          </cell>
          <cell r="BCC108">
            <v>6.7961708737036747E-2</v>
          </cell>
          <cell r="BCD108">
            <v>2.4948711447892702</v>
          </cell>
          <cell r="BCE108">
            <v>4.6936291777862893</v>
          </cell>
          <cell r="BCF108">
            <v>3.220210890353747</v>
          </cell>
          <cell r="BCG108">
            <v>2.2279185077139472</v>
          </cell>
          <cell r="BCH108">
            <v>0.37391914431853901</v>
          </cell>
          <cell r="BCI108">
            <v>7.96652505247325E-2</v>
          </cell>
          <cell r="BCJ108">
            <v>7.8830258204272405E-2</v>
          </cell>
          <cell r="BCK108">
            <v>2.7091462185328861</v>
          </cell>
          <cell r="BCL108">
            <v>4.3223949744364294</v>
          </cell>
          <cell r="BCM108">
            <v>3.1165415607401918</v>
          </cell>
          <cell r="BCN108">
            <v>2.159234853629862</v>
          </cell>
          <cell r="BCO108">
            <v>0.3565242639015333</v>
          </cell>
          <cell r="BCP108">
            <v>8.2483036837238219E-2</v>
          </cell>
          <cell r="BCQ108">
            <v>0.100870004379192</v>
          </cell>
          <cell r="BCR108">
            <v>2.895705727596686</v>
          </cell>
          <cell r="BCS108">
            <v>4.0439192036681186</v>
          </cell>
          <cell r="BCT108">
            <v>3.031971525276512</v>
          </cell>
          <cell r="BCU108">
            <v>2.1086591525190781</v>
          </cell>
          <cell r="BCV108">
            <v>0.34152934934364548</v>
          </cell>
          <cell r="BCW108">
            <v>8.445503783405324E-2</v>
          </cell>
          <cell r="BCX108">
            <v>0.12413700044863681</v>
          </cell>
        </row>
        <row r="109">
          <cell r="A109" t="str">
            <v>NATU3</v>
          </cell>
          <cell r="B109" t="str">
            <v>Natura</v>
          </cell>
          <cell r="C109" t="str">
            <v>Retail</v>
          </cell>
          <cell r="D109" t="str">
            <v>Pedro Caravina</v>
          </cell>
          <cell r="E109">
            <v>46054</v>
          </cell>
          <cell r="F109" t="str">
            <v>Buy</v>
          </cell>
          <cell r="G109" t="b">
            <v>0</v>
          </cell>
          <cell r="H109" t="str">
            <v>BRL</v>
          </cell>
          <cell r="I109" t="str">
            <v>BRL</v>
          </cell>
          <cell r="J109">
            <v>13.5</v>
          </cell>
          <cell r="K109">
            <v>0.152001</v>
          </cell>
          <cell r="L109">
            <v>9.2499999999999999E-2</v>
          </cell>
          <cell r="M109">
            <v>0.13526981843884231</v>
          </cell>
          <cell r="AF109">
            <v>36349.599999999999</v>
          </cell>
          <cell r="AG109">
            <v>23194.7</v>
          </cell>
          <cell r="AH109">
            <v>-436.99838258018599</v>
          </cell>
          <cell r="AI109">
            <v>1968.6384751527071</v>
          </cell>
          <cell r="AJ109">
            <v>3158.7</v>
          </cell>
          <cell r="AK109">
            <v>-2858.8</v>
          </cell>
          <cell r="AL109">
            <v>820.53922499999999</v>
          </cell>
          <cell r="AM109">
            <v>54685.4</v>
          </cell>
          <cell r="AN109">
            <v>5996.1</v>
          </cell>
          <cell r="AO109">
            <v>28227.200000000001</v>
          </cell>
          <cell r="AP109">
            <v>54685.399999999987</v>
          </cell>
          <cell r="AQ109">
            <v>22351.200000000001</v>
          </cell>
          <cell r="AR109">
            <v>13592.3</v>
          </cell>
          <cell r="AS109">
            <v>7596.2000000000007</v>
          </cell>
          <cell r="AT109">
            <v>1102.8</v>
          </cell>
          <cell r="AW109">
            <v>0</v>
          </cell>
          <cell r="AX109">
            <v>26737.3</v>
          </cell>
          <cell r="AY109">
            <v>17061.8</v>
          </cell>
          <cell r="AZ109">
            <v>-154.99999999999929</v>
          </cell>
          <cell r="BA109">
            <v>1433.1</v>
          </cell>
          <cell r="BB109">
            <v>2724.9</v>
          </cell>
          <cell r="BC109">
            <v>2974.4</v>
          </cell>
          <cell r="BD109">
            <v>820.53922499999999</v>
          </cell>
          <cell r="BE109">
            <v>42747</v>
          </cell>
          <cell r="BF109">
            <v>7775</v>
          </cell>
          <cell r="BG109">
            <v>20027.5</v>
          </cell>
          <cell r="BH109">
            <v>42747</v>
          </cell>
          <cell r="BI109">
            <v>23120.400000000001</v>
          </cell>
          <cell r="BJ109">
            <v>6111.7</v>
          </cell>
          <cell r="BK109">
            <v>-1663.3</v>
          </cell>
          <cell r="BL109">
            <v>805.2</v>
          </cell>
          <cell r="BO109">
            <v>0</v>
          </cell>
          <cell r="BP109">
            <v>23387.945226385</v>
          </cell>
          <cell r="BQ109">
            <v>15300.11385447435</v>
          </cell>
          <cell r="BR109">
            <v>902.84848669721214</v>
          </cell>
          <cell r="BS109">
            <v>1737.480897732371</v>
          </cell>
          <cell r="BT109">
            <v>2860.2330208218632</v>
          </cell>
          <cell r="BU109">
            <v>-644.21324725455952</v>
          </cell>
          <cell r="BV109">
            <v>820.53922499999999</v>
          </cell>
          <cell r="BW109">
            <v>20315.234</v>
          </cell>
          <cell r="BX109">
            <v>3407.9690000000001</v>
          </cell>
          <cell r="BY109">
            <v>2838.0540000000001</v>
          </cell>
          <cell r="BZ109">
            <v>20315.234</v>
          </cell>
          <cell r="CA109">
            <v>9209.9150000000009</v>
          </cell>
          <cell r="CB109">
            <v>2389.3989999999999</v>
          </cell>
          <cell r="CC109">
            <v>-1018.57</v>
          </cell>
          <cell r="CD109">
            <v>548</v>
          </cell>
          <cell r="CG109">
            <v>0</v>
          </cell>
          <cell r="CH109">
            <v>22219.311232023389</v>
          </cell>
          <cell r="CI109">
            <v>14733.91380234602</v>
          </cell>
          <cell r="CJ109">
            <v>1306.891276482439</v>
          </cell>
          <cell r="CK109">
            <v>2216.0204696692708</v>
          </cell>
          <cell r="CL109">
            <v>3132.1723457039629</v>
          </cell>
          <cell r="CM109">
            <v>590.77535342766373</v>
          </cell>
          <cell r="CN109">
            <v>820.53922499999999</v>
          </cell>
          <cell r="CO109">
            <v>28971.305</v>
          </cell>
          <cell r="CP109">
            <v>2671.2530000000002</v>
          </cell>
          <cell r="CQ109">
            <v>12859.819</v>
          </cell>
          <cell r="CR109">
            <v>28971.300999999999</v>
          </cell>
          <cell r="CS109">
            <v>12976.71</v>
          </cell>
          <cell r="CT109">
            <v>6175.3820000000014</v>
          </cell>
          <cell r="CU109">
            <v>3504.1290000000008</v>
          </cell>
          <cell r="CV109">
            <v>385.72800000000012</v>
          </cell>
          <cell r="CY109">
            <v>0</v>
          </cell>
          <cell r="CZ109">
            <v>21785.63953769291</v>
          </cell>
          <cell r="DA109">
            <v>14365.47752353549</v>
          </cell>
          <cell r="DB109">
            <v>1895.8938935249751</v>
          </cell>
          <cell r="DC109">
            <v>2789.6376962224981</v>
          </cell>
          <cell r="DD109">
            <v>3090.6376962224958</v>
          </cell>
          <cell r="DE109">
            <v>735.71240520530694</v>
          </cell>
          <cell r="DF109">
            <v>820.53922499999999</v>
          </cell>
          <cell r="DG109">
            <v>29107.853982578821</v>
          </cell>
          <cell r="DH109">
            <v>3290.7917016638689</v>
          </cell>
          <cell r="DI109">
            <v>12239.006310537639</v>
          </cell>
          <cell r="DJ109">
            <v>29107.853982578821</v>
          </cell>
          <cell r="DK109">
            <v>13277.7335609766</v>
          </cell>
          <cell r="DL109">
            <v>6363.2000000000007</v>
          </cell>
          <cell r="DM109">
            <v>3072.4082983361318</v>
          </cell>
          <cell r="DN109">
            <v>327.78987214077938</v>
          </cell>
          <cell r="DQ109">
            <v>407.64378048829929</v>
          </cell>
          <cell r="DR109">
            <v>22692.515863424229</v>
          </cell>
          <cell r="DS109">
            <v>15009.08332307208</v>
          </cell>
          <cell r="DT109">
            <v>2446.528673067101</v>
          </cell>
          <cell r="DU109">
            <v>3389.3521287921239</v>
          </cell>
          <cell r="DV109">
            <v>3389.3521287921239</v>
          </cell>
          <cell r="DW109">
            <v>1385.995992470801</v>
          </cell>
          <cell r="DX109">
            <v>820.53922499999999</v>
          </cell>
          <cell r="DY109">
            <v>30152.889428556529</v>
          </cell>
          <cell r="DZ109">
            <v>4222.0473526717606</v>
          </cell>
          <cell r="EA109">
            <v>11931.300154398619</v>
          </cell>
          <cell r="EB109">
            <v>30152.889428556529</v>
          </cell>
          <cell r="EC109">
            <v>13872.755258087731</v>
          </cell>
          <cell r="ED109">
            <v>6363.2000000000007</v>
          </cell>
          <cell r="EE109">
            <v>2141.1526473282388</v>
          </cell>
          <cell r="EF109">
            <v>341.43486403301432</v>
          </cell>
          <cell r="EI109">
            <v>705.15462904386754</v>
          </cell>
          <cell r="EJ109">
            <v>23882.89330683837</v>
          </cell>
          <cell r="EK109">
            <v>16006.17511695457</v>
          </cell>
          <cell r="EL109">
            <v>2737.5760099140548</v>
          </cell>
          <cell r="EM109">
            <v>3722.0307657111912</v>
          </cell>
          <cell r="EN109">
            <v>3722.0307657111912</v>
          </cell>
          <cell r="EO109">
            <v>1747.1508740247191</v>
          </cell>
          <cell r="EP109">
            <v>820.53922499999999</v>
          </cell>
          <cell r="EQ109">
            <v>31596.94703556328</v>
          </cell>
          <cell r="ER109">
            <v>5491.5320130012988</v>
          </cell>
          <cell r="ES109">
            <v>11599.873288753401</v>
          </cell>
          <cell r="ET109">
            <v>31596.94703556328</v>
          </cell>
          <cell r="EU109">
            <v>14914.75150306859</v>
          </cell>
          <cell r="EV109">
            <v>6363.2000000000007</v>
          </cell>
          <cell r="EW109">
            <v>871.66798699870196</v>
          </cell>
          <cell r="EX109">
            <v>359.34545459891831</v>
          </cell>
          <cell r="FA109">
            <v>705.15462904386754</v>
          </cell>
          <cell r="FB109">
            <v>25153.00746222516</v>
          </cell>
          <cell r="FC109">
            <v>16856.674005360372</v>
          </cell>
          <cell r="FD109">
            <v>2904.2411103919262</v>
          </cell>
          <cell r="FE109">
            <v>3941.0371522693399</v>
          </cell>
          <cell r="FF109">
            <v>3941.0371522693399</v>
          </cell>
          <cell r="FG109">
            <v>1916.8333080182281</v>
          </cell>
          <cell r="FH109">
            <v>820.53922499999999</v>
          </cell>
          <cell r="FI109">
            <v>33288.403694594541</v>
          </cell>
          <cell r="FJ109">
            <v>6796.4526570698154</v>
          </cell>
          <cell r="FK109">
            <v>11402.461290483951</v>
          </cell>
          <cell r="FL109">
            <v>33288.403694594534</v>
          </cell>
          <cell r="FM109">
            <v>15977.724411143659</v>
          </cell>
          <cell r="FN109">
            <v>6363.2000000000007</v>
          </cell>
          <cell r="FO109">
            <v>-433.25265706981457</v>
          </cell>
          <cell r="FP109">
            <v>503.06014924450329</v>
          </cell>
          <cell r="FS109">
            <v>853.86039994315649</v>
          </cell>
          <cell r="FT109">
            <v>26494.83977503351</v>
          </cell>
          <cell r="FU109">
            <v>17755.08061496451</v>
          </cell>
          <cell r="FV109">
            <v>3062.061566172677</v>
          </cell>
          <cell r="FW109">
            <v>4154.1523146456457</v>
          </cell>
          <cell r="FX109">
            <v>4154.1523146456457</v>
          </cell>
          <cell r="FY109">
            <v>2129.1974250733201</v>
          </cell>
          <cell r="FZ109">
            <v>820.53922499999999</v>
          </cell>
          <cell r="GA109">
            <v>35211.883813326007</v>
          </cell>
          <cell r="GB109">
            <v>8268.0635173368501</v>
          </cell>
          <cell r="GC109">
            <v>11225.42405179325</v>
          </cell>
          <cell r="GD109">
            <v>35211.883813326007</v>
          </cell>
          <cell r="GE109">
            <v>17158.46306448858</v>
          </cell>
          <cell r="GF109">
            <v>6363.2000000000007</v>
          </cell>
          <cell r="GG109">
            <v>-1904.8635173368491</v>
          </cell>
          <cell r="GH109">
            <v>529.89679550067012</v>
          </cell>
          <cell r="GK109">
            <v>948.45877172839482</v>
          </cell>
          <cell r="GL109">
            <v>8021.4</v>
          </cell>
          <cell r="GM109">
            <v>5428.4</v>
          </cell>
          <cell r="GN109">
            <v>73.200000000000017</v>
          </cell>
          <cell r="GO109">
            <v>760.4</v>
          </cell>
          <cell r="GP109">
            <v>841.7</v>
          </cell>
          <cell r="GQ109">
            <v>-652.4</v>
          </cell>
          <cell r="GR109">
            <v>820.53922499999999</v>
          </cell>
          <cell r="GS109">
            <v>53192.4</v>
          </cell>
          <cell r="GT109">
            <v>3812</v>
          </cell>
          <cell r="GU109">
            <v>30580.400000000001</v>
          </cell>
          <cell r="GV109">
            <v>53192.399999999987</v>
          </cell>
          <cell r="GW109">
            <v>22026.2</v>
          </cell>
          <cell r="GX109">
            <v>13254.9</v>
          </cell>
          <cell r="GY109">
            <v>9442.9000000000015</v>
          </cell>
          <cell r="GZ109">
            <v>258.2</v>
          </cell>
          <cell r="HC109">
            <v>0</v>
          </cell>
          <cell r="HD109">
            <v>7773.5</v>
          </cell>
          <cell r="HE109">
            <v>5085.6000000000004</v>
          </cell>
          <cell r="HF109">
            <v>-131.99999999999949</v>
          </cell>
          <cell r="HG109">
            <v>455.7</v>
          </cell>
          <cell r="HH109">
            <v>753.1</v>
          </cell>
          <cell r="HI109">
            <v>-731.9</v>
          </cell>
          <cell r="HJ109">
            <v>820.53922499999999</v>
          </cell>
          <cell r="HK109">
            <v>50593.600000000013</v>
          </cell>
          <cell r="HL109">
            <v>2275.1</v>
          </cell>
          <cell r="HM109">
            <v>26480.9</v>
          </cell>
          <cell r="HN109">
            <v>50593.5</v>
          </cell>
          <cell r="HO109">
            <v>20560.2</v>
          </cell>
          <cell r="HP109">
            <v>13388.1</v>
          </cell>
          <cell r="HQ109">
            <v>11113</v>
          </cell>
          <cell r="HR109">
            <v>256.8</v>
          </cell>
          <cell r="HU109">
            <v>0</v>
          </cell>
          <cell r="HV109">
            <v>7517.3</v>
          </cell>
          <cell r="HW109">
            <v>4906.3</v>
          </cell>
          <cell r="HX109">
            <v>-48.599999999999447</v>
          </cell>
          <cell r="HY109">
            <v>490.5</v>
          </cell>
          <cell r="HZ109">
            <v>751.4</v>
          </cell>
          <cell r="IA109">
            <v>7024.4</v>
          </cell>
          <cell r="IB109">
            <v>820.53922499999999</v>
          </cell>
          <cell r="IC109">
            <v>50570.8</v>
          </cell>
          <cell r="ID109">
            <v>3292.5</v>
          </cell>
          <cell r="IE109">
            <v>26156.3</v>
          </cell>
          <cell r="IF109">
            <v>50570.8</v>
          </cell>
          <cell r="IG109">
            <v>28045.200000000001</v>
          </cell>
          <cell r="IH109">
            <v>6210.9000000000005</v>
          </cell>
          <cell r="II109">
            <v>2918.400000000001</v>
          </cell>
          <cell r="IJ109">
            <v>225.9</v>
          </cell>
          <cell r="IM109">
            <v>0</v>
          </cell>
          <cell r="IN109">
            <v>6613.4</v>
          </cell>
          <cell r="IO109">
            <v>4168.6000000000004</v>
          </cell>
          <cell r="IP109">
            <v>-420.09999999999928</v>
          </cell>
          <cell r="IQ109">
            <v>-55.7</v>
          </cell>
          <cell r="IR109">
            <v>670.7</v>
          </cell>
          <cell r="IS109">
            <v>-2661.8</v>
          </cell>
          <cell r="IT109">
            <v>820.53922499999999</v>
          </cell>
          <cell r="IU109">
            <v>42747</v>
          </cell>
          <cell r="IV109">
            <v>7775</v>
          </cell>
          <cell r="IW109">
            <v>20027.5</v>
          </cell>
          <cell r="IX109">
            <v>42747</v>
          </cell>
          <cell r="IY109">
            <v>23120.400000000001</v>
          </cell>
          <cell r="IZ109">
            <v>6111.7</v>
          </cell>
          <cell r="JA109">
            <v>-1663.3</v>
          </cell>
          <cell r="JB109">
            <v>291.89999999999998</v>
          </cell>
          <cell r="JE109">
            <v>0</v>
          </cell>
          <cell r="JF109">
            <v>4577.0000000000009</v>
          </cell>
          <cell r="JG109">
            <v>3030.7</v>
          </cell>
          <cell r="JH109">
            <v>435.49999999999977</v>
          </cell>
          <cell r="JI109">
            <v>657.59999999999991</v>
          </cell>
          <cell r="JJ109">
            <v>-120.3510467746632</v>
          </cell>
          <cell r="JK109">
            <v>134.91928440929959</v>
          </cell>
          <cell r="JL109">
            <v>820.53922499999999</v>
          </cell>
          <cell r="JM109">
            <v>18738.93</v>
          </cell>
          <cell r="JN109">
            <v>4657.21</v>
          </cell>
          <cell r="JO109">
            <v>2517.6950000000002</v>
          </cell>
          <cell r="JP109">
            <v>18738.93</v>
          </cell>
          <cell r="JQ109">
            <v>9423.253999999999</v>
          </cell>
          <cell r="JR109">
            <v>2434.6370000000002</v>
          </cell>
          <cell r="JS109">
            <v>-2222.5729999999999</v>
          </cell>
          <cell r="JT109">
            <v>119.9</v>
          </cell>
          <cell r="JW109">
            <v>0</v>
          </cell>
          <cell r="JX109">
            <v>5789.7</v>
          </cell>
          <cell r="JY109">
            <v>3791.3</v>
          </cell>
          <cell r="JZ109">
            <v>467.8000000000003</v>
          </cell>
          <cell r="KA109">
            <v>705.20000000000027</v>
          </cell>
          <cell r="KB109">
            <v>-58.900000000000432</v>
          </cell>
          <cell r="KC109">
            <v>-872.61698033900029</v>
          </cell>
          <cell r="KD109">
            <v>820.53922499999999</v>
          </cell>
          <cell r="KE109">
            <v>17843.155999999999</v>
          </cell>
          <cell r="KF109">
            <v>2528.4839999999999</v>
          </cell>
          <cell r="KG109">
            <v>2559.1460000000002</v>
          </cell>
          <cell r="KH109">
            <v>17843.155999999999</v>
          </cell>
          <cell r="KI109">
            <v>9049.7000000000007</v>
          </cell>
          <cell r="KJ109">
            <v>1608.95</v>
          </cell>
          <cell r="KK109">
            <v>-919.53400000000033</v>
          </cell>
          <cell r="KL109">
            <v>213.3</v>
          </cell>
          <cell r="KO109">
            <v>0</v>
          </cell>
          <cell r="KP109">
            <v>7517.3</v>
          </cell>
          <cell r="KQ109">
            <v>4906.3</v>
          </cell>
          <cell r="KR109">
            <v>-48.599999999999447</v>
          </cell>
          <cell r="KS109">
            <v>490.5</v>
          </cell>
          <cell r="KT109">
            <v>751.4</v>
          </cell>
          <cell r="KU109">
            <v>7024.4</v>
          </cell>
          <cell r="KV109">
            <v>820.53922499999999</v>
          </cell>
          <cell r="KW109">
            <v>50570.8</v>
          </cell>
          <cell r="KX109">
            <v>3292.5</v>
          </cell>
          <cell r="KY109">
            <v>26156.3</v>
          </cell>
          <cell r="KZ109">
            <v>50570.8</v>
          </cell>
          <cell r="LA109">
            <v>28045.200000000001</v>
          </cell>
          <cell r="LB109">
            <v>6210.9000000000005</v>
          </cell>
          <cell r="LC109">
            <v>2918.400000000001</v>
          </cell>
          <cell r="LD109">
            <v>225.9</v>
          </cell>
          <cell r="LG109">
            <v>0</v>
          </cell>
          <cell r="LH109">
            <v>6613.4</v>
          </cell>
          <cell r="LI109">
            <v>4168.6000000000004</v>
          </cell>
          <cell r="LJ109">
            <v>-420.09999999999928</v>
          </cell>
          <cell r="LK109">
            <v>-55.7</v>
          </cell>
          <cell r="LL109">
            <v>670.7</v>
          </cell>
          <cell r="LM109">
            <v>-2661.8</v>
          </cell>
          <cell r="LN109">
            <v>820.53922499999999</v>
          </cell>
          <cell r="LO109">
            <v>42747</v>
          </cell>
          <cell r="LP109">
            <v>7775</v>
          </cell>
          <cell r="LQ109">
            <v>20027.5</v>
          </cell>
          <cell r="LR109">
            <v>42747</v>
          </cell>
          <cell r="LS109">
            <v>23120.400000000001</v>
          </cell>
          <cell r="LT109">
            <v>6111.7</v>
          </cell>
          <cell r="LU109">
            <v>-1663.3</v>
          </cell>
          <cell r="LV109">
            <v>291.89999999999998</v>
          </cell>
          <cell r="LY109">
            <v>0</v>
          </cell>
          <cell r="LZ109">
            <v>4577.0000000000009</v>
          </cell>
          <cell r="MA109">
            <v>3030.7</v>
          </cell>
          <cell r="MB109">
            <v>435.49999999999977</v>
          </cell>
          <cell r="MC109">
            <v>657.59999999999991</v>
          </cell>
          <cell r="MD109">
            <v>-120.3510467746632</v>
          </cell>
          <cell r="ME109">
            <v>134.91928440929959</v>
          </cell>
          <cell r="MF109">
            <v>820.53922499999999</v>
          </cell>
          <cell r="MG109">
            <v>18738.93</v>
          </cell>
          <cell r="MH109">
            <v>4657.21</v>
          </cell>
          <cell r="MI109">
            <v>2517.6950000000002</v>
          </cell>
          <cell r="MJ109">
            <v>18738.93</v>
          </cell>
          <cell r="MK109">
            <v>9423.253999999999</v>
          </cell>
          <cell r="ML109">
            <v>2434.6370000000002</v>
          </cell>
          <cell r="MM109">
            <v>-2222.5729999999999</v>
          </cell>
          <cell r="MN109">
            <v>119.9</v>
          </cell>
          <cell r="MQ109">
            <v>0</v>
          </cell>
          <cell r="MR109">
            <v>5789.7</v>
          </cell>
          <cell r="MS109">
            <v>3791.3</v>
          </cell>
          <cell r="MT109">
            <v>467.8000000000003</v>
          </cell>
          <cell r="MU109">
            <v>705.20000000000027</v>
          </cell>
          <cell r="MV109">
            <v>-58.900000000000432</v>
          </cell>
          <cell r="MW109">
            <v>-872.61698033900029</v>
          </cell>
          <cell r="MX109">
            <v>820.53922499999999</v>
          </cell>
          <cell r="MY109">
            <v>17843.155999999999</v>
          </cell>
          <cell r="MZ109">
            <v>2528.4839999999999</v>
          </cell>
          <cell r="NA109">
            <v>2559.1460000000002</v>
          </cell>
          <cell r="NB109">
            <v>17843.155999999999</v>
          </cell>
          <cell r="NC109">
            <v>9049.7000000000007</v>
          </cell>
          <cell r="ND109">
            <v>1608.95</v>
          </cell>
          <cell r="NE109">
            <v>-919.53400000000033</v>
          </cell>
          <cell r="NF109">
            <v>213.3</v>
          </cell>
          <cell r="NI109">
            <v>0</v>
          </cell>
          <cell r="NJ109">
            <v>5975.5788975537307</v>
          </cell>
          <cell r="NK109">
            <v>4022.6679585896309</v>
          </cell>
          <cell r="NL109">
            <v>430.95194731501562</v>
          </cell>
          <cell r="NM109">
            <v>658.85194731501565</v>
          </cell>
          <cell r="NN109">
            <v>870.74572351398456</v>
          </cell>
          <cell r="NO109">
            <v>320.01094733000008</v>
          </cell>
          <cell r="NP109">
            <v>820.53922499999999</v>
          </cell>
          <cell r="NQ109">
            <v>19489.255000000001</v>
          </cell>
          <cell r="NR109">
            <v>3237.9360000000001</v>
          </cell>
          <cell r="NS109">
            <v>2761.5369999999998</v>
          </cell>
          <cell r="NT109">
            <v>19489.255000000001</v>
          </cell>
          <cell r="NU109">
            <v>9265.6139999999996</v>
          </cell>
          <cell r="NV109">
            <v>2426.4699999999998</v>
          </cell>
          <cell r="NW109">
            <v>-811.46599999999989</v>
          </cell>
          <cell r="NX109">
            <v>42.8</v>
          </cell>
          <cell r="OA109">
            <v>0</v>
          </cell>
          <cell r="OB109">
            <v>7046.2696283879995</v>
          </cell>
          <cell r="OC109">
            <v>4454.9740553853526</v>
          </cell>
          <cell r="OD109">
            <v>-431.94276470308711</v>
          </cell>
          <cell r="OE109">
            <v>-172.57883652796289</v>
          </cell>
          <cell r="OF109">
            <v>616.31819762999999</v>
          </cell>
          <cell r="OG109">
            <v>-226.52649865485961</v>
          </cell>
          <cell r="OH109">
            <v>820.53922499999999</v>
          </cell>
          <cell r="OI109">
            <v>20315.234</v>
          </cell>
          <cell r="OJ109">
            <v>3407.9690000000001</v>
          </cell>
          <cell r="OK109">
            <v>2838.0540000000001</v>
          </cell>
          <cell r="OL109">
            <v>20315.234</v>
          </cell>
          <cell r="OM109">
            <v>9209.9150000000009</v>
          </cell>
          <cell r="ON109">
            <v>2389.3989999999999</v>
          </cell>
          <cell r="OO109">
            <v>-1018.57</v>
          </cell>
          <cell r="OP109">
            <v>172</v>
          </cell>
          <cell r="OS109">
            <v>0</v>
          </cell>
          <cell r="OT109">
            <v>5143.0461462308131</v>
          </cell>
          <cell r="OU109">
            <v>3467.2026423644811</v>
          </cell>
          <cell r="OV109">
            <v>430.9654320834232</v>
          </cell>
          <cell r="OW109">
            <v>649.49986179447535</v>
          </cell>
          <cell r="OX109">
            <v>781.5</v>
          </cell>
          <cell r="OY109">
            <v>-50.234567916577049</v>
          </cell>
          <cell r="OZ109">
            <v>820.53922499999999</v>
          </cell>
          <cell r="PA109">
            <v>19790.760999999999</v>
          </cell>
          <cell r="PB109">
            <v>2955.1990000000001</v>
          </cell>
          <cell r="PC109">
            <v>2743.056</v>
          </cell>
          <cell r="PD109">
            <v>19790.760999999999</v>
          </cell>
          <cell r="PE109">
            <v>9154.3069999999989</v>
          </cell>
          <cell r="PF109">
            <v>2426.7370000000001</v>
          </cell>
          <cell r="PG109">
            <v>-528.46199999999999</v>
          </cell>
          <cell r="PH109">
            <v>143.6</v>
          </cell>
          <cell r="PK109">
            <v>0</v>
          </cell>
          <cell r="PL109">
            <v>5687.217384467981</v>
          </cell>
          <cell r="PM109">
            <v>3778.233219919558</v>
          </cell>
          <cell r="PN109">
            <v>447.75412591370679</v>
          </cell>
          <cell r="PO109">
            <v>658.35322577227021</v>
          </cell>
          <cell r="PP109">
            <v>795.59999999999991</v>
          </cell>
          <cell r="PQ109">
            <v>446.15412591370688</v>
          </cell>
          <cell r="PR109">
            <v>820.53922499999999</v>
          </cell>
          <cell r="PS109">
            <v>20092.267</v>
          </cell>
          <cell r="PT109">
            <v>2266.7719999999999</v>
          </cell>
          <cell r="PU109">
            <v>2642.7939999999999</v>
          </cell>
          <cell r="PV109">
            <v>20092.267</v>
          </cell>
          <cell r="PW109">
            <v>9460.1539999999986</v>
          </cell>
          <cell r="PX109">
            <v>2433.6509999999998</v>
          </cell>
          <cell r="PY109">
            <v>166.87900000000039</v>
          </cell>
          <cell r="PZ109">
            <v>103.288</v>
          </cell>
          <cell r="QC109">
            <v>0</v>
          </cell>
          <cell r="QD109">
            <v>5194.1000000000004</v>
          </cell>
          <cell r="QE109">
            <v>3492.4</v>
          </cell>
          <cell r="QF109">
            <v>225.2999999999997</v>
          </cell>
          <cell r="QG109">
            <v>464.49999999999972</v>
          </cell>
          <cell r="QH109">
            <v>576.9</v>
          </cell>
          <cell r="QI109">
            <v>-118.7680000000004</v>
          </cell>
          <cell r="QJ109">
            <v>820.53922499999999</v>
          </cell>
          <cell r="QK109">
            <v>29046.526000000002</v>
          </cell>
          <cell r="QL109">
            <v>2253.46</v>
          </cell>
          <cell r="QM109">
            <v>12630.727999999999</v>
          </cell>
          <cell r="QN109">
            <v>29046.526000000002</v>
          </cell>
          <cell r="QO109">
            <v>13040.825000000001</v>
          </cell>
          <cell r="QP109">
            <v>6333.7080000000014</v>
          </cell>
          <cell r="QQ109">
            <v>4080.248000000001</v>
          </cell>
          <cell r="QR109">
            <v>80.778000000000006</v>
          </cell>
          <cell r="QU109">
            <v>0</v>
          </cell>
          <cell r="QV109">
            <v>6194.947701324596</v>
          </cell>
          <cell r="QW109">
            <v>3996.0779400619799</v>
          </cell>
          <cell r="QX109">
            <v>202.87171848530821</v>
          </cell>
          <cell r="QY109">
            <v>443.66738210252589</v>
          </cell>
          <cell r="QZ109">
            <v>978.17234570396306</v>
          </cell>
          <cell r="RA109">
            <v>185.93118520264491</v>
          </cell>
          <cell r="RB109">
            <v>820.53922499999999</v>
          </cell>
          <cell r="RC109">
            <v>28971.305</v>
          </cell>
          <cell r="RD109">
            <v>2671.2530000000002</v>
          </cell>
          <cell r="RE109">
            <v>12859.819</v>
          </cell>
          <cell r="RF109">
            <v>28971.300999999999</v>
          </cell>
          <cell r="RG109">
            <v>12976.71</v>
          </cell>
          <cell r="RH109">
            <v>6175.3820000000014</v>
          </cell>
          <cell r="RI109">
            <v>3504.1290000000008</v>
          </cell>
          <cell r="RJ109">
            <v>139.55000000000001</v>
          </cell>
          <cell r="RM109">
            <v>0</v>
          </cell>
          <cell r="RN109">
            <v>4745</v>
          </cell>
          <cell r="RO109">
            <v>3120</v>
          </cell>
          <cell r="RP109">
            <v>124.2210731622211</v>
          </cell>
          <cell r="RQ109">
            <v>345.65506247612927</v>
          </cell>
          <cell r="RR109">
            <v>566.6550624761295</v>
          </cell>
          <cell r="RS109">
            <v>-444.8030836324624</v>
          </cell>
          <cell r="RT109">
            <v>820.53922499999999</v>
          </cell>
          <cell r="RU109">
            <v>27909.605</v>
          </cell>
          <cell r="RV109">
            <v>2366.6840000000002</v>
          </cell>
          <cell r="RW109">
            <v>12434.813</v>
          </cell>
          <cell r="RX109">
            <v>27909.605</v>
          </cell>
          <cell r="RY109">
            <v>12462.446</v>
          </cell>
          <cell r="RZ109">
            <v>6363.2000000000007</v>
          </cell>
          <cell r="SA109">
            <v>3996.516000000001</v>
          </cell>
          <cell r="SB109">
            <v>38.098999999999997</v>
          </cell>
          <cell r="SE109">
            <v>0</v>
          </cell>
          <cell r="SF109">
            <v>5337.4997166477187</v>
          </cell>
          <cell r="SG109">
            <v>3540.6661376405391</v>
          </cell>
          <cell r="SH109">
            <v>401.72310724553608</v>
          </cell>
          <cell r="SI109">
            <v>624.33476740987703</v>
          </cell>
          <cell r="SJ109">
            <v>704.33476740987703</v>
          </cell>
          <cell r="SK109">
            <v>220.00243511037269</v>
          </cell>
          <cell r="SL109">
            <v>820.53922499999999</v>
          </cell>
          <cell r="SM109">
            <v>27870.175343746949</v>
          </cell>
          <cell r="SN109">
            <v>2621.2379390175288</v>
          </cell>
          <cell r="SO109">
            <v>12362.85183501867</v>
          </cell>
          <cell r="SP109">
            <v>27870.175343746949</v>
          </cell>
          <cell r="SQ109">
            <v>12682.448435110369</v>
          </cell>
          <cell r="SR109">
            <v>6363.2000000000007</v>
          </cell>
          <cell r="SS109">
            <v>3741.9620609824719</v>
          </cell>
          <cell r="ST109">
            <v>90.73749518301122</v>
          </cell>
          <cell r="SW109">
            <v>0</v>
          </cell>
          <cell r="SX109">
            <v>5288.9361863252479</v>
          </cell>
          <cell r="SY109">
            <v>3556.6471726815171</v>
          </cell>
          <cell r="SZ109">
            <v>539.77312183907225</v>
          </cell>
          <cell r="TA109">
            <v>764.77114578915734</v>
          </cell>
          <cell r="TB109">
            <v>764.77114578915734</v>
          </cell>
          <cell r="TC109">
            <v>361.41287016275231</v>
          </cell>
          <cell r="TD109">
            <v>820.53922499999999</v>
          </cell>
          <cell r="TE109">
            <v>28582.877395850501</v>
          </cell>
          <cell r="TF109">
            <v>3102.227061210107</v>
          </cell>
          <cell r="TG109">
            <v>12290.00633445635</v>
          </cell>
          <cell r="TH109">
            <v>28582.877395850501</v>
          </cell>
          <cell r="TI109">
            <v>12909.73277098473</v>
          </cell>
          <cell r="TJ109">
            <v>6363.2000000000007</v>
          </cell>
          <cell r="TK109">
            <v>3260.9729387898942</v>
          </cell>
          <cell r="TL109">
            <v>89.911915167529216</v>
          </cell>
          <cell r="TO109">
            <v>134.12853428839929</v>
          </cell>
          <cell r="TP109">
            <v>6414.2036347199373</v>
          </cell>
          <cell r="TQ109">
            <v>4148.1642132134266</v>
          </cell>
          <cell r="TR109">
            <v>830.1765912781425</v>
          </cell>
          <cell r="TS109">
            <v>1054.8767205473321</v>
          </cell>
          <cell r="TT109">
            <v>1054.8767205473321</v>
          </cell>
          <cell r="TU109">
            <v>599.10018356464184</v>
          </cell>
          <cell r="TV109">
            <v>820.53922499999999</v>
          </cell>
          <cell r="TW109">
            <v>29107.853982578821</v>
          </cell>
          <cell r="TX109">
            <v>3290.7917016638689</v>
          </cell>
          <cell r="TY109">
            <v>12239.006310537639</v>
          </cell>
          <cell r="TZ109">
            <v>29107.853982578821</v>
          </cell>
          <cell r="UA109">
            <v>13277.7335609766</v>
          </cell>
          <cell r="UB109">
            <v>6363.2000000000007</v>
          </cell>
          <cell r="UC109">
            <v>3072.4082983361318</v>
          </cell>
          <cell r="UD109">
            <v>109.0414617902389</v>
          </cell>
          <cell r="UG109">
            <v>231.09939357276909</v>
          </cell>
          <cell r="UZ109">
            <v>-2513.5</v>
          </cell>
          <cell r="VA109">
            <v>-599.30899999999997</v>
          </cell>
          <cell r="VB109">
            <v>-758.36800000000017</v>
          </cell>
          <cell r="VC109">
            <v>-933.80633182317843</v>
          </cell>
          <cell r="VD109">
            <v>-793.82758866420068</v>
          </cell>
          <cell r="VE109">
            <v>-682.10439341438632</v>
          </cell>
          <cell r="VF109">
            <v>-649.14310095871679</v>
          </cell>
          <cell r="VG109">
            <v>-557.12341902759431</v>
          </cell>
          <cell r="VI109">
            <v>-84.359000000000009</v>
          </cell>
          <cell r="VJ109">
            <v>-390.77800000000002</v>
          </cell>
          <cell r="VK109">
            <v>-1064.9000000000001</v>
          </cell>
          <cell r="VL109">
            <v>-629.9</v>
          </cell>
          <cell r="VM109">
            <v>-84.359000000000009</v>
          </cell>
          <cell r="VN109">
            <v>-390.77800000000002</v>
          </cell>
          <cell r="VO109">
            <v>-170.387</v>
          </cell>
          <cell r="VP109">
            <v>27.669</v>
          </cell>
          <cell r="VQ109">
            <v>-351.47573579639931</v>
          </cell>
          <cell r="VR109">
            <v>23.799999999999951</v>
          </cell>
          <cell r="VS109">
            <v>-430.5680000000001</v>
          </cell>
          <cell r="VT109">
            <v>-127.6926102278871</v>
          </cell>
          <cell r="VU109">
            <v>-528.36347858325439</v>
          </cell>
          <cell r="VV109">
            <v>-142.24443667170431</v>
          </cell>
          <cell r="VW109">
            <v>-133.32301793483211</v>
          </cell>
          <cell r="VX109">
            <v>-129.8753986333877</v>
          </cell>
          <cell r="VY109">
            <v>-1900.9</v>
          </cell>
          <cell r="VZ109">
            <v>-495.3</v>
          </cell>
          <cell r="WA109">
            <v>-402.1</v>
          </cell>
          <cell r="WB109">
            <v>-1064.9000000000001</v>
          </cell>
          <cell r="WC109">
            <v>-629.9</v>
          </cell>
          <cell r="BBM109">
            <v>10485.413049999999</v>
          </cell>
          <cell r="BBN109">
            <v>7.63</v>
          </cell>
          <cell r="BBO109">
            <v>0.76933158584534733</v>
          </cell>
          <cell r="BBP109">
            <v>0.89662064017147625</v>
          </cell>
          <cell r="BBQ109">
            <v>14.2520541665652</v>
          </cell>
          <cell r="BBR109">
            <v>4.3867391395979727</v>
          </cell>
          <cell r="BBS109">
            <v>0.99410173573284089</v>
          </cell>
          <cell r="BBT109">
            <v>0.78969901013955734</v>
          </cell>
          <cell r="BBU109">
            <v>5.5409487005189932E-2</v>
          </cell>
          <cell r="BBV109">
            <v>3.8877226728640822E-2</v>
          </cell>
          <cell r="BBW109">
            <v>1.689128258884639</v>
          </cell>
          <cell r="BBX109">
            <v>7.5652549552526196</v>
          </cell>
          <cell r="BBY109">
            <v>3.7253626113578271</v>
          </cell>
          <cell r="BBZ109">
            <v>0.63172918185142646</v>
          </cell>
          <cell r="BCA109">
            <v>0.75582772527375663</v>
          </cell>
          <cell r="BCB109">
            <v>9.9907766459209568E-2</v>
          </cell>
          <cell r="BCC109">
            <v>6.7251011064735078E-2</v>
          </cell>
          <cell r="BCD109">
            <v>2.1292716067592239</v>
          </cell>
          <cell r="BCE109">
            <v>6.0014353687989814</v>
          </cell>
          <cell r="BCF109">
            <v>3.0513130470668299</v>
          </cell>
          <cell r="BCG109">
            <v>0.23419150508610781</v>
          </cell>
          <cell r="BCH109">
            <v>0.70302298015777953</v>
          </cell>
          <cell r="BCI109">
            <v>0.117142472917853</v>
          </cell>
          <cell r="BCJ109">
            <v>6.7251011064735078E-2</v>
          </cell>
          <cell r="BCK109">
            <v>2.336065418467018</v>
          </cell>
          <cell r="BCL109">
            <v>5.4701746918414313</v>
          </cell>
          <cell r="BCM109">
            <v>2.550638322996249</v>
          </cell>
          <cell r="BCN109">
            <v>-0.109933664751254</v>
          </cell>
          <cell r="BCO109">
            <v>0.65625196556068721</v>
          </cell>
          <cell r="BCP109">
            <v>0.1199691056557048</v>
          </cell>
          <cell r="BCQ109">
            <v>8.143316776091683E-2</v>
          </cell>
          <cell r="BCR109">
            <v>2.594875857486667</v>
          </cell>
          <cell r="BCS109">
            <v>4.9245846939904734</v>
          </cell>
          <cell r="BCT109">
            <v>2.0655356093737942</v>
          </cell>
          <cell r="BCU109">
            <v>-0.45854445698131241</v>
          </cell>
          <cell r="BCV109">
            <v>0.61109278905642606</v>
          </cell>
          <cell r="BCW109">
            <v>0.1240902181664475</v>
          </cell>
          <cell r="BCX109">
            <v>9.0455070029730009E-2</v>
          </cell>
        </row>
        <row r="110">
          <cell r="A110" t="str">
            <v>NU</v>
          </cell>
          <cell r="B110" t="str">
            <v>Nubank</v>
          </cell>
          <cell r="C110" t="str">
            <v>Banks</v>
          </cell>
          <cell r="D110" t="str">
            <v>Bernardo Guttmann</v>
          </cell>
          <cell r="E110">
            <v>46111</v>
          </cell>
          <cell r="F110" t="str">
            <v>Buy</v>
          </cell>
          <cell r="G110" t="b">
            <v>0</v>
          </cell>
          <cell r="H110" t="str">
            <v>USD</v>
          </cell>
          <cell r="I110" t="str">
            <v>USD</v>
          </cell>
          <cell r="J110">
            <v>21</v>
          </cell>
          <cell r="K110">
            <v>0.127</v>
          </cell>
          <cell r="BP110">
            <v>8682.2160000000003</v>
          </cell>
          <cell r="BU110">
            <v>1972.11176</v>
          </cell>
          <cell r="BV110">
            <v>4894.0720000000001</v>
          </cell>
          <cell r="BW110">
            <v>49931.214000000007</v>
          </cell>
          <cell r="BZ110">
            <v>42284.137999999999</v>
          </cell>
          <cell r="CA110">
            <v>7647.076</v>
          </cell>
          <cell r="CG110">
            <v>0</v>
          </cell>
          <cell r="CH110">
            <v>11196.061</v>
          </cell>
          <cell r="CM110">
            <v>2871.6729999999989</v>
          </cell>
          <cell r="CN110">
            <v>4907.3519999999999</v>
          </cell>
          <cell r="CO110">
            <v>74893.877000000008</v>
          </cell>
          <cell r="CR110">
            <v>63572.315000000002</v>
          </cell>
          <cell r="CS110">
            <v>11321.562</v>
          </cell>
          <cell r="CY110">
            <v>0</v>
          </cell>
          <cell r="CZ110">
            <v>14893.218258390731</v>
          </cell>
          <cell r="DE110">
            <v>4093.7805263109922</v>
          </cell>
          <cell r="DF110">
            <v>4907.3519999999999</v>
          </cell>
          <cell r="DG110">
            <v>91234.025226100581</v>
          </cell>
          <cell r="DJ110">
            <v>75818.682699789584</v>
          </cell>
          <cell r="DK110">
            <v>15415.342526310989</v>
          </cell>
          <cell r="DQ110">
            <v>0</v>
          </cell>
          <cell r="DR110">
            <v>19036.400901119359</v>
          </cell>
          <cell r="DW110">
            <v>5439.3771751954846</v>
          </cell>
          <cell r="DX110">
            <v>4907.3519999999999</v>
          </cell>
          <cell r="DY110">
            <v>114851.07969302181</v>
          </cell>
          <cell r="EB110">
            <v>95356.204285314234</v>
          </cell>
          <cell r="EC110">
            <v>19494.875407707601</v>
          </cell>
          <cell r="EI110">
            <v>1359.8442937988709</v>
          </cell>
          <cell r="EJ110">
            <v>23575.542565959098</v>
          </cell>
          <cell r="EO110">
            <v>6895.1614574193591</v>
          </cell>
          <cell r="EP110">
            <v>4907.3519999999999</v>
          </cell>
          <cell r="EQ110">
            <v>138203.79198138849</v>
          </cell>
          <cell r="ET110">
            <v>114227.06162635831</v>
          </cell>
          <cell r="EU110">
            <v>23976.73035503018</v>
          </cell>
          <cell r="FA110">
            <v>2413.306510096776</v>
          </cell>
          <cell r="FB110">
            <v>28654.414755715599</v>
          </cell>
          <cell r="FG110">
            <v>8519.8121303268163</v>
          </cell>
          <cell r="FH110">
            <v>4907.3519999999999</v>
          </cell>
          <cell r="FI110">
            <v>163046.47652463999</v>
          </cell>
          <cell r="FL110">
            <v>134809.8401044464</v>
          </cell>
          <cell r="FM110">
            <v>28236.63642019359</v>
          </cell>
          <cell r="FS110">
            <v>4259.9060651634081</v>
          </cell>
          <cell r="FT110">
            <v>34046.14643484696</v>
          </cell>
          <cell r="FY110">
            <v>10148.207919198399</v>
          </cell>
          <cell r="FZ110">
            <v>4907.3519999999999</v>
          </cell>
          <cell r="GA110">
            <v>185561.45832412731</v>
          </cell>
          <cell r="GD110">
            <v>153772.9491322143</v>
          </cell>
          <cell r="GE110">
            <v>31788.50919191301</v>
          </cell>
          <cell r="GK110">
            <v>6596.3351474789279</v>
          </cell>
          <cell r="LZ110">
            <v>2075.1860000000001</v>
          </cell>
          <cell r="ME110">
            <v>378.81399999999979</v>
          </cell>
          <cell r="MF110">
            <v>4886.3609999999999</v>
          </cell>
          <cell r="MG110">
            <v>43839.497000000003</v>
          </cell>
          <cell r="MJ110">
            <v>37036.805999999997</v>
          </cell>
          <cell r="MK110">
            <v>6802.6909999999998</v>
          </cell>
          <cell r="MQ110">
            <v>0</v>
          </cell>
          <cell r="MR110">
            <v>2183.5</v>
          </cell>
          <cell r="MW110">
            <v>487.27175999999997</v>
          </cell>
          <cell r="MX110">
            <v>4880.9530000000004</v>
          </cell>
          <cell r="MY110">
            <v>44802.73</v>
          </cell>
          <cell r="NB110">
            <v>37879.29</v>
          </cell>
          <cell r="NC110">
            <v>6923.44</v>
          </cell>
          <cell r="NI110">
            <v>0</v>
          </cell>
          <cell r="NJ110">
            <v>2182.2289999999998</v>
          </cell>
          <cell r="NO110">
            <v>553.38599999999963</v>
          </cell>
          <cell r="NP110">
            <v>4889.4089999999997</v>
          </cell>
          <cell r="NQ110">
            <v>48637.85</v>
          </cell>
          <cell r="NT110">
            <v>40993.502000000008</v>
          </cell>
          <cell r="NU110">
            <v>7644.348</v>
          </cell>
          <cell r="OA110">
            <v>0</v>
          </cell>
          <cell r="OB110">
            <v>2241.3009999999999</v>
          </cell>
          <cell r="OG110">
            <v>552.6400000000001</v>
          </cell>
          <cell r="OH110">
            <v>4894.0720000000001</v>
          </cell>
          <cell r="OI110">
            <v>49931.214000000007</v>
          </cell>
          <cell r="OL110">
            <v>42284.137999999999</v>
          </cell>
          <cell r="OM110">
            <v>7647.076</v>
          </cell>
          <cell r="OS110">
            <v>0</v>
          </cell>
          <cell r="OT110">
            <v>2351.4850000000001</v>
          </cell>
          <cell r="OY110">
            <v>557.20999999999924</v>
          </cell>
          <cell r="OZ110">
            <v>4892.6279999999997</v>
          </cell>
          <cell r="PA110">
            <v>54192.525000000001</v>
          </cell>
          <cell r="PD110">
            <v>45583.608</v>
          </cell>
          <cell r="PE110">
            <v>8608.9169999999995</v>
          </cell>
          <cell r="PK110">
            <v>0</v>
          </cell>
          <cell r="PL110">
            <v>2638.4810000000002</v>
          </cell>
          <cell r="PQ110">
            <v>636.98700000000008</v>
          </cell>
          <cell r="PR110">
            <v>4899.768</v>
          </cell>
          <cell r="PS110">
            <v>62730.144</v>
          </cell>
          <cell r="PV110">
            <v>53154.027999999991</v>
          </cell>
          <cell r="PW110">
            <v>9576.116</v>
          </cell>
          <cell r="QC110">
            <v>0</v>
          </cell>
          <cell r="QD110">
            <v>2897.0050000000001</v>
          </cell>
          <cell r="QI110">
            <v>782.67599999999959</v>
          </cell>
          <cell r="QJ110">
            <v>4905.1329999999998</v>
          </cell>
          <cell r="QK110">
            <v>68362.816000000006</v>
          </cell>
          <cell r="QN110">
            <v>57809.276000000013</v>
          </cell>
          <cell r="QO110">
            <v>10553.54</v>
          </cell>
          <cell r="QU110">
            <v>0</v>
          </cell>
          <cell r="QV110">
            <v>3309.09</v>
          </cell>
          <cell r="RA110">
            <v>894.8</v>
          </cell>
          <cell r="RB110">
            <v>4907.3519999999999</v>
          </cell>
          <cell r="RC110">
            <v>74893.877000000008</v>
          </cell>
          <cell r="RF110">
            <v>63572.315000000002</v>
          </cell>
          <cell r="RG110">
            <v>11321.562</v>
          </cell>
          <cell r="RM110">
            <v>0</v>
          </cell>
          <cell r="RN110">
            <v>3344.0766301446552</v>
          </cell>
          <cell r="RS110">
            <v>885.12717661483168</v>
          </cell>
          <cell r="RT110">
            <v>4907.3519999999999</v>
          </cell>
          <cell r="RU110">
            <v>76601.514423320652</v>
          </cell>
          <cell r="RX110">
            <v>64394.825246705826</v>
          </cell>
          <cell r="RY110">
            <v>12206.689176614829</v>
          </cell>
          <cell r="SE110">
            <v>0</v>
          </cell>
          <cell r="SF110">
            <v>3635.287031757181</v>
          </cell>
          <cell r="SK110">
            <v>1017.763773930535</v>
          </cell>
          <cell r="SL110">
            <v>4907.3519999999999</v>
          </cell>
          <cell r="SM110">
            <v>81197.261452619336</v>
          </cell>
          <cell r="SP110">
            <v>67972.808502073967</v>
          </cell>
          <cell r="SQ110">
            <v>13224.45295054537</v>
          </cell>
          <cell r="SW110">
            <v>0</v>
          </cell>
          <cell r="SX110">
            <v>3798.4712414975588</v>
          </cell>
          <cell r="TC110">
            <v>1176.670593469059</v>
          </cell>
          <cell r="TD110">
            <v>4907.3519999999999</v>
          </cell>
          <cell r="TE110">
            <v>85474.113079918432</v>
          </cell>
          <cell r="TH110">
            <v>71072.989535904009</v>
          </cell>
          <cell r="TI110">
            <v>14401.123544014419</v>
          </cell>
          <cell r="TO110">
            <v>0</v>
          </cell>
          <cell r="TP110">
            <v>4115.3833549913352</v>
          </cell>
          <cell r="TU110">
            <v>1014.218982296567</v>
          </cell>
          <cell r="TV110">
            <v>4907.3519999999999</v>
          </cell>
          <cell r="TW110">
            <v>91234.025226100581</v>
          </cell>
          <cell r="TZ110">
            <v>75818.682699789584</v>
          </cell>
          <cell r="UA110">
            <v>15415.342526310989</v>
          </cell>
          <cell r="UG110">
            <v>0</v>
          </cell>
          <cell r="UH110">
            <v>39145.569796432697</v>
          </cell>
          <cell r="UM110">
            <v>11556.427048251069</v>
          </cell>
          <cell r="UN110">
            <v>4907.3519999999999</v>
          </cell>
          <cell r="UO110">
            <v>207329.6160381535</v>
          </cell>
          <cell r="UR110">
            <v>172074.17873176519</v>
          </cell>
          <cell r="US110">
            <v>35255.437306388339</v>
          </cell>
          <cell r="UY110">
            <v>8089.4989337757524</v>
          </cell>
          <cell r="VA110">
            <v>6796.1840000000002</v>
          </cell>
          <cell r="VB110">
            <v>8856.0030000000006</v>
          </cell>
          <cell r="VC110">
            <v>12054.4134000056</v>
          </cell>
          <cell r="VD110">
            <v>15557.41475421581</v>
          </cell>
          <cell r="VE110">
            <v>19367.287433614441</v>
          </cell>
          <cell r="VF110">
            <v>23649.58156561248</v>
          </cell>
          <cell r="VG110">
            <v>28221.89483265231</v>
          </cell>
          <cell r="VH110">
            <v>32492.87945250886</v>
          </cell>
          <cell r="VM110">
            <v>1619.5329999999999</v>
          </cell>
          <cell r="VN110">
            <v>1718.116</v>
          </cell>
          <cell r="VO110">
            <v>1712.848</v>
          </cell>
          <cell r="VP110">
            <v>1745.6869999999999</v>
          </cell>
          <cell r="VQ110">
            <v>1835.932</v>
          </cell>
          <cell r="VR110">
            <v>2098.7539999999999</v>
          </cell>
          <cell r="VS110">
            <v>2301.7669999999998</v>
          </cell>
          <cell r="VT110">
            <v>2619.5500000000002</v>
          </cell>
          <cell r="VU110">
            <v>2692.86907008957</v>
          </cell>
          <cell r="VV110">
            <v>2944.3736785484521</v>
          </cell>
          <cell r="VW110">
            <v>3079.4180637535701</v>
          </cell>
          <cell r="VX110">
            <v>3337.7525876140039</v>
          </cell>
          <cell r="WD110">
            <v>4300.3991406023006</v>
          </cell>
          <cell r="WI110">
            <v>1185.297369215029</v>
          </cell>
          <cell r="WJ110">
            <v>4907.3519999999999</v>
          </cell>
          <cell r="WK110">
            <v>93728.069005390033</v>
          </cell>
          <cell r="WN110">
            <v>77423.753452167774</v>
          </cell>
          <cell r="WO110">
            <v>16304.315553222261</v>
          </cell>
          <cell r="WR110">
            <v>296.32434230375742</v>
          </cell>
          <cell r="WS110">
            <v>4516.4569112168047</v>
          </cell>
          <cell r="WX110">
            <v>1286.936571695041</v>
          </cell>
          <cell r="WY110">
            <v>4907.3519999999999</v>
          </cell>
          <cell r="WZ110">
            <v>100134.31193541861</v>
          </cell>
          <cell r="XC110">
            <v>82864.793953425018</v>
          </cell>
          <cell r="XD110">
            <v>17269.51798199354</v>
          </cell>
          <cell r="XG110">
            <v>321.73414292376009</v>
          </cell>
          <cell r="XH110">
            <v>4853.7626763589378</v>
          </cell>
          <cell r="XM110">
            <v>1504.8313107471561</v>
          </cell>
          <cell r="XN110">
            <v>4907.3519999999999</v>
          </cell>
          <cell r="XO110">
            <v>106219.5574008798</v>
          </cell>
          <cell r="XR110">
            <v>87821.415935825848</v>
          </cell>
          <cell r="XS110">
            <v>18398.141465053912</v>
          </cell>
          <cell r="XV110">
            <v>376.20782768678902</v>
          </cell>
          <cell r="XW110">
            <v>5365.782172941309</v>
          </cell>
          <cell r="YB110">
            <v>1462.311923538258</v>
          </cell>
          <cell r="YC110">
            <v>4907.3519999999999</v>
          </cell>
          <cell r="YD110">
            <v>114851.07969302181</v>
          </cell>
          <cell r="YG110">
            <v>95356.204285314234</v>
          </cell>
          <cell r="YH110">
            <v>19494.875407707601</v>
          </cell>
          <cell r="YK110">
            <v>365.57798088456462</v>
          </cell>
          <cell r="YP110">
            <v>-4204.8750000000009</v>
          </cell>
          <cell r="YQ110">
            <v>3868.4199999999992</v>
          </cell>
          <cell r="YR110">
            <v>0.129904625789381</v>
          </cell>
          <cell r="YS110">
            <v>0.1656880999926785</v>
          </cell>
          <cell r="YT110">
            <v>-5652.4954078469573</v>
          </cell>
          <cell r="YU110">
            <v>5637.9139170391554</v>
          </cell>
          <cell r="YV110">
            <v>0.165265377913798</v>
          </cell>
          <cell r="YW110">
            <v>0.19869973209117481</v>
          </cell>
          <cell r="YX110">
            <v>-7254.4530130554122</v>
          </cell>
          <cell r="YY110">
            <v>7635.0495147339216</v>
          </cell>
          <cell r="YZ110">
            <v>0.1644369514907838</v>
          </cell>
          <cell r="ZA110">
            <v>0.1907422472817368</v>
          </cell>
          <cell r="ZB110">
            <v>-8972.8255003976374</v>
          </cell>
          <cell r="ZC110">
            <v>9777.1459209439054</v>
          </cell>
          <cell r="ZD110">
            <v>0.1635642666173851</v>
          </cell>
          <cell r="ZE110">
            <v>0.1848389305443813</v>
          </cell>
          <cell r="ZF110">
            <v>-10933.364876896811</v>
          </cell>
          <cell r="ZG110">
            <v>12208.424586814759</v>
          </cell>
          <cell r="ZH110">
            <v>0.1573038178301838</v>
          </cell>
          <cell r="ZI110">
            <v>0.17467744662881349</v>
          </cell>
          <cell r="ZJ110">
            <v>-12876.325295380189</v>
          </cell>
          <cell r="ZK110">
            <v>14863.58254404272</v>
          </cell>
          <cell r="ZL110">
            <v>0.15049739768544251</v>
          </cell>
          <cell r="ZM110">
            <v>0.16526204462140071</v>
          </cell>
          <cell r="ZN110">
            <v>-14755.10949818994</v>
          </cell>
          <cell r="ZO110">
            <v>17328.722435401429</v>
          </cell>
          <cell r="ZP110">
            <v>0.1451672259456227</v>
          </cell>
          <cell r="ZQ110">
            <v>0.1580084584254835</v>
          </cell>
          <cell r="ZR110">
            <v>43905.018318850212</v>
          </cell>
          <cell r="ZS110">
            <v>36404.098922822697</v>
          </cell>
          <cell r="ZT110">
            <v>-16455.028001407609</v>
          </cell>
          <cell r="ZU110">
            <v>19626.41925969666</v>
          </cell>
          <cell r="ZV110">
            <v>12761.86451422032</v>
          </cell>
          <cell r="ZW110">
            <v>4907.3519999999999</v>
          </cell>
          <cell r="ZX110">
            <v>227434.44899316979</v>
          </cell>
          <cell r="ZY110">
            <v>188988.54555822641</v>
          </cell>
          <cell r="ZZ110">
            <v>38445.90343494343</v>
          </cell>
          <cell r="AAA110">
            <v>0.14089218360495659</v>
          </cell>
          <cell r="AAB110">
            <v>0.15232099500684079</v>
          </cell>
          <cell r="AAC110">
            <v>9571.3983856652412</v>
          </cell>
          <cell r="AAP110">
            <v>-973.54200000000014</v>
          </cell>
          <cell r="AAQ110">
            <v>795.07499999999925</v>
          </cell>
          <cell r="AAR110">
            <v>0.13791776253566709</v>
          </cell>
          <cell r="AAS110">
            <v>0.16858365372886269</v>
          </cell>
          <cell r="AAT110">
            <v>-1012.192</v>
          </cell>
          <cell r="AAU110">
            <v>879.36200000000008</v>
          </cell>
          <cell r="AAV110">
            <v>0.12872108948876149</v>
          </cell>
          <cell r="AAW110">
            <v>0.15902061485770549</v>
          </cell>
          <cell r="AAX110">
            <v>-977.48500000000013</v>
          </cell>
          <cell r="AAY110">
            <v>1116.287</v>
          </cell>
          <cell r="AAZ110">
            <v>0.1188497601646631</v>
          </cell>
          <cell r="ABA110">
            <v>0.14589339215844549</v>
          </cell>
          <cell r="ABB110">
            <v>-1241.6559999999999</v>
          </cell>
          <cell r="ABC110">
            <v>1077.6959999999999</v>
          </cell>
          <cell r="ABD110">
            <v>0.129904625789381</v>
          </cell>
          <cell r="ABE110">
            <v>0.1656880999926785</v>
          </cell>
          <cell r="ABF110">
            <v>-1403.093195300577</v>
          </cell>
          <cell r="ABG110">
            <v>1218.9883642548839</v>
          </cell>
          <cell r="ABH110">
            <v>0.1397139572429591</v>
          </cell>
          <cell r="ABI110">
            <v>0.17540885517118479</v>
          </cell>
          <cell r="ABJ110">
            <v>-1367.762549001355</v>
          </cell>
          <cell r="ABK110">
            <v>1401.6541698858409</v>
          </cell>
          <cell r="ABL110">
            <v>0.162200585697378</v>
          </cell>
          <cell r="ABM110">
            <v>0.20045124621775781</v>
          </cell>
          <cell r="ABN110">
            <v>-1275.2978370275589</v>
          </cell>
          <cell r="ABO110">
            <v>1620.4990648748731</v>
          </cell>
          <cell r="ABP110">
            <v>0.14642397746463659</v>
          </cell>
          <cell r="ABQ110">
            <v>0.1781327959949579</v>
          </cell>
          <cell r="ABR110">
            <v>-1606.341826517468</v>
          </cell>
          <cell r="ABS110">
            <v>1396.7723180235571</v>
          </cell>
          <cell r="ABT110">
            <v>0.165265377913798</v>
          </cell>
          <cell r="ABU110">
            <v>0.19869973209117481</v>
          </cell>
          <cell r="ABV110">
            <v>3531.6408497367829</v>
          </cell>
          <cell r="ABW110">
            <v>-1886.582741477408</v>
          </cell>
          <cell r="ABX110">
            <v>1663.7574141593459</v>
          </cell>
          <cell r="ABY110">
            <v>0.1706610058972515</v>
          </cell>
          <cell r="ABZ110">
            <v>0.2033044494228177</v>
          </cell>
          <cell r="ACA110">
            <v>3682.0951449924441</v>
          </cell>
          <cell r="ACB110">
            <v>-1741.803769139834</v>
          </cell>
          <cell r="ACC110">
            <v>1806.4245465493809</v>
          </cell>
          <cell r="ACD110">
            <v>0.17333748011326289</v>
          </cell>
          <cell r="ACE110">
            <v>0.20463979814679409</v>
          </cell>
          <cell r="ACF110">
            <v>3967.1265892681522</v>
          </cell>
          <cell r="ACG110">
            <v>-1705.724750880531</v>
          </cell>
          <cell r="ACH110">
            <v>2112.2752107117062</v>
          </cell>
          <cell r="ACI110">
            <v>0.16483840583445339</v>
          </cell>
          <cell r="ACJ110">
            <v>0.1927798396826553</v>
          </cell>
          <cell r="ACK110">
            <v>4376.5521702184251</v>
          </cell>
          <cell r="ACL110">
            <v>-1920.3417515576391</v>
          </cell>
          <cell r="ACM110">
            <v>2052.592343313489</v>
          </cell>
          <cell r="ACN110">
            <v>0.1644369514907838</v>
          </cell>
          <cell r="ACO110">
            <v>0.1907422472817368</v>
          </cell>
          <cell r="AFB110">
            <v>-3168.9830000000011</v>
          </cell>
          <cell r="AFC110">
            <v>0.14652047008257019</v>
          </cell>
          <cell r="AFD110">
            <v>0.16193983361838249</v>
          </cell>
          <cell r="AFE110">
            <v>0.1808561004470271</v>
          </cell>
          <cell r="AFF110">
            <v>0.14363082087702991</v>
          </cell>
          <cell r="AFG110">
            <v>0.17809047324861421</v>
          </cell>
          <cell r="AFH110">
            <v>0.17452740888498669</v>
          </cell>
          <cell r="AFI110">
            <v>0.17172502221722019</v>
          </cell>
          <cell r="AFJ110">
            <v>0.16396817403314889</v>
          </cell>
          <cell r="AFK110">
            <v>0.1561609736448876</v>
          </cell>
          <cell r="AFL110">
            <v>-830.71900000000005</v>
          </cell>
          <cell r="AFM110">
            <v>0.1178008789438878</v>
          </cell>
          <cell r="AFN110">
            <v>0.12719514557406689</v>
          </cell>
          <cell r="AFO110">
            <v>0.1388591915837297</v>
          </cell>
          <cell r="AFP110">
            <v>-759.76499999999987</v>
          </cell>
          <cell r="AFQ110">
            <v>0.12636373743841939</v>
          </cell>
          <cell r="AFR110">
            <v>0.1436062723585288</v>
          </cell>
          <cell r="AFS110">
            <v>0.1581611139029897</v>
          </cell>
          <cell r="AFT110">
            <v>-774.14400000000012</v>
          </cell>
          <cell r="AFU110">
            <v>0.12985905635764949</v>
          </cell>
          <cell r="AFV110">
            <v>0.14534994489843339</v>
          </cell>
          <cell r="AFW110">
            <v>0.15781774611913379</v>
          </cell>
          <cell r="AFX110">
            <v>-804.35500000000002</v>
          </cell>
          <cell r="AFY110">
            <v>0.14652047008257019</v>
          </cell>
          <cell r="AFZ110">
            <v>0.16193983361838249</v>
          </cell>
          <cell r="AGA110">
            <v>0.1808561004470271</v>
          </cell>
          <cell r="AGB110">
            <v>0.15130252104371919</v>
          </cell>
          <cell r="AGC110">
            <v>0.14196457172606991</v>
          </cell>
          <cell r="AGD110">
            <v>0.13040548002556049</v>
          </cell>
          <cell r="AGE110">
            <v>0.14363082087702991</v>
          </cell>
          <cell r="AGF110">
            <v>0.15340617532700951</v>
          </cell>
          <cell r="AGG110">
            <v>0.1768731696267993</v>
          </cell>
          <cell r="AGH110">
            <v>0.15858717399142719</v>
          </cell>
          <cell r="AGI110">
            <v>0.17809047324861421</v>
          </cell>
          <cell r="AGJ110">
            <v>0.18318271554508889</v>
          </cell>
          <cell r="AGK110">
            <v>0.18534474697569309</v>
          </cell>
          <cell r="AGL110">
            <v>0.1755564699846838</v>
          </cell>
          <cell r="AGM110">
            <v>0.17452740888498669</v>
          </cell>
          <cell r="AOL110">
            <v>0.15009299869711759</v>
          </cell>
          <cell r="AOM110">
            <v>0.14527616527288961</v>
          </cell>
          <cell r="AON110">
            <v>2795.1977599999991</v>
          </cell>
          <cell r="AOO110">
            <v>578.53699999999981</v>
          </cell>
          <cell r="AOP110">
            <v>725.42075999999997</v>
          </cell>
          <cell r="AOQ110">
            <v>723.78999999999962</v>
          </cell>
          <cell r="AOR110">
            <v>767.45</v>
          </cell>
          <cell r="BBM110">
            <v>72701.864317949992</v>
          </cell>
          <cell r="BBN110">
            <v>15.05</v>
          </cell>
          <cell r="BBO110">
            <v>0.39534883720930242</v>
          </cell>
          <cell r="BBP110">
            <v>0.83421375240883322</v>
          </cell>
          <cell r="BBQ110">
            <v>17.759101605640659</v>
          </cell>
          <cell r="BBT110">
            <v>4.7162016798434454</v>
          </cell>
          <cell r="BBU110">
            <v>0.26556533008097</v>
          </cell>
          <cell r="BBV110">
            <v>0</v>
          </cell>
          <cell r="BBW110">
            <v>1.108413901263958</v>
          </cell>
          <cell r="BBX110">
            <v>13.365843547214061</v>
          </cell>
          <cell r="BCA110">
            <v>3.7292807877708301</v>
          </cell>
          <cell r="BCB110">
            <v>0.27901574446815608</v>
          </cell>
          <cell r="BCC110">
            <v>1.870439371199354E-2</v>
          </cell>
          <cell r="BCD110">
            <v>1.4050676326905751</v>
          </cell>
          <cell r="BCE110">
            <v>10.543895856089209</v>
          </cell>
          <cell r="BCH110">
            <v>3.0321842570456039</v>
          </cell>
          <cell r="BCI110">
            <v>0.28757721988447821</v>
          </cell>
          <cell r="BCJ110">
            <v>3.3194561552679927E-2</v>
          </cell>
          <cell r="BCK110">
            <v>1.7361322624353861</v>
          </cell>
          <cell r="BCL110">
            <v>8.5332708287267334</v>
          </cell>
          <cell r="BCO110">
            <v>2.5747352919824702</v>
          </cell>
          <cell r="BCP110">
            <v>0.30172900212129461</v>
          </cell>
          <cell r="BCQ110">
            <v>5.8594179188217091E-2</v>
          </cell>
          <cell r="BCR110">
            <v>2.0679600565026508</v>
          </cell>
          <cell r="BCS110">
            <v>7.1640101283707898</v>
          </cell>
          <cell r="BCV110">
            <v>2.2870485645940679</v>
          </cell>
          <cell r="BCW110">
            <v>0.31924139184797318</v>
          </cell>
          <cell r="BCX110">
            <v>9.0731306677789031E-2</v>
          </cell>
        </row>
        <row r="111">
          <cell r="A111" t="str">
            <v>ORVR3</v>
          </cell>
          <cell r="B111" t="str">
            <v>Orizon</v>
          </cell>
          <cell r="C111" t="str">
            <v>Sanitation</v>
          </cell>
          <cell r="D111" t="str">
            <v>Raul Cavendish</v>
          </cell>
          <cell r="E111">
            <v>46078</v>
          </cell>
          <cell r="F111" t="str">
            <v>Buy</v>
          </cell>
          <cell r="G111" t="b">
            <v>0</v>
          </cell>
          <cell r="H111" t="str">
            <v>BRL</v>
          </cell>
          <cell r="I111" t="str">
            <v>BRL</v>
          </cell>
          <cell r="J111">
            <v>24.4</v>
          </cell>
          <cell r="K111">
            <v>0.1</v>
          </cell>
          <cell r="L111">
            <v>9.1039732058196252E-2</v>
          </cell>
          <cell r="M111">
            <v>0.14111172400474259</v>
          </cell>
          <cell r="AX111">
            <v>776.27599999999995</v>
          </cell>
          <cell r="AY111">
            <v>405.04799999999989</v>
          </cell>
          <cell r="AZ111">
            <v>116.57599999999989</v>
          </cell>
          <cell r="BA111">
            <v>284.09899999999988</v>
          </cell>
          <cell r="BB111">
            <v>284.09899999999988</v>
          </cell>
          <cell r="BC111">
            <v>-11.917000000000099</v>
          </cell>
          <cell r="BD111">
            <v>156.14693199999999</v>
          </cell>
          <cell r="BE111">
            <v>2262.3440000000001</v>
          </cell>
          <cell r="BF111">
            <v>592.63600000000008</v>
          </cell>
          <cell r="BG111">
            <v>1386.6369999999999</v>
          </cell>
          <cell r="BH111">
            <v>2262.3440000000001</v>
          </cell>
          <cell r="BI111">
            <v>744.59299999999996</v>
          </cell>
          <cell r="BJ111">
            <v>1161.684</v>
          </cell>
          <cell r="BK111">
            <v>802.35500000000013</v>
          </cell>
          <cell r="BL111">
            <v>-103.548</v>
          </cell>
          <cell r="BM111">
            <v>0</v>
          </cell>
          <cell r="BN111">
            <v>0</v>
          </cell>
          <cell r="BO111">
            <v>0</v>
          </cell>
          <cell r="BP111">
            <v>903.47300000000007</v>
          </cell>
          <cell r="BQ111">
            <v>543.7700000000001</v>
          </cell>
          <cell r="BR111">
            <v>249.3639362000001</v>
          </cell>
          <cell r="BS111">
            <v>409.84293620000011</v>
          </cell>
          <cell r="BT111">
            <v>409.84293620000011</v>
          </cell>
          <cell r="BU111">
            <v>65.408936200000142</v>
          </cell>
          <cell r="BV111">
            <v>156.14693199999999</v>
          </cell>
          <cell r="BW111">
            <v>3334.1979999999999</v>
          </cell>
          <cell r="BX111">
            <v>954.15000000000009</v>
          </cell>
          <cell r="BY111">
            <v>2007.136</v>
          </cell>
          <cell r="BZ111">
            <v>3334.1979999999999</v>
          </cell>
          <cell r="CA111">
            <v>873.87099999999998</v>
          </cell>
          <cell r="CB111">
            <v>1898.8910000000001</v>
          </cell>
          <cell r="CC111">
            <v>1223.0730000000001</v>
          </cell>
          <cell r="CD111">
            <v>-695.58270203999996</v>
          </cell>
          <cell r="CE111">
            <v>0</v>
          </cell>
          <cell r="CF111">
            <v>0</v>
          </cell>
          <cell r="CG111">
            <v>0</v>
          </cell>
          <cell r="CH111">
            <v>1090.7934099580259</v>
          </cell>
          <cell r="CI111">
            <v>664.36121487752314</v>
          </cell>
          <cell r="CJ111">
            <v>317.97332159620743</v>
          </cell>
          <cell r="CK111">
            <v>505.15336939620738</v>
          </cell>
          <cell r="CL111">
            <v>505.15336939620738</v>
          </cell>
          <cell r="CM111">
            <v>85.830019093060827</v>
          </cell>
          <cell r="CN111">
            <v>156.14693199999999</v>
          </cell>
          <cell r="CO111">
            <v>4423.8024768358373</v>
          </cell>
          <cell r="CP111">
            <v>1583.000321753</v>
          </cell>
          <cell r="CQ111">
            <v>2491.551919947296</v>
          </cell>
          <cell r="CR111">
            <v>4423.8024768358373</v>
          </cell>
          <cell r="CS111">
            <v>1577.9637671914261</v>
          </cell>
          <cell r="CT111">
            <v>2249.0979741978372</v>
          </cell>
          <cell r="CU111">
            <v>1050.026379627637</v>
          </cell>
          <cell r="CV111">
            <v>-1017.894586882038</v>
          </cell>
          <cell r="CW111">
            <v>0</v>
          </cell>
          <cell r="CX111">
            <v>183.511021938205</v>
          </cell>
          <cell r="CY111">
            <v>0</v>
          </cell>
          <cell r="CZ111">
            <v>3304.5733530340708</v>
          </cell>
          <cell r="DA111">
            <v>1656.199172168994</v>
          </cell>
          <cell r="DB111">
            <v>1112.527483768456</v>
          </cell>
          <cell r="DC111">
            <v>1373.788802169845</v>
          </cell>
          <cell r="DD111">
            <v>1373.788802169845</v>
          </cell>
          <cell r="DE111">
            <v>422.50054875431351</v>
          </cell>
          <cell r="DF111">
            <v>156.14693199999999</v>
          </cell>
          <cell r="DG111">
            <v>8127.7590336744306</v>
          </cell>
          <cell r="DH111">
            <v>3257.457531640548</v>
          </cell>
          <cell r="DI111">
            <v>3933.8613277927202</v>
          </cell>
          <cell r="DJ111">
            <v>8647.5662009225744</v>
          </cell>
          <cell r="DK111">
            <v>2978.739034456617</v>
          </cell>
          <cell r="DL111">
            <v>4275.0145920056439</v>
          </cell>
          <cell r="DM111">
            <v>1930.837270420742</v>
          </cell>
          <cell r="DN111">
            <v>-1932.561659638252</v>
          </cell>
          <cell r="DO111">
            <v>0</v>
          </cell>
          <cell r="DP111">
            <v>777.52405923058654</v>
          </cell>
          <cell r="DQ111">
            <v>0</v>
          </cell>
          <cell r="DR111">
            <v>4681.2218813005402</v>
          </cell>
          <cell r="DS111">
            <v>2476.7710689652858</v>
          </cell>
          <cell r="DT111">
            <v>1791.9497187564079</v>
          </cell>
          <cell r="DU111">
            <v>2120.83072044445</v>
          </cell>
          <cell r="DV111">
            <v>2120.83072044445</v>
          </cell>
          <cell r="DW111">
            <v>890.86399653449666</v>
          </cell>
          <cell r="DX111">
            <v>156.14693199999999</v>
          </cell>
          <cell r="DY111">
            <v>11798.807683655399</v>
          </cell>
          <cell r="DZ111">
            <v>5684.5804771921994</v>
          </cell>
          <cell r="EA111">
            <v>4676.4879575021823</v>
          </cell>
          <cell r="EB111">
            <v>12267.121188379429</v>
          </cell>
          <cell r="EC111">
            <v>5508.1940940326294</v>
          </cell>
          <cell r="ED111">
            <v>5132.2206971236474</v>
          </cell>
          <cell r="EE111">
            <v>560.49618529352028</v>
          </cell>
          <cell r="EF111">
            <v>-1840.7761710544521</v>
          </cell>
          <cell r="EG111">
            <v>493.83715069203708</v>
          </cell>
          <cell r="EH111">
            <v>1339.874828632637</v>
          </cell>
          <cell r="EI111">
            <v>0</v>
          </cell>
          <cell r="EJ111">
            <v>5364.5119698674807</v>
          </cell>
          <cell r="EK111">
            <v>2867.5053086093558</v>
          </cell>
          <cell r="EL111">
            <v>2125.427483471422</v>
          </cell>
          <cell r="EM111">
            <v>2491.3357348440418</v>
          </cell>
          <cell r="EN111">
            <v>2491.3357348440418</v>
          </cell>
          <cell r="EO111">
            <v>1157.722211004507</v>
          </cell>
          <cell r="EP111">
            <v>156.14693199999999</v>
          </cell>
          <cell r="EQ111">
            <v>13204.42508034875</v>
          </cell>
          <cell r="ER111">
            <v>6199.9303321653751</v>
          </cell>
          <cell r="ES111">
            <v>5420.1235005874023</v>
          </cell>
          <cell r="ET111">
            <v>13614.991035243271</v>
          </cell>
          <cell r="EU111">
            <v>5663.1308700052059</v>
          </cell>
          <cell r="EV111">
            <v>6019.855732689919</v>
          </cell>
          <cell r="EW111">
            <v>1158.0496751555379</v>
          </cell>
          <cell r="EX111">
            <v>-2025.778011985821</v>
          </cell>
          <cell r="EY111">
            <v>760.41651121178438</v>
          </cell>
          <cell r="EZ111">
            <v>1641.3646933438749</v>
          </cell>
          <cell r="FA111">
            <v>673.32821087812954</v>
          </cell>
          <cell r="FB111">
            <v>5958.2102695031881</v>
          </cell>
          <cell r="FC111">
            <v>3231.5070474045428</v>
          </cell>
          <cell r="FD111">
            <v>2440.0631148188631</v>
          </cell>
          <cell r="FE111">
            <v>2834.4510423827292</v>
          </cell>
          <cell r="FF111">
            <v>2834.4510423827292</v>
          </cell>
          <cell r="FG111">
            <v>1362.1039890442819</v>
          </cell>
          <cell r="FH111">
            <v>156.14693199999999</v>
          </cell>
          <cell r="FI111">
            <v>13983.46454397786</v>
          </cell>
          <cell r="FJ111">
            <v>6818.4628721081644</v>
          </cell>
          <cell r="FK111">
            <v>5513.4841192965878</v>
          </cell>
          <cell r="FL111">
            <v>14330.408189620601</v>
          </cell>
          <cell r="FM111">
            <v>5845.8617936896953</v>
          </cell>
          <cell r="FN111">
            <v>6410.0545697083608</v>
          </cell>
          <cell r="FO111">
            <v>1040.0438262418841</v>
          </cell>
          <cell r="FP111">
            <v>-835.81583441206465</v>
          </cell>
          <cell r="FQ111">
            <v>1672.9943617735951</v>
          </cell>
          <cell r="FR111">
            <v>2042.952041462446</v>
          </cell>
          <cell r="FS111">
            <v>812.74957354987373</v>
          </cell>
          <cell r="FT111">
            <v>6358.2802510335168</v>
          </cell>
          <cell r="FU111">
            <v>3476.2657446617559</v>
          </cell>
          <cell r="FV111">
            <v>2652.02288446693</v>
          </cell>
          <cell r="FW111">
            <v>3058.124458463381</v>
          </cell>
          <cell r="FX111">
            <v>3058.124458463381</v>
          </cell>
          <cell r="FY111">
            <v>1520.7994700830329</v>
          </cell>
          <cell r="FZ111">
            <v>156.14693199999999</v>
          </cell>
          <cell r="GA111">
            <v>14692.026899888609</v>
          </cell>
          <cell r="GB111">
            <v>7485.0018550134964</v>
          </cell>
          <cell r="GC111">
            <v>5484.1546526277789</v>
          </cell>
          <cell r="GD111">
            <v>14969.07218489775</v>
          </cell>
          <cell r="GE111">
            <v>6057.7173114612169</v>
          </cell>
          <cell r="GF111">
            <v>6711.4722555704757</v>
          </cell>
          <cell r="GG111">
            <v>777.49418484092439</v>
          </cell>
          <cell r="GH111">
            <v>-603.91734843937707</v>
          </cell>
          <cell r="GI111">
            <v>1939.738704947622</v>
          </cell>
          <cell r="GJ111">
            <v>2253.0893683792392</v>
          </cell>
          <cell r="GK111">
            <v>905.98170818316646</v>
          </cell>
          <cell r="JF111">
            <v>1104.502331235042</v>
          </cell>
          <cell r="JG111">
            <v>567.61233508818236</v>
          </cell>
          <cell r="JH111">
            <v>391.98914883117749</v>
          </cell>
          <cell r="JI111">
            <v>470.53282143427901</v>
          </cell>
          <cell r="JJ111">
            <v>470.53282143427901</v>
          </cell>
          <cell r="JK111">
            <v>180.46312767630039</v>
          </cell>
          <cell r="JL111">
            <v>156.14693199999999</v>
          </cell>
          <cell r="JM111">
            <v>8785.875044551467</v>
          </cell>
          <cell r="JN111">
            <v>3551.633640289976</v>
          </cell>
          <cell r="JO111">
            <v>5527.5815283314059</v>
          </cell>
          <cell r="JP111">
            <v>9295.6448728048672</v>
          </cell>
          <cell r="JQ111">
            <v>3299.813751218504</v>
          </cell>
          <cell r="JR111">
            <v>4512.2767789854088</v>
          </cell>
          <cell r="JS111">
            <v>1978.5583496500601</v>
          </cell>
          <cell r="JT111">
            <v>-21.6</v>
          </cell>
          <cell r="JU111">
            <v>0</v>
          </cell>
          <cell r="JV111">
            <v>0</v>
          </cell>
          <cell r="JW111">
            <v>0</v>
          </cell>
          <cell r="JX111">
            <v>1217.185026203982</v>
          </cell>
          <cell r="JY111">
            <v>680.98673670863946</v>
          </cell>
          <cell r="JZ111">
            <v>489.5456877610834</v>
          </cell>
          <cell r="KA111">
            <v>570.74196202155235</v>
          </cell>
          <cell r="KB111">
            <v>570.74196202155235</v>
          </cell>
          <cell r="KC111">
            <v>257.4681986932772</v>
          </cell>
          <cell r="KD111">
            <v>156.14693199999999</v>
          </cell>
          <cell r="KE111">
            <v>10652.725080905229</v>
          </cell>
          <cell r="KF111">
            <v>5048.7501403353353</v>
          </cell>
          <cell r="KG111">
            <v>5922.7642027887769</v>
          </cell>
          <cell r="KH111">
            <v>11149.091582974041</v>
          </cell>
          <cell r="KI111">
            <v>4697.8054143759182</v>
          </cell>
          <cell r="KJ111">
            <v>4717.9812358876879</v>
          </cell>
          <cell r="KK111">
            <v>796.36512066734076</v>
          </cell>
          <cell r="KL111">
            <v>-18.346</v>
          </cell>
          <cell r="KM111">
            <v>0</v>
          </cell>
          <cell r="KN111">
            <v>0</v>
          </cell>
          <cell r="KO111">
            <v>0</v>
          </cell>
          <cell r="KP111">
            <v>1143.846875625296</v>
          </cell>
          <cell r="KQ111">
            <v>586.57982940438126</v>
          </cell>
          <cell r="KR111">
            <v>424.95293890744358</v>
          </cell>
          <cell r="KS111">
            <v>508.40555393763981</v>
          </cell>
          <cell r="KT111">
            <v>508.40555393763981</v>
          </cell>
          <cell r="KU111">
            <v>208.21470668457351</v>
          </cell>
          <cell r="KV111">
            <v>156.14693199999999</v>
          </cell>
          <cell r="KW111">
            <v>11060.480060612281</v>
          </cell>
          <cell r="KX111">
            <v>5237.2452377238387</v>
          </cell>
          <cell r="KY111">
            <v>6282.1461622143624</v>
          </cell>
          <cell r="KZ111">
            <v>11540.03171530369</v>
          </cell>
          <cell r="LA111">
            <v>5079.7893023677516</v>
          </cell>
          <cell r="LB111">
            <v>4924.0583859003809</v>
          </cell>
          <cell r="LC111">
            <v>679.50557314485104</v>
          </cell>
          <cell r="LD111">
            <v>-14.805999999999999</v>
          </cell>
          <cell r="LE111">
            <v>0</v>
          </cell>
          <cell r="LF111">
            <v>0</v>
          </cell>
          <cell r="LG111">
            <v>0</v>
          </cell>
          <cell r="LH111">
            <v>1215.68764823622</v>
          </cell>
          <cell r="LI111">
            <v>641.592167764083</v>
          </cell>
          <cell r="LJ111">
            <v>485.46194325670388</v>
          </cell>
          <cell r="LK111">
            <v>571.15038305097926</v>
          </cell>
          <cell r="LL111">
            <v>571.15038305097926</v>
          </cell>
          <cell r="LM111">
            <v>244.71796348034599</v>
          </cell>
          <cell r="LN111">
            <v>156.14693199999999</v>
          </cell>
          <cell r="LO111">
            <v>11798.807683655399</v>
          </cell>
          <cell r="LP111">
            <v>5684.5804771921994</v>
          </cell>
          <cell r="LQ111">
            <v>6240.0911404512681</v>
          </cell>
          <cell r="LR111">
            <v>12267.121188379429</v>
          </cell>
          <cell r="LS111">
            <v>5508.1940940326294</v>
          </cell>
          <cell r="LT111">
            <v>5132.2206971236474</v>
          </cell>
          <cell r="LU111">
            <v>560.49618529352028</v>
          </cell>
          <cell r="LV111">
            <v>-48.795999999999992</v>
          </cell>
          <cell r="LW111">
            <v>0</v>
          </cell>
          <cell r="LX111">
            <v>0</v>
          </cell>
          <cell r="LY111">
            <v>0</v>
          </cell>
          <cell r="LZ111">
            <v>1223.325001604858</v>
          </cell>
          <cell r="MA111">
            <v>641.2541380991288</v>
          </cell>
          <cell r="MB111">
            <v>451.67381113295602</v>
          </cell>
          <cell r="MC111">
            <v>539.60679591129781</v>
          </cell>
          <cell r="MD111">
            <v>539.60679591129781</v>
          </cell>
          <cell r="ME111">
            <v>230.36841014287091</v>
          </cell>
          <cell r="MF111">
            <v>156.14693199999999</v>
          </cell>
          <cell r="MG111">
            <v>12071.68764540926</v>
          </cell>
          <cell r="MH111">
            <v>5749.7684981239663</v>
          </cell>
          <cell r="MI111">
            <v>6209.0383878823059</v>
          </cell>
          <cell r="MJ111">
            <v>12528.215221197959</v>
          </cell>
          <cell r="MK111">
            <v>5542.0674337220917</v>
          </cell>
          <cell r="ML111">
            <v>5353.0114685767348</v>
          </cell>
          <cell r="MM111">
            <v>747.77715082566465</v>
          </cell>
          <cell r="MN111">
            <v>-138.87771204000001</v>
          </cell>
          <cell r="MO111">
            <v>0</v>
          </cell>
          <cell r="MP111">
            <v>0</v>
          </cell>
          <cell r="MQ111">
            <v>228.06472604144221</v>
          </cell>
          <cell r="MR111">
            <v>1407.542412279729</v>
          </cell>
          <cell r="MS111">
            <v>801.05270240989012</v>
          </cell>
          <cell r="MT111">
            <v>595.33776236368237</v>
          </cell>
          <cell r="MU111">
            <v>685.6474719153216</v>
          </cell>
          <cell r="MV111">
            <v>685.6474719153216</v>
          </cell>
          <cell r="MW111">
            <v>346.62543499214428</v>
          </cell>
          <cell r="MX111">
            <v>156.14693199999999</v>
          </cell>
          <cell r="MY111">
            <v>12746.03459169234</v>
          </cell>
          <cell r="MZ111">
            <v>6051.6765130813546</v>
          </cell>
          <cell r="NA111">
            <v>6185.3365003346607</v>
          </cell>
          <cell r="NB111">
            <v>13187.66155837012</v>
          </cell>
          <cell r="NC111">
            <v>5574.5631472489067</v>
          </cell>
          <cell r="ND111">
            <v>5574.2681457936069</v>
          </cell>
          <cell r="NE111">
            <v>880.67085898794721</v>
          </cell>
          <cell r="NF111">
            <v>-156.9</v>
          </cell>
          <cell r="NG111">
            <v>0</v>
          </cell>
          <cell r="NH111">
            <v>0</v>
          </cell>
          <cell r="NI111">
            <v>343.15918064222291</v>
          </cell>
          <cell r="NJ111">
            <v>1331.976603657688</v>
          </cell>
          <cell r="NK111">
            <v>685.01250295904674</v>
          </cell>
          <cell r="NL111">
            <v>509.83585198926681</v>
          </cell>
          <cell r="NM111">
            <v>602.50168976046393</v>
          </cell>
          <cell r="NN111">
            <v>602.50168976046393</v>
          </cell>
          <cell r="NO111">
            <v>272.79092857074869</v>
          </cell>
          <cell r="NP111">
            <v>156.14693199999999</v>
          </cell>
          <cell r="NQ111">
            <v>12844.04861655593</v>
          </cell>
          <cell r="NR111">
            <v>6021.1618827887014</v>
          </cell>
          <cell r="NS111">
            <v>6168.1786811496286</v>
          </cell>
          <cell r="NT111">
            <v>13267.647266772939</v>
          </cell>
          <cell r="NU111">
            <v>5619.4949607583749</v>
          </cell>
          <cell r="NV111">
            <v>5795.9197223674319</v>
          </cell>
          <cell r="NW111">
            <v>1005.259904356137</v>
          </cell>
          <cell r="NX111">
            <v>-311.57598999999999</v>
          </cell>
          <cell r="NY111">
            <v>0</v>
          </cell>
          <cell r="NZ111">
            <v>0</v>
          </cell>
          <cell r="OA111">
            <v>270.06301928504092</v>
          </cell>
          <cell r="OB111">
            <v>1401.667952325206</v>
          </cell>
          <cell r="OC111">
            <v>740.18596514129115</v>
          </cell>
          <cell r="OD111">
            <v>568.58005798551801</v>
          </cell>
          <cell r="OE111">
            <v>663.57977725695935</v>
          </cell>
          <cell r="OF111">
            <v>663.57977725695935</v>
          </cell>
          <cell r="OG111">
            <v>307.93743729874433</v>
          </cell>
          <cell r="OH111">
            <v>156.14693199999999</v>
          </cell>
          <cell r="OI111">
            <v>13204.42508034875</v>
          </cell>
          <cell r="OJ111">
            <v>6199.9303321653751</v>
          </cell>
          <cell r="OK111">
            <v>6177.4066596496104</v>
          </cell>
          <cell r="OL111">
            <v>13614.991035243271</v>
          </cell>
          <cell r="OM111">
            <v>5663.1308700052059</v>
          </cell>
          <cell r="ON111">
            <v>6019.855732689919</v>
          </cell>
          <cell r="OO111">
            <v>1158.0496751555379</v>
          </cell>
          <cell r="OP111">
            <v>-88.229000000000013</v>
          </cell>
          <cell r="OQ111">
            <v>0</v>
          </cell>
          <cell r="OR111">
            <v>0</v>
          </cell>
          <cell r="OS111">
            <v>304.85806292575683</v>
          </cell>
          <cell r="OT111">
            <v>1429.7151809541961</v>
          </cell>
          <cell r="OU111">
            <v>756.90074479229838</v>
          </cell>
          <cell r="OV111">
            <v>553.08600859652142</v>
          </cell>
          <cell r="OW111">
            <v>650.42949568408358</v>
          </cell>
          <cell r="OX111">
            <v>650.42949568408358</v>
          </cell>
          <cell r="OY111">
            <v>298.08916852495952</v>
          </cell>
          <cell r="OZ111">
            <v>156.14693199999999</v>
          </cell>
          <cell r="PA111">
            <v>13389.00213302932</v>
          </cell>
          <cell r="PB111">
            <v>6340.6535175280833</v>
          </cell>
          <cell r="PC111">
            <v>6214.88155463368</v>
          </cell>
          <cell r="PD111">
            <v>13786.1773739244</v>
          </cell>
          <cell r="PE111">
            <v>5703.4220877970556</v>
          </cell>
          <cell r="PF111">
            <v>6116.1865205914328</v>
          </cell>
          <cell r="PG111">
            <v>1163.6133395635341</v>
          </cell>
          <cell r="PH111">
            <v>-157.381</v>
          </cell>
          <cell r="PI111">
            <v>0</v>
          </cell>
          <cell r="PJ111">
            <v>0</v>
          </cell>
          <cell r="PK111">
            <v>295.10827683971002</v>
          </cell>
          <cell r="PL111">
            <v>1580.244233636387</v>
          </cell>
          <cell r="PM111">
            <v>910.84808557143003</v>
          </cell>
          <cell r="PN111">
            <v>691.8176804555942</v>
          </cell>
          <cell r="PO111">
            <v>790.00020318691327</v>
          </cell>
          <cell r="PP111">
            <v>790.00020318691327</v>
          </cell>
          <cell r="PQ111">
            <v>408.26699074359948</v>
          </cell>
          <cell r="PR111">
            <v>156.14693199999999</v>
          </cell>
          <cell r="PS111">
            <v>13869.3629184402</v>
          </cell>
          <cell r="PT111">
            <v>6638.8664236909572</v>
          </cell>
          <cell r="PU111">
            <v>6283.4520122953782</v>
          </cell>
          <cell r="PV111">
            <v>14250.227628139481</v>
          </cell>
          <cell r="PW111">
            <v>5744.4722871053609</v>
          </cell>
          <cell r="PX111">
            <v>6213.0183537146168</v>
          </cell>
          <cell r="PY111">
            <v>1124.255503352631</v>
          </cell>
          <cell r="PZ111">
            <v>-247.99401</v>
          </cell>
          <cell r="QA111">
            <v>0</v>
          </cell>
          <cell r="QB111">
            <v>0</v>
          </cell>
          <cell r="QC111">
            <v>404.18432083616358</v>
          </cell>
          <cell r="QD111">
            <v>1437.611421943408</v>
          </cell>
          <cell r="QE111">
            <v>753.22452880414164</v>
          </cell>
          <cell r="QF111">
            <v>567.16823889496516</v>
          </cell>
          <cell r="QG111">
            <v>666.18518139620016</v>
          </cell>
          <cell r="QH111">
            <v>666.18518139620016</v>
          </cell>
          <cell r="QI111">
            <v>308.10477683058173</v>
          </cell>
          <cell r="QJ111">
            <v>156.14693199999999</v>
          </cell>
          <cell r="QK111">
            <v>13734.978736758359</v>
          </cell>
          <cell r="QL111">
            <v>6589.655836905119</v>
          </cell>
          <cell r="QM111">
            <v>6395.560059956113</v>
          </cell>
          <cell r="QN111">
            <v>14096.631864270879</v>
          </cell>
          <cell r="QO111">
            <v>5795.7442080857891</v>
          </cell>
          <cell r="QP111">
            <v>6310.2742860859598</v>
          </cell>
          <cell r="QQ111">
            <v>1051.7898356984749</v>
          </cell>
          <cell r="QR111">
            <v>-228.23699999999999</v>
          </cell>
          <cell r="QS111">
            <v>0</v>
          </cell>
          <cell r="QT111">
            <v>9.3226569992695207</v>
          </cell>
          <cell r="QU111">
            <v>305.02372906227617</v>
          </cell>
          <cell r="QV111">
            <v>1510.639432969198</v>
          </cell>
          <cell r="QW111">
            <v>810.53368823667313</v>
          </cell>
          <cell r="QX111">
            <v>627.99118687178202</v>
          </cell>
          <cell r="QY111">
            <v>727.83616211553249</v>
          </cell>
          <cell r="QZ111">
            <v>727.83616211553249</v>
          </cell>
          <cell r="RA111">
            <v>347.64305294514111</v>
          </cell>
          <cell r="RB111">
            <v>156.14693199999999</v>
          </cell>
          <cell r="RC111">
            <v>13983.46454397786</v>
          </cell>
          <cell r="RD111">
            <v>6818.4628721081644</v>
          </cell>
          <cell r="RE111">
            <v>6557.0729808058377</v>
          </cell>
          <cell r="RF111">
            <v>14330.408189620601</v>
          </cell>
          <cell r="RG111">
            <v>5845.8617936896953</v>
          </cell>
          <cell r="RH111">
            <v>6410.0545697083608</v>
          </cell>
          <cell r="RI111">
            <v>1040.0438262418841</v>
          </cell>
          <cell r="RJ111">
            <v>-384.2825768820382</v>
          </cell>
          <cell r="RK111">
            <v>0</v>
          </cell>
          <cell r="RL111">
            <v>174.18836493893551</v>
          </cell>
          <cell r="RM111">
            <v>344.16662241568969</v>
          </cell>
          <cell r="RN111">
            <v>1520.5438516534191</v>
          </cell>
          <cell r="RO111">
            <v>809.07364662534587</v>
          </cell>
          <cell r="RP111">
            <v>596.92472608914761</v>
          </cell>
          <cell r="RQ111">
            <v>697.62691697979119</v>
          </cell>
          <cell r="RR111">
            <v>697.62691697979119</v>
          </cell>
          <cell r="RS111">
            <v>332.31493173517902</v>
          </cell>
          <cell r="RT111">
            <v>156.14693199999999</v>
          </cell>
          <cell r="RU111">
            <v>14129.80795844061</v>
          </cell>
          <cell r="RV111">
            <v>6952.0102646939285</v>
          </cell>
          <cell r="RW111">
            <v>6738.8615575899694</v>
          </cell>
          <cell r="RX111">
            <v>14461.640949674809</v>
          </cell>
          <cell r="RY111">
            <v>5892.300066561821</v>
          </cell>
          <cell r="RZ111">
            <v>6484.1047272817641</v>
          </cell>
          <cell r="SA111">
            <v>1018.7921697067879</v>
          </cell>
          <cell r="SB111">
            <v>-481.33034791962689</v>
          </cell>
          <cell r="SC111">
            <v>0</v>
          </cell>
          <cell r="SD111">
            <v>139.175861749837</v>
          </cell>
          <cell r="SE111">
            <v>328.99178241782698</v>
          </cell>
          <cell r="SF111">
            <v>1702.0555367808299</v>
          </cell>
          <cell r="SG111">
            <v>993.42745939395707</v>
          </cell>
          <cell r="SH111">
            <v>765.71891130046606</v>
          </cell>
          <cell r="SI111">
            <v>866.97117915515844</v>
          </cell>
          <cell r="SJ111">
            <v>866.97117915515844</v>
          </cell>
          <cell r="SK111">
            <v>459.75528683034412</v>
          </cell>
          <cell r="SL111">
            <v>156.14693199999999</v>
          </cell>
          <cell r="SM111">
            <v>14626.830562082831</v>
          </cell>
          <cell r="SN111">
            <v>7274.5884121505906</v>
          </cell>
          <cell r="SO111">
            <v>6985.3029972598924</v>
          </cell>
          <cell r="SP111">
            <v>14940.848469795479</v>
          </cell>
          <cell r="SQ111">
            <v>5943.2896655898858</v>
          </cell>
          <cell r="SR111">
            <v>6558.690864888742</v>
          </cell>
          <cell r="SS111">
            <v>964.57234692285419</v>
          </cell>
          <cell r="ST111">
            <v>-482.02007038412148</v>
          </cell>
          <cell r="SU111">
            <v>0</v>
          </cell>
          <cell r="SV111">
            <v>218.95252024297051</v>
          </cell>
          <cell r="SW111">
            <v>455.15773396204042</v>
          </cell>
          <cell r="SX111">
            <v>1529.1732002371859</v>
          </cell>
          <cell r="SY111">
            <v>806.54325246489213</v>
          </cell>
          <cell r="SZ111">
            <v>613.11358892206874</v>
          </cell>
          <cell r="TA111">
            <v>714.91448909636506</v>
          </cell>
          <cell r="TB111">
            <v>714.91448909636506</v>
          </cell>
          <cell r="TC111">
            <v>342.82290177316798</v>
          </cell>
          <cell r="TD111">
            <v>156.14693199999999</v>
          </cell>
          <cell r="TE111">
            <v>14452.165010568329</v>
          </cell>
          <cell r="TF111">
            <v>7233.4489127008574</v>
          </cell>
          <cell r="TG111">
            <v>7221.7316526183095</v>
          </cell>
          <cell r="TH111">
            <v>14745.71669869238</v>
          </cell>
          <cell r="TI111">
            <v>6000.9281824571481</v>
          </cell>
          <cell r="TJ111">
            <v>6633.7308907993174</v>
          </cell>
          <cell r="TK111">
            <v>826.8776276067947</v>
          </cell>
          <cell r="TL111">
            <v>-482.64784157512031</v>
          </cell>
          <cell r="TM111">
            <v>0</v>
          </cell>
          <cell r="TN111">
            <v>229.34485630697671</v>
          </cell>
          <cell r="TO111">
            <v>339.39467275543637</v>
          </cell>
          <cell r="TP111">
            <v>1606.5076623620821</v>
          </cell>
          <cell r="TQ111">
            <v>867.2213861775615</v>
          </cell>
          <cell r="TR111">
            <v>676.26565815524793</v>
          </cell>
          <cell r="TS111">
            <v>778.61187323206718</v>
          </cell>
          <cell r="TT111">
            <v>778.61187323206718</v>
          </cell>
          <cell r="TU111">
            <v>385.90634974434289</v>
          </cell>
          <cell r="TV111">
            <v>156.14693199999999</v>
          </cell>
          <cell r="TW111">
            <v>14692.026899888609</v>
          </cell>
          <cell r="TX111">
            <v>7485.0018550134964</v>
          </cell>
          <cell r="TY111">
            <v>7483.2719411735516</v>
          </cell>
          <cell r="TZ111">
            <v>14969.07218489775</v>
          </cell>
          <cell r="UA111">
            <v>6057.7173114612169</v>
          </cell>
          <cell r="UB111">
            <v>6711.4722555704757</v>
          </cell>
          <cell r="UC111">
            <v>777.49418484092439</v>
          </cell>
          <cell r="UD111">
            <v>-486.56339975938369</v>
          </cell>
          <cell r="UE111">
            <v>0</v>
          </cell>
          <cell r="UF111">
            <v>190.05082093080239</v>
          </cell>
          <cell r="UG111">
            <v>382.04728624689949</v>
          </cell>
          <cell r="UH111">
            <v>6718.6521800949831</v>
          </cell>
          <cell r="UI111">
            <v>3665.4813468037369</v>
          </cell>
          <cell r="UJ111">
            <v>2812.0531764007078</v>
          </cell>
          <cell r="UK111">
            <v>3226.291600758701</v>
          </cell>
          <cell r="UL111">
            <v>3226.291600758701</v>
          </cell>
          <cell r="UM111">
            <v>1866.9465816528941</v>
          </cell>
          <cell r="UN111">
            <v>156.14693199999999</v>
          </cell>
          <cell r="UO111">
            <v>15391.26226987333</v>
          </cell>
          <cell r="UP111">
            <v>8190.681092012901</v>
          </cell>
          <cell r="UQ111">
            <v>5400.5072819897496</v>
          </cell>
          <cell r="UR111">
            <v>15591.700121447229</v>
          </cell>
          <cell r="US111">
            <v>6296.4106137122708</v>
          </cell>
          <cell r="UT111">
            <v>6975.9450985464464</v>
          </cell>
          <cell r="UU111">
            <v>438.62792041641842</v>
          </cell>
          <cell r="UV111">
            <v>-500.90148430786849</v>
          </cell>
          <cell r="UW111">
            <v>2106.8393655459522</v>
          </cell>
          <cell r="UX111">
            <v>2420.1035291695271</v>
          </cell>
          <cell r="UY111">
            <v>1175.02816322287</v>
          </cell>
          <cell r="UZ111">
            <v>-118.804</v>
          </cell>
          <cell r="VA111">
            <v>-170.77</v>
          </cell>
          <cell r="VB111">
            <v>-223.15518555875579</v>
          </cell>
          <cell r="VC111">
            <v>-290.94097856551389</v>
          </cell>
          <cell r="VD111">
            <v>-228.62513796515159</v>
          </cell>
          <cell r="VE111">
            <v>-184.06233920885569</v>
          </cell>
          <cell r="VF111">
            <v>-176.16364107155081</v>
          </cell>
          <cell r="VG111">
            <v>-127.35924708873171</v>
          </cell>
          <cell r="VH111">
            <v>236.60382255117489</v>
          </cell>
          <cell r="VI111">
            <v>-70.603084953423163</v>
          </cell>
          <cell r="VJ111">
            <v>-63.116387460162578</v>
          </cell>
          <cell r="VK111">
            <v>-43.184947532058807</v>
          </cell>
          <cell r="VL111">
            <v>-51.720718019507018</v>
          </cell>
          <cell r="VM111">
            <v>-48.742173081822791</v>
          </cell>
          <cell r="VN111">
            <v>-44.827494304252433</v>
          </cell>
          <cell r="VO111">
            <v>-39.706204269402363</v>
          </cell>
          <cell r="VP111">
            <v>-50.786467553378159</v>
          </cell>
          <cell r="VQ111">
            <v>-51.656742758997211</v>
          </cell>
          <cell r="VR111">
            <v>-44.78726212347938</v>
          </cell>
          <cell r="VS111">
            <v>-36.967251750017233</v>
          </cell>
          <cell r="VT111">
            <v>-42.752384439057103</v>
          </cell>
          <cell r="VU111">
            <v>-40.106629092592641</v>
          </cell>
          <cell r="VV111">
            <v>-33.093941922947963</v>
          </cell>
          <cell r="VW111">
            <v>-25.600942758963029</v>
          </cell>
          <cell r="VX111">
            <v>-28.557733314228042</v>
          </cell>
          <cell r="BBM111">
            <v>11260.567999999999</v>
          </cell>
          <cell r="BBN111">
            <v>20.5</v>
          </cell>
          <cell r="BBO111">
            <v>0.19024390243902431</v>
          </cell>
          <cell r="BBP111">
            <v>2.7057883452638918</v>
          </cell>
          <cell r="BBQ111">
            <v>26.65219733607514</v>
          </cell>
          <cell r="BBR111">
            <v>9.602207595218017</v>
          </cell>
          <cell r="BBS111">
            <v>1.405483337301237</v>
          </cell>
          <cell r="BBT111">
            <v>3.7803137064855892</v>
          </cell>
          <cell r="BBU111">
            <v>0.14183872567117531</v>
          </cell>
          <cell r="BBV111">
            <v>0</v>
          </cell>
          <cell r="BBW111">
            <v>5.7052929899032323</v>
          </cell>
          <cell r="BBX111">
            <v>12.640052851842871</v>
          </cell>
          <cell r="BBY111">
            <v>5.5737895869483847</v>
          </cell>
          <cell r="BBZ111">
            <v>0.26428143457675879</v>
          </cell>
          <cell r="BCA111">
            <v>2.044330284620739</v>
          </cell>
          <cell r="BCB111">
            <v>0.1617343146095061</v>
          </cell>
          <cell r="BCC111">
            <v>0</v>
          </cell>
          <cell r="BCD111">
            <v>7.4143128921963548</v>
          </cell>
          <cell r="BCE111">
            <v>9.7264852422842196</v>
          </cell>
          <cell r="BCF111">
            <v>4.9847226535820326</v>
          </cell>
          <cell r="BCG111">
            <v>0.46483083711237833</v>
          </cell>
          <cell r="BCH111">
            <v>1.988399748916565</v>
          </cell>
          <cell r="BCI111">
            <v>0.20443147749531759</v>
          </cell>
          <cell r="BCJ111">
            <v>5.9795226215776112E-2</v>
          </cell>
          <cell r="BCK111">
            <v>8.7232196726368088</v>
          </cell>
          <cell r="BCL111">
            <v>8.2670398813683512</v>
          </cell>
          <cell r="BCM111">
            <v>4.3396804680392709</v>
          </cell>
          <cell r="BCN111">
            <v>0.36692954321327431</v>
          </cell>
          <cell r="BCO111">
            <v>1.926246017679583</v>
          </cell>
          <cell r="BCP111">
            <v>0.2330031117934746</v>
          </cell>
          <cell r="BCQ111">
            <v>7.2176605438542152E-2</v>
          </cell>
          <cell r="BCR111">
            <v>9.7395411527075879</v>
          </cell>
          <cell r="BCS111">
            <v>7.404373963508279</v>
          </cell>
          <cell r="BCT111">
            <v>3.9364199686266859</v>
          </cell>
          <cell r="BCU111">
            <v>0.25423889557182788</v>
          </cell>
          <cell r="BCV111">
            <v>1.8588797431492841</v>
          </cell>
          <cell r="BCW111">
            <v>0.25105157469228162</v>
          </cell>
          <cell r="BCX111">
            <v>8.0456128694677442E-2</v>
          </cell>
        </row>
        <row r="112">
          <cell r="A112" t="str">
            <v>PAGS</v>
          </cell>
          <cell r="B112" t="str">
            <v>PagBank</v>
          </cell>
          <cell r="C112" t="str">
            <v>Financials Non-Banks</v>
          </cell>
          <cell r="D112" t="str">
            <v>Bernardo Guttmann</v>
          </cell>
          <cell r="E112">
            <v>45957</v>
          </cell>
          <cell r="F112" t="str">
            <v>Buy</v>
          </cell>
          <cell r="G112" t="b">
            <v>0</v>
          </cell>
          <cell r="H112" t="str">
            <v>BRL</v>
          </cell>
          <cell r="I112" t="str">
            <v>USD</v>
          </cell>
          <cell r="J112">
            <v>11.4</v>
          </cell>
          <cell r="K112">
            <v>0.182978787198774</v>
          </cell>
          <cell r="AX112">
            <v>15948.401</v>
          </cell>
          <cell r="AY112">
            <v>6186.6889999999994</v>
          </cell>
          <cell r="AZ112">
            <v>2017.107</v>
          </cell>
          <cell r="BC112">
            <v>1653.684</v>
          </cell>
          <cell r="BD112">
            <v>315.868808</v>
          </cell>
          <cell r="BE112">
            <v>55108.093992703289</v>
          </cell>
          <cell r="BF112">
            <v>2899.0604780707549</v>
          </cell>
          <cell r="BG112">
            <v>2451.0110899226452</v>
          </cell>
          <cell r="BH112">
            <v>41867.405762131508</v>
          </cell>
          <cell r="BI112">
            <v>13240.684999999999</v>
          </cell>
          <cell r="BO112">
            <v>0</v>
          </cell>
          <cell r="BP112">
            <v>18809.632000000001</v>
          </cell>
          <cell r="BQ112">
            <v>7408.7720000000008</v>
          </cell>
          <cell r="BR112">
            <v>2379.9290000000001</v>
          </cell>
          <cell r="BU112">
            <v>2116.3679999999999</v>
          </cell>
          <cell r="BV112">
            <v>303.82491299999998</v>
          </cell>
          <cell r="BW112">
            <v>72900.617800000007</v>
          </cell>
          <cell r="BX112">
            <v>927.66800000000001</v>
          </cell>
          <cell r="BY112">
            <v>2572.3359</v>
          </cell>
          <cell r="BZ112">
            <v>58232.247400000007</v>
          </cell>
          <cell r="CA112">
            <v>14668.371999999999</v>
          </cell>
          <cell r="CG112">
            <v>0</v>
          </cell>
          <cell r="CH112">
            <v>20435.38508028552</v>
          </cell>
          <cell r="CI112">
            <v>7763.6675457365118</v>
          </cell>
          <cell r="CJ112">
            <v>2413.5471979516569</v>
          </cell>
          <cell r="CM112">
            <v>2180.3069824637701</v>
          </cell>
          <cell r="CN112">
            <v>291.87154399999997</v>
          </cell>
          <cell r="CO112">
            <v>72899.282105066421</v>
          </cell>
          <cell r="CP112">
            <v>1146.809207237151</v>
          </cell>
          <cell r="CQ112">
            <v>2680.182580248364</v>
          </cell>
          <cell r="CR112">
            <v>57972.912969253834</v>
          </cell>
          <cell r="CS112">
            <v>14926.369135812591</v>
          </cell>
          <cell r="CY112">
            <v>1206.8296803434121</v>
          </cell>
          <cell r="CZ112">
            <v>21216.57368271425</v>
          </cell>
          <cell r="DA112">
            <v>8091.8804714496609</v>
          </cell>
          <cell r="DB112">
            <v>2600.301660512861</v>
          </cell>
          <cell r="DE112">
            <v>2262.2624446461891</v>
          </cell>
          <cell r="DF112">
            <v>291.87154399999997</v>
          </cell>
          <cell r="DG112">
            <v>75754.477051076174</v>
          </cell>
          <cell r="DH112">
            <v>748.15686758607626</v>
          </cell>
          <cell r="DI112">
            <v>2801.7241029528782</v>
          </cell>
          <cell r="DJ112">
            <v>60601.881670798954</v>
          </cell>
          <cell r="DK112">
            <v>15152.595380277209</v>
          </cell>
          <cell r="DQ112">
            <v>2036.0362001815699</v>
          </cell>
          <cell r="DR112">
            <v>20840.84883628639</v>
          </cell>
          <cell r="DS112">
            <v>8468.3565150348986</v>
          </cell>
          <cell r="DT112">
            <v>3074.0282138289281</v>
          </cell>
          <cell r="DW112">
            <v>2674.4045460311668</v>
          </cell>
          <cell r="DX112">
            <v>291.87154399999997</v>
          </cell>
          <cell r="DY112">
            <v>78774.149486794005</v>
          </cell>
          <cell r="DZ112">
            <v>692.42861130597885</v>
          </cell>
          <cell r="EA112">
            <v>2916.600079056358</v>
          </cell>
          <cell r="EB112">
            <v>63086.673197310563</v>
          </cell>
          <cell r="EC112">
            <v>15687.47628948344</v>
          </cell>
          <cell r="EI112">
            <v>2139.5236368249339</v>
          </cell>
          <cell r="EJ112">
            <v>22328.838658433149</v>
          </cell>
          <cell r="EK112">
            <v>9281.2925399933865</v>
          </cell>
          <cell r="EL112">
            <v>3501.821307586973</v>
          </cell>
          <cell r="EO112">
            <v>3046.5845376006669</v>
          </cell>
          <cell r="EP112">
            <v>291.87154399999997</v>
          </cell>
          <cell r="EQ112">
            <v>81907.065967412404</v>
          </cell>
          <cell r="ER112">
            <v>701.91208330976951</v>
          </cell>
          <cell r="ES112">
            <v>3033.2702146234192</v>
          </cell>
          <cell r="ET112">
            <v>65610.272770408847</v>
          </cell>
          <cell r="EU112">
            <v>16296.79319700357</v>
          </cell>
          <cell r="FA112">
            <v>2437.2676300805342</v>
          </cell>
          <cell r="FB112">
            <v>24666.876749948871</v>
          </cell>
          <cell r="FC112">
            <v>10272.06745460357</v>
          </cell>
          <cell r="FD112">
            <v>3887.4315695750652</v>
          </cell>
          <cell r="FG112">
            <v>3382.065465530306</v>
          </cell>
          <cell r="FH112">
            <v>291.87154399999997</v>
          </cell>
          <cell r="FI112">
            <v>85208.027922627851</v>
          </cell>
          <cell r="FJ112">
            <v>754.4971422770177</v>
          </cell>
          <cell r="FK112">
            <v>3154.607400922248</v>
          </cell>
          <cell r="FL112">
            <v>68234.821632518215</v>
          </cell>
          <cell r="FM112">
            <v>16973.206290109629</v>
          </cell>
          <cell r="FS112">
            <v>2705.6523724242461</v>
          </cell>
          <cell r="FT112">
            <v>26866.119170777161</v>
          </cell>
          <cell r="FU112">
            <v>11116.54094856441</v>
          </cell>
          <cell r="FV112">
            <v>4162.6655030420316</v>
          </cell>
          <cell r="FY112">
            <v>3621.5189876465679</v>
          </cell>
          <cell r="FZ112">
            <v>291.87154399999997</v>
          </cell>
          <cell r="GA112">
            <v>88661.868055092666</v>
          </cell>
          <cell r="GB112">
            <v>830.01847264936077</v>
          </cell>
          <cell r="GC112">
            <v>3280.7983297949959</v>
          </cell>
          <cell r="GD112">
            <v>70964.357967453718</v>
          </cell>
          <cell r="GE112">
            <v>17697.510087638952</v>
          </cell>
          <cell r="GK112">
            <v>2897.2151901172551</v>
          </cell>
          <cell r="JF112">
            <v>3749.6703190674521</v>
          </cell>
          <cell r="JG112">
            <v>1421.396059414405</v>
          </cell>
          <cell r="JH112">
            <v>436.03800000000001</v>
          </cell>
          <cell r="JK112">
            <v>369.84458774000001</v>
          </cell>
          <cell r="JL112">
            <v>324.44277099999999</v>
          </cell>
          <cell r="JM112">
            <v>43916.979064276064</v>
          </cell>
          <cell r="JN112">
            <v>1816.1644145744219</v>
          </cell>
          <cell r="JO112">
            <v>2437.984222783226</v>
          </cell>
          <cell r="JP112">
            <v>30984.46131324377</v>
          </cell>
          <cell r="JQ112">
            <v>12207.16589204197</v>
          </cell>
          <cell r="JW112">
            <v>0</v>
          </cell>
          <cell r="JX112">
            <v>3825.912772318864</v>
          </cell>
          <cell r="JY112">
            <v>1494.398311910981</v>
          </cell>
          <cell r="JZ112">
            <v>485.262</v>
          </cell>
          <cell r="KC112">
            <v>385.09378464999998</v>
          </cell>
          <cell r="KD112">
            <v>322.09651000000002</v>
          </cell>
          <cell r="KE112">
            <v>43708.083997054848</v>
          </cell>
          <cell r="KF112">
            <v>1724.081317753338</v>
          </cell>
          <cell r="KG112">
            <v>2473.7128286016541</v>
          </cell>
          <cell r="KH112">
            <v>30310.753676295109</v>
          </cell>
          <cell r="KI112">
            <v>12525.54587274492</v>
          </cell>
          <cell r="KO112">
            <v>0</v>
          </cell>
          <cell r="KP112">
            <v>4026.1463157526241</v>
          </cell>
          <cell r="KQ112">
            <v>1532.5085358282729</v>
          </cell>
          <cell r="KR112">
            <v>512.06500000000005</v>
          </cell>
          <cell r="KU112">
            <v>410.72606206688607</v>
          </cell>
          <cell r="KV112">
            <v>319.72732400000001</v>
          </cell>
          <cell r="KW112">
            <v>48305.667107499998</v>
          </cell>
          <cell r="KX112">
            <v>1974.6180495000001</v>
          </cell>
          <cell r="KY112">
            <v>2478.1137229999999</v>
          </cell>
          <cell r="KZ112">
            <v>34458.777786999999</v>
          </cell>
          <cell r="LA112">
            <v>12868.207506999999</v>
          </cell>
          <cell r="LG112">
            <v>0</v>
          </cell>
          <cell r="LH112">
            <v>4346.6113611698474</v>
          </cell>
          <cell r="LI112">
            <v>1738.326876807648</v>
          </cell>
          <cell r="LJ112">
            <v>583.74199999999996</v>
          </cell>
          <cell r="LM112">
            <v>488.01877702306899</v>
          </cell>
          <cell r="LN112">
            <v>315.868808</v>
          </cell>
          <cell r="LO112">
            <v>55108.093992703289</v>
          </cell>
          <cell r="LP112">
            <v>2899.0604780707549</v>
          </cell>
          <cell r="LQ112">
            <v>2451.0110899226452</v>
          </cell>
          <cell r="LR112">
            <v>41867.405762131508</v>
          </cell>
          <cell r="LS112">
            <v>13240.684999999999</v>
          </cell>
          <cell r="LY112">
            <v>0</v>
          </cell>
          <cell r="LZ112">
            <v>4306.4000000000005</v>
          </cell>
          <cell r="MA112">
            <v>1749.988467991627</v>
          </cell>
          <cell r="MB112">
            <v>572.36800000000005</v>
          </cell>
          <cell r="ME112">
            <v>482.56799999999998</v>
          </cell>
          <cell r="MF112">
            <v>319.069299</v>
          </cell>
          <cell r="MG112">
            <v>59165.532299999992</v>
          </cell>
          <cell r="MH112">
            <v>4366.3590000000004</v>
          </cell>
          <cell r="MI112">
            <v>2505.7204000000002</v>
          </cell>
          <cell r="MJ112">
            <v>45395.703788629973</v>
          </cell>
          <cell r="MK112">
            <v>13769.351641970001</v>
          </cell>
          <cell r="MQ112">
            <v>0</v>
          </cell>
          <cell r="MR112">
            <v>4556.7068366544299</v>
          </cell>
          <cell r="MS112">
            <v>1819.4154176471011</v>
          </cell>
          <cell r="MT112">
            <v>577.726</v>
          </cell>
          <cell r="MW112">
            <v>503.64579639857101</v>
          </cell>
          <cell r="MX112">
            <v>319.069299</v>
          </cell>
          <cell r="MY112">
            <v>66478.270482221167</v>
          </cell>
          <cell r="MZ112">
            <v>1374.2179925954331</v>
          </cell>
          <cell r="NA112">
            <v>2593.967837365537</v>
          </cell>
          <cell r="NB112">
            <v>52160.251599930198</v>
          </cell>
          <cell r="NC112">
            <v>14317.891017293539</v>
          </cell>
          <cell r="NI112">
            <v>0</v>
          </cell>
          <cell r="NJ112">
            <v>4831.4914511986444</v>
          </cell>
          <cell r="NK112">
            <v>1896.5854899597889</v>
          </cell>
          <cell r="NL112">
            <v>593.53899999999999</v>
          </cell>
          <cell r="NO112">
            <v>531.150745191429</v>
          </cell>
          <cell r="NP112">
            <v>311.98803199999998</v>
          </cell>
          <cell r="NQ112">
            <v>67219.152779495082</v>
          </cell>
          <cell r="NR112">
            <v>720.10589696999989</v>
          </cell>
          <cell r="NS112">
            <v>2616.1129003700012</v>
          </cell>
          <cell r="NT112">
            <v>52776.661658543089</v>
          </cell>
          <cell r="NU112">
            <v>14442.81989176067</v>
          </cell>
          <cell r="OA112">
            <v>0</v>
          </cell>
          <cell r="OB112">
            <v>5115.0999999999995</v>
          </cell>
          <cell r="OC112">
            <v>1942.889506845964</v>
          </cell>
          <cell r="OD112">
            <v>636.29600000000005</v>
          </cell>
          <cell r="OG112">
            <v>598.99600000000009</v>
          </cell>
          <cell r="OH112">
            <v>303.82491299999998</v>
          </cell>
          <cell r="OI112">
            <v>72900.617800000007</v>
          </cell>
          <cell r="OJ112">
            <v>927.66800000000001</v>
          </cell>
          <cell r="OK112">
            <v>2572.3359</v>
          </cell>
          <cell r="OL112">
            <v>58232.247400000007</v>
          </cell>
          <cell r="OM112">
            <v>14668.371999999999</v>
          </cell>
          <cell r="OS112">
            <v>0</v>
          </cell>
          <cell r="OT112">
            <v>4850.1600000000008</v>
          </cell>
          <cell r="OU112">
            <v>1873.505669445967</v>
          </cell>
          <cell r="OV112">
            <v>579.90785999999946</v>
          </cell>
          <cell r="OY112">
            <v>525.0978599999994</v>
          </cell>
          <cell r="OZ112">
            <v>301.42054899999999</v>
          </cell>
          <cell r="PA112">
            <v>69137.847062164627</v>
          </cell>
          <cell r="PB112">
            <v>954.12338679873517</v>
          </cell>
          <cell r="PC112">
            <v>2659.2044000000001</v>
          </cell>
          <cell r="PD112">
            <v>54195.001327776212</v>
          </cell>
          <cell r="PE112">
            <v>14942.8478</v>
          </cell>
          <cell r="PK112">
            <v>240.774131700102</v>
          </cell>
          <cell r="PL112">
            <v>5058.1750000000002</v>
          </cell>
          <cell r="PM112">
            <v>1948.0060000000001</v>
          </cell>
          <cell r="PN112">
            <v>616.24599999999998</v>
          </cell>
          <cell r="PQ112">
            <v>536.75900000000001</v>
          </cell>
          <cell r="PR112">
            <v>291.87154399999997</v>
          </cell>
          <cell r="PS112">
            <v>71193.204000000012</v>
          </cell>
          <cell r="PT112">
            <v>1128.2070000000001</v>
          </cell>
          <cell r="PU112">
            <v>2617.15</v>
          </cell>
          <cell r="PV112">
            <v>56609.50499999999</v>
          </cell>
          <cell r="PW112">
            <v>14583.7</v>
          </cell>
          <cell r="QC112">
            <v>190.27456199212801</v>
          </cell>
          <cell r="QD112">
            <v>5134.2791939668596</v>
          </cell>
          <cell r="QE112">
            <v>1922.1292485905581</v>
          </cell>
          <cell r="QF112">
            <v>593.20124859055761</v>
          </cell>
          <cell r="QI112">
            <v>530.84849561252213</v>
          </cell>
          <cell r="QJ112">
            <v>291.87154399999997</v>
          </cell>
          <cell r="QK112">
            <v>72217.578120439517</v>
          </cell>
          <cell r="QL112">
            <v>1308.843171524888</v>
          </cell>
          <cell r="QM112">
            <v>2648.6662901241821</v>
          </cell>
          <cell r="QN112">
            <v>57291.208984626908</v>
          </cell>
          <cell r="QO112">
            <v>14926.369135812591</v>
          </cell>
          <cell r="QU112">
            <v>188.17935979993391</v>
          </cell>
          <cell r="QV112">
            <v>5392.7708863186608</v>
          </cell>
          <cell r="QW112">
            <v>2020.026627699988</v>
          </cell>
          <cell r="QX112">
            <v>624.19208936110022</v>
          </cell>
          <cell r="RA112">
            <v>587.60162685124783</v>
          </cell>
          <cell r="RB112">
            <v>291.87154399999997</v>
          </cell>
          <cell r="RC112">
            <v>72899.282105066421</v>
          </cell>
          <cell r="RD112">
            <v>1146.809207237151</v>
          </cell>
          <cell r="RE112">
            <v>2680.182580248364</v>
          </cell>
          <cell r="RF112">
            <v>57972.912969253834</v>
          </cell>
          <cell r="RG112">
            <v>14926.369135812591</v>
          </cell>
          <cell r="RM112">
            <v>587.60162685124783</v>
          </cell>
          <cell r="RN112">
            <v>4996.0312638491487</v>
          </cell>
          <cell r="RO112">
            <v>1929.158057910751</v>
          </cell>
          <cell r="RP112">
            <v>636.01337594521965</v>
          </cell>
          <cell r="RS112">
            <v>553.3316370723411</v>
          </cell>
          <cell r="RT112">
            <v>291.87154399999997</v>
          </cell>
          <cell r="RU112">
            <v>73611.857444159905</v>
          </cell>
          <cell r="RV112">
            <v>1045.9227249154501</v>
          </cell>
          <cell r="RW112">
            <v>2710.5679609244921</v>
          </cell>
          <cell r="RX112">
            <v>58630.155144640077</v>
          </cell>
          <cell r="RY112">
            <v>14981.70229951982</v>
          </cell>
          <cell r="SE112">
            <v>497.99847336510697</v>
          </cell>
          <cell r="SF112">
            <v>5043.1123412090501</v>
          </cell>
          <cell r="SG112">
            <v>1897.2543897201381</v>
          </cell>
          <cell r="SH112">
            <v>591.92350602890747</v>
          </cell>
          <cell r="SK112">
            <v>514.97345024514948</v>
          </cell>
          <cell r="SL112">
            <v>291.87154399999997</v>
          </cell>
          <cell r="SM112">
            <v>74320.596964570723</v>
          </cell>
          <cell r="SN112">
            <v>941.2004239110538</v>
          </cell>
          <cell r="SO112">
            <v>2740.9533416006211</v>
          </cell>
          <cell r="SP112">
            <v>59287.397320026379</v>
          </cell>
          <cell r="SQ112">
            <v>15033.19964454434</v>
          </cell>
          <cell r="SW112">
            <v>463.47610522063462</v>
          </cell>
          <cell r="SX112">
            <v>5393.4856497141864</v>
          </cell>
          <cell r="SY112">
            <v>2055.58085463314</v>
          </cell>
          <cell r="SZ112">
            <v>659.56131095001535</v>
          </cell>
          <cell r="TC112">
            <v>573.81834052651334</v>
          </cell>
          <cell r="TD112">
            <v>291.87154399999997</v>
          </cell>
          <cell r="TE112">
            <v>75035.220974009644</v>
          </cell>
          <cell r="TF112">
            <v>842.36261193476093</v>
          </cell>
          <cell r="TG112">
            <v>2771.3387222767501</v>
          </cell>
          <cell r="TH112">
            <v>59944.639495412659</v>
          </cell>
          <cell r="TI112">
            <v>15090.581478596991</v>
          </cell>
          <cell r="TO112">
            <v>516.43650647386198</v>
          </cell>
          <cell r="TP112">
            <v>5783.9444279418649</v>
          </cell>
          <cell r="TQ112">
            <v>2209.887169185632</v>
          </cell>
          <cell r="TR112">
            <v>712.80346758871804</v>
          </cell>
          <cell r="TU112">
            <v>620.13901680218464</v>
          </cell>
          <cell r="TV112">
            <v>291.87154399999997</v>
          </cell>
          <cell r="TW112">
            <v>75754.477051076174</v>
          </cell>
          <cell r="TX112">
            <v>748.15686758607626</v>
          </cell>
          <cell r="TY112">
            <v>2801.7241029528782</v>
          </cell>
          <cell r="TZ112">
            <v>60601.881670798954</v>
          </cell>
          <cell r="UA112">
            <v>15152.595380277209</v>
          </cell>
          <cell r="UG112">
            <v>558.12511512196625</v>
          </cell>
          <cell r="UH112">
            <v>28810.906450375242</v>
          </cell>
          <cell r="UI112">
            <v>11796.53977354685</v>
          </cell>
          <cell r="UJ112">
            <v>4481.8140664752209</v>
          </cell>
          <cell r="UM112">
            <v>3899.1782378334428</v>
          </cell>
          <cell r="UN112">
            <v>291.87154399999997</v>
          </cell>
          <cell r="UO112">
            <v>92280.427230079338</v>
          </cell>
          <cell r="UP112">
            <v>935.118990251387</v>
          </cell>
          <cell r="UQ112">
            <v>3412.037161150035</v>
          </cell>
          <cell r="UR112">
            <v>73803.08149487371</v>
          </cell>
          <cell r="US112">
            <v>18477.345735205628</v>
          </cell>
          <cell r="UY112">
            <v>3119.3425902667541</v>
          </cell>
          <cell r="YS112">
            <v>0.27965386058038888</v>
          </cell>
          <cell r="YW112">
            <v>0.2460347195708126</v>
          </cell>
          <cell r="ZA112">
            <v>0.22634460143608501</v>
          </cell>
          <cell r="ZE112">
            <v>0.2088977260512542</v>
          </cell>
          <cell r="ZI112">
            <v>0.19525479642919821</v>
          </cell>
          <cell r="ZM112">
            <v>0.1892979205647109</v>
          </cell>
          <cell r="ZQ112">
            <v>0.18640311297429649</v>
          </cell>
          <cell r="AAS112">
            <v>0</v>
          </cell>
          <cell r="AAW112">
            <v>0</v>
          </cell>
          <cell r="ABA112">
            <v>0.29913715996387391</v>
          </cell>
          <cell r="ABE112">
            <v>0.27965386058038888</v>
          </cell>
          <cell r="ABI112">
            <v>0.31716532114538071</v>
          </cell>
          <cell r="ABM112">
            <v>0.28766777057303861</v>
          </cell>
          <cell r="ABQ112">
            <v>0.26467718855443778</v>
          </cell>
          <cell r="ABU112">
            <v>0.2460347195708126</v>
          </cell>
          <cell r="AEZ112">
            <v>0</v>
          </cell>
          <cell r="AFA112">
            <v>0</v>
          </cell>
          <cell r="AFD112">
            <v>0.2838</v>
          </cell>
          <cell r="AFE112">
            <v>0.2838</v>
          </cell>
          <cell r="AFF112">
            <v>0.27965386058038888</v>
          </cell>
          <cell r="AFG112">
            <v>0.2460347195708126</v>
          </cell>
          <cell r="AFH112">
            <v>0.22634460143608501</v>
          </cell>
          <cell r="AFI112">
            <v>0.2088977260512542</v>
          </cell>
          <cell r="AFJ112">
            <v>0.19525479642919821</v>
          </cell>
          <cell r="AFK112">
            <v>0.1892979205647109</v>
          </cell>
          <cell r="AFN112">
            <v>0.30530000000000002</v>
          </cell>
          <cell r="AFO112">
            <v>0</v>
          </cell>
          <cell r="AFR112">
            <v>0.33360000000000001</v>
          </cell>
          <cell r="AFS112">
            <v>0</v>
          </cell>
          <cell r="AFV112">
            <v>0.30559999999999998</v>
          </cell>
          <cell r="AFW112">
            <v>0</v>
          </cell>
          <cell r="AFZ112">
            <v>0.2838</v>
          </cell>
          <cell r="AGA112">
            <v>0</v>
          </cell>
          <cell r="AGB112">
            <v>0.3122144228807448</v>
          </cell>
          <cell r="AGC112">
            <v>0.29359936603167819</v>
          </cell>
          <cell r="AGD112">
            <v>0.29913715996387391</v>
          </cell>
          <cell r="AGE112">
            <v>0.27965386058038888</v>
          </cell>
          <cell r="AGF112">
            <v>0.31716532114538071</v>
          </cell>
          <cell r="AGG112">
            <v>0.28766777057303861</v>
          </cell>
          <cell r="AGH112">
            <v>0.26467718855443778</v>
          </cell>
          <cell r="AGI112">
            <v>0.2460347195708126</v>
          </cell>
          <cell r="AOL112">
            <v>0.18640311297429649</v>
          </cell>
          <cell r="APF112">
            <v>0</v>
          </cell>
          <cell r="APG112">
            <v>0</v>
          </cell>
          <cell r="API112">
            <v>0</v>
          </cell>
          <cell r="APJ112">
            <v>0</v>
          </cell>
          <cell r="APL112">
            <v>0.34860000000000002</v>
          </cell>
          <cell r="APM112">
            <v>0</v>
          </cell>
          <cell r="APO112">
            <v>0.3327</v>
          </cell>
          <cell r="APP112">
            <v>0</v>
          </cell>
          <cell r="ARI112">
            <v>0</v>
          </cell>
          <cell r="ARJ112">
            <v>0.2838</v>
          </cell>
          <cell r="ARK112">
            <v>0.27965386058038888</v>
          </cell>
          <cell r="ARL112">
            <v>0.2460347195708126</v>
          </cell>
          <cell r="ARM112">
            <v>0.22634460143608501</v>
          </cell>
          <cell r="ARN112">
            <v>0.2088977260512542</v>
          </cell>
          <cell r="ARO112">
            <v>0.19525479642919821</v>
          </cell>
          <cell r="ARP112">
            <v>0.1892979205647109</v>
          </cell>
          <cell r="ARQ112">
            <v>0.18640311297429649</v>
          </cell>
          <cell r="ARR112">
            <v>0</v>
          </cell>
          <cell r="ARS112">
            <v>0</v>
          </cell>
          <cell r="ART112">
            <v>0</v>
          </cell>
          <cell r="ARU112">
            <v>0</v>
          </cell>
          <cell r="ARV112">
            <v>0</v>
          </cell>
          <cell r="ARW112">
            <v>0</v>
          </cell>
          <cell r="ARX112">
            <v>0</v>
          </cell>
          <cell r="ARY112">
            <v>0</v>
          </cell>
          <cell r="ARZ112">
            <v>0</v>
          </cell>
          <cell r="ASA112">
            <v>0</v>
          </cell>
          <cell r="ASB112">
            <v>0.29913715996387391</v>
          </cell>
          <cell r="ASC112">
            <v>0.27965386058038888</v>
          </cell>
          <cell r="ASD112">
            <v>0.31716532114538071</v>
          </cell>
          <cell r="ASE112">
            <v>0.28766777057303861</v>
          </cell>
          <cell r="ASF112">
            <v>0.26467718855443778</v>
          </cell>
          <cell r="ASG112">
            <v>0.2460347195708126</v>
          </cell>
          <cell r="BBM112">
            <v>3197.7012381599998</v>
          </cell>
          <cell r="BBN112">
            <v>11.44</v>
          </cell>
          <cell r="BBO112">
            <v>-3.4965034965034341E-3</v>
          </cell>
          <cell r="BBP112">
            <v>7.7508838773477313</v>
          </cell>
          <cell r="BBQ112">
            <v>7.1066389990005963</v>
          </cell>
          <cell r="BBT112">
            <v>1.061011801055755</v>
          </cell>
          <cell r="BBU112">
            <v>0.1492986770827904</v>
          </cell>
          <cell r="BBV112">
            <v>0.12664214407493701</v>
          </cell>
          <cell r="BBW112">
            <v>9.1629506233439724</v>
          </cell>
          <cell r="BBX112">
            <v>6.0114624539340999</v>
          </cell>
          <cell r="BCA112">
            <v>1.0248354941498641</v>
          </cell>
          <cell r="BCB112">
            <v>0.17048022873022811</v>
          </cell>
          <cell r="BCC112">
            <v>0.1330790978285914</v>
          </cell>
          <cell r="BCD112">
            <v>10.43810059674974</v>
          </cell>
          <cell r="BCE112">
            <v>5.2770839990406158</v>
          </cell>
          <cell r="BCH112">
            <v>0.98651816469347242</v>
          </cell>
          <cell r="BCI112">
            <v>0.18694380549425091</v>
          </cell>
          <cell r="BCJ112">
            <v>0.15159887546710299</v>
          </cell>
          <cell r="BCK112">
            <v>11.58751353139896</v>
          </cell>
          <cell r="BCL112">
            <v>4.7536284199561321</v>
          </cell>
          <cell r="BCO112">
            <v>0.94720362436561112</v>
          </cell>
          <cell r="BCP112">
            <v>0.1992590797356332</v>
          </cell>
          <cell r="BCQ112">
            <v>0.1682924977142792</v>
          </cell>
          <cell r="BCR112">
            <v>12.40792075176252</v>
          </cell>
          <cell r="BCS112">
            <v>4.4393202327360068</v>
          </cell>
          <cell r="BCV112">
            <v>0.90843753926301052</v>
          </cell>
          <cell r="BCW112">
            <v>0.20463437905742821</v>
          </cell>
          <cell r="BCX112">
            <v>0.18020777012226269</v>
          </cell>
        </row>
        <row r="113">
          <cell r="A113" t="str">
            <v>PAGS34</v>
          </cell>
          <cell r="B113" t="str">
            <v>PagBank</v>
          </cell>
          <cell r="C113" t="str">
            <v>Financials Non-Banks</v>
          </cell>
          <cell r="D113" t="str">
            <v>Bernardo Guttmann</v>
          </cell>
          <cell r="E113">
            <v>45957</v>
          </cell>
          <cell r="F113" t="str">
            <v>Buy</v>
          </cell>
          <cell r="G113" t="b">
            <v>0</v>
          </cell>
          <cell r="H113" t="str">
            <v>BRL</v>
          </cell>
          <cell r="I113" t="str">
            <v>BRL</v>
          </cell>
          <cell r="J113">
            <v>12.3</v>
          </cell>
          <cell r="K113">
            <v>0.182978787198774</v>
          </cell>
          <cell r="AX113">
            <v>15948.401</v>
          </cell>
          <cell r="AY113">
            <v>6186.6889999999994</v>
          </cell>
          <cell r="AZ113">
            <v>2017.107</v>
          </cell>
          <cell r="BC113">
            <v>1653.684</v>
          </cell>
          <cell r="BD113">
            <v>315.868808</v>
          </cell>
          <cell r="BE113">
            <v>55108.093992703289</v>
          </cell>
          <cell r="BF113">
            <v>2899.0604780707549</v>
          </cell>
          <cell r="BG113">
            <v>2451.0110899226452</v>
          </cell>
          <cell r="BH113">
            <v>41867.405762131508</v>
          </cell>
          <cell r="BI113">
            <v>13240.684999999999</v>
          </cell>
          <cell r="BO113">
            <v>0</v>
          </cell>
          <cell r="BP113">
            <v>18809.632000000001</v>
          </cell>
          <cell r="BQ113">
            <v>7408.7720000000008</v>
          </cell>
          <cell r="BR113">
            <v>2379.9290000000001</v>
          </cell>
          <cell r="BU113">
            <v>2116.3679999999999</v>
          </cell>
          <cell r="BV113">
            <v>303.82491299999998</v>
          </cell>
          <cell r="BW113">
            <v>72900.617800000007</v>
          </cell>
          <cell r="BX113">
            <v>927.66800000000001</v>
          </cell>
          <cell r="BY113">
            <v>2572.3359</v>
          </cell>
          <cell r="BZ113">
            <v>58232.247400000007</v>
          </cell>
          <cell r="CA113">
            <v>14668.371999999999</v>
          </cell>
          <cell r="CG113">
            <v>0</v>
          </cell>
          <cell r="CH113">
            <v>20435.38508028552</v>
          </cell>
          <cell r="CI113">
            <v>7763.6675457365118</v>
          </cell>
          <cell r="CJ113">
            <v>2413.5471979516569</v>
          </cell>
          <cell r="CM113">
            <v>2180.3069824637701</v>
          </cell>
          <cell r="CN113">
            <v>291.87154399999997</v>
          </cell>
          <cell r="CO113">
            <v>72899.282105066421</v>
          </cell>
          <cell r="CP113">
            <v>1146.809207237151</v>
          </cell>
          <cell r="CQ113">
            <v>2680.182580248364</v>
          </cell>
          <cell r="CR113">
            <v>57972.912969253834</v>
          </cell>
          <cell r="CS113">
            <v>14926.369135812591</v>
          </cell>
          <cell r="CY113">
            <v>1206.8296803434121</v>
          </cell>
          <cell r="CZ113">
            <v>21216.57368271425</v>
          </cell>
          <cell r="DA113">
            <v>8091.8804714496609</v>
          </cell>
          <cell r="DB113">
            <v>2600.301660512861</v>
          </cell>
          <cell r="DE113">
            <v>2262.2624446461891</v>
          </cell>
          <cell r="DF113">
            <v>291.87154399999997</v>
          </cell>
          <cell r="DG113">
            <v>75754.477051076174</v>
          </cell>
          <cell r="DH113">
            <v>748.15686758607626</v>
          </cell>
          <cell r="DI113">
            <v>2801.7241029528782</v>
          </cell>
          <cell r="DJ113">
            <v>60601.881670798954</v>
          </cell>
          <cell r="DK113">
            <v>15152.595380277209</v>
          </cell>
          <cell r="DQ113">
            <v>2036.0362001815699</v>
          </cell>
          <cell r="DR113">
            <v>20840.84883628639</v>
          </cell>
          <cell r="DS113">
            <v>8468.3565150348986</v>
          </cell>
          <cell r="DT113">
            <v>3074.0282138289281</v>
          </cell>
          <cell r="DW113">
            <v>2674.4045460311668</v>
          </cell>
          <cell r="DX113">
            <v>291.87154399999997</v>
          </cell>
          <cell r="DY113">
            <v>78774.149486794005</v>
          </cell>
          <cell r="DZ113">
            <v>692.42861130597885</v>
          </cell>
          <cell r="EA113">
            <v>2916.600079056358</v>
          </cell>
          <cell r="EB113">
            <v>63086.673197310563</v>
          </cell>
          <cell r="EC113">
            <v>15687.47628948344</v>
          </cell>
          <cell r="EI113">
            <v>2139.5236368249339</v>
          </cell>
          <cell r="EJ113">
            <v>22328.838658433149</v>
          </cell>
          <cell r="EK113">
            <v>9281.2925399933865</v>
          </cell>
          <cell r="EL113">
            <v>3501.821307586973</v>
          </cell>
          <cell r="EO113">
            <v>3046.5845376006669</v>
          </cell>
          <cell r="EP113">
            <v>291.87154399999997</v>
          </cell>
          <cell r="EQ113">
            <v>81907.065967412404</v>
          </cell>
          <cell r="ER113">
            <v>701.91208330976951</v>
          </cell>
          <cell r="ES113">
            <v>3033.2702146234192</v>
          </cell>
          <cell r="ET113">
            <v>65610.272770408847</v>
          </cell>
          <cell r="EU113">
            <v>16296.79319700357</v>
          </cell>
          <cell r="FA113">
            <v>2437.2676300805342</v>
          </cell>
          <cell r="FB113">
            <v>24666.876749948871</v>
          </cell>
          <cell r="FC113">
            <v>10272.06745460357</v>
          </cell>
          <cell r="FD113">
            <v>3887.4315695750652</v>
          </cell>
          <cell r="FG113">
            <v>3382.065465530306</v>
          </cell>
          <cell r="FH113">
            <v>291.87154399999997</v>
          </cell>
          <cell r="FI113">
            <v>85208.027922627851</v>
          </cell>
          <cell r="FJ113">
            <v>754.4971422770177</v>
          </cell>
          <cell r="FK113">
            <v>3154.607400922248</v>
          </cell>
          <cell r="FL113">
            <v>68234.821632518215</v>
          </cell>
          <cell r="FM113">
            <v>16973.206290109629</v>
          </cell>
          <cell r="FS113">
            <v>2705.6523724242461</v>
          </cell>
          <cell r="FT113">
            <v>26866.119170777161</v>
          </cell>
          <cell r="FU113">
            <v>11116.54094856441</v>
          </cell>
          <cell r="FV113">
            <v>4162.6655030420316</v>
          </cell>
          <cell r="FY113">
            <v>3621.5189876465679</v>
          </cell>
          <cell r="FZ113">
            <v>291.87154399999997</v>
          </cell>
          <cell r="GA113">
            <v>88661.868055092666</v>
          </cell>
          <cell r="GB113">
            <v>830.01847264936077</v>
          </cell>
          <cell r="GC113">
            <v>3280.7983297949959</v>
          </cell>
          <cell r="GD113">
            <v>70964.357967453718</v>
          </cell>
          <cell r="GE113">
            <v>17697.510087638952</v>
          </cell>
          <cell r="GK113">
            <v>2897.2151901172551</v>
          </cell>
          <cell r="JF113">
            <v>3749.6703190674521</v>
          </cell>
          <cell r="JG113">
            <v>1421.396059414405</v>
          </cell>
          <cell r="JH113">
            <v>436.03800000000001</v>
          </cell>
          <cell r="JK113">
            <v>369.84458774000001</v>
          </cell>
          <cell r="JL113">
            <v>324.44277099999999</v>
          </cell>
          <cell r="JM113">
            <v>43916.979064276064</v>
          </cell>
          <cell r="JN113">
            <v>1816.1644145744219</v>
          </cell>
          <cell r="JO113">
            <v>2437.984222783226</v>
          </cell>
          <cell r="JP113">
            <v>30984.46131324377</v>
          </cell>
          <cell r="JQ113">
            <v>12207.16589204197</v>
          </cell>
          <cell r="JW113">
            <v>0</v>
          </cell>
          <cell r="JX113">
            <v>3825.912772318864</v>
          </cell>
          <cell r="JY113">
            <v>1494.398311910981</v>
          </cell>
          <cell r="JZ113">
            <v>485.262</v>
          </cell>
          <cell r="KC113">
            <v>385.09378464999998</v>
          </cell>
          <cell r="KD113">
            <v>322.09651000000002</v>
          </cell>
          <cell r="KE113">
            <v>43708.083997054848</v>
          </cell>
          <cell r="KF113">
            <v>1724.081317753338</v>
          </cell>
          <cell r="KG113">
            <v>2473.7128286016541</v>
          </cell>
          <cell r="KH113">
            <v>30310.753676295109</v>
          </cell>
          <cell r="KI113">
            <v>12525.54587274492</v>
          </cell>
          <cell r="KO113">
            <v>0</v>
          </cell>
          <cell r="KP113">
            <v>4026.1463157526241</v>
          </cell>
          <cell r="KQ113">
            <v>1532.5085358282729</v>
          </cell>
          <cell r="KR113">
            <v>512.06500000000005</v>
          </cell>
          <cell r="KU113">
            <v>410.72606206688607</v>
          </cell>
          <cell r="KV113">
            <v>319.72732400000001</v>
          </cell>
          <cell r="KW113">
            <v>48305.667107499998</v>
          </cell>
          <cell r="KX113">
            <v>1974.6180495000001</v>
          </cell>
          <cell r="KY113">
            <v>2478.1137229999999</v>
          </cell>
          <cell r="KZ113">
            <v>34458.777786999999</v>
          </cell>
          <cell r="LA113">
            <v>12868.207506999999</v>
          </cell>
          <cell r="LG113">
            <v>0</v>
          </cell>
          <cell r="LH113">
            <v>4346.6113611698474</v>
          </cell>
          <cell r="LI113">
            <v>1738.326876807648</v>
          </cell>
          <cell r="LJ113">
            <v>583.74199999999996</v>
          </cell>
          <cell r="LM113">
            <v>488.01877702306899</v>
          </cell>
          <cell r="LN113">
            <v>315.868808</v>
          </cell>
          <cell r="LO113">
            <v>55108.093992703289</v>
          </cell>
          <cell r="LP113">
            <v>2899.0604780707549</v>
          </cell>
          <cell r="LQ113">
            <v>2451.0110899226452</v>
          </cell>
          <cell r="LR113">
            <v>41867.405762131508</v>
          </cell>
          <cell r="LS113">
            <v>13240.684999999999</v>
          </cell>
          <cell r="LY113">
            <v>0</v>
          </cell>
          <cell r="LZ113">
            <v>4306.4000000000005</v>
          </cell>
          <cell r="MA113">
            <v>1749.988467991627</v>
          </cell>
          <cell r="MB113">
            <v>572.36800000000005</v>
          </cell>
          <cell r="ME113">
            <v>482.56799999999998</v>
          </cell>
          <cell r="MF113">
            <v>319.069299</v>
          </cell>
          <cell r="MG113">
            <v>59165.532299999992</v>
          </cell>
          <cell r="MH113">
            <v>4366.3590000000004</v>
          </cell>
          <cell r="MI113">
            <v>2505.7204000000002</v>
          </cell>
          <cell r="MJ113">
            <v>45395.703788629973</v>
          </cell>
          <cell r="MK113">
            <v>13769.351641970001</v>
          </cell>
          <cell r="MQ113">
            <v>0</v>
          </cell>
          <cell r="MR113">
            <v>4556.7068366544299</v>
          </cell>
          <cell r="MS113">
            <v>1819.4154176471011</v>
          </cell>
          <cell r="MT113">
            <v>577.726</v>
          </cell>
          <cell r="MW113">
            <v>503.64579639857101</v>
          </cell>
          <cell r="MX113">
            <v>319.069299</v>
          </cell>
          <cell r="MY113">
            <v>66478.270482221167</v>
          </cell>
          <cell r="MZ113">
            <v>1374.2179925954331</v>
          </cell>
          <cell r="NA113">
            <v>2593.967837365537</v>
          </cell>
          <cell r="NB113">
            <v>52160.251599930198</v>
          </cell>
          <cell r="NC113">
            <v>14317.891017293539</v>
          </cell>
          <cell r="NI113">
            <v>0</v>
          </cell>
          <cell r="NJ113">
            <v>4831.4914511986444</v>
          </cell>
          <cell r="NK113">
            <v>1896.5854899597889</v>
          </cell>
          <cell r="NL113">
            <v>593.53899999999999</v>
          </cell>
          <cell r="NO113">
            <v>531.150745191429</v>
          </cell>
          <cell r="NP113">
            <v>311.98803199999998</v>
          </cell>
          <cell r="NQ113">
            <v>67219.152779495082</v>
          </cell>
          <cell r="NR113">
            <v>720.10589696999989</v>
          </cell>
          <cell r="NS113">
            <v>2616.1129003700012</v>
          </cell>
          <cell r="NT113">
            <v>52776.661658543089</v>
          </cell>
          <cell r="NU113">
            <v>14442.81989176067</v>
          </cell>
          <cell r="OA113">
            <v>0</v>
          </cell>
          <cell r="OB113">
            <v>5115.0999999999995</v>
          </cell>
          <cell r="OC113">
            <v>1942.889506845964</v>
          </cell>
          <cell r="OD113">
            <v>636.29600000000005</v>
          </cell>
          <cell r="OG113">
            <v>598.99600000000009</v>
          </cell>
          <cell r="OH113">
            <v>303.82491299999998</v>
          </cell>
          <cell r="OI113">
            <v>72900.617800000007</v>
          </cell>
          <cell r="OJ113">
            <v>927.66800000000001</v>
          </cell>
          <cell r="OK113">
            <v>2572.3359</v>
          </cell>
          <cell r="OL113">
            <v>58232.247400000007</v>
          </cell>
          <cell r="OM113">
            <v>14668.371999999999</v>
          </cell>
          <cell r="OS113">
            <v>0</v>
          </cell>
          <cell r="OT113">
            <v>4850.1600000000008</v>
          </cell>
          <cell r="OU113">
            <v>1873.505669445967</v>
          </cell>
          <cell r="OV113">
            <v>579.90785999999946</v>
          </cell>
          <cell r="OY113">
            <v>525.0978599999994</v>
          </cell>
          <cell r="OZ113">
            <v>301.42054899999999</v>
          </cell>
          <cell r="PA113">
            <v>69137.847062164627</v>
          </cell>
          <cell r="PB113">
            <v>954.12338679873517</v>
          </cell>
          <cell r="PC113">
            <v>2659.2044000000001</v>
          </cell>
          <cell r="PD113">
            <v>54195.001327776212</v>
          </cell>
          <cell r="PE113">
            <v>14942.8478</v>
          </cell>
          <cell r="PK113">
            <v>240.774131700102</v>
          </cell>
          <cell r="PL113">
            <v>5058.1750000000002</v>
          </cell>
          <cell r="PM113">
            <v>1948.0060000000001</v>
          </cell>
          <cell r="PN113">
            <v>616.24599999999998</v>
          </cell>
          <cell r="PQ113">
            <v>536.75900000000001</v>
          </cell>
          <cell r="PR113">
            <v>291.87154399999997</v>
          </cell>
          <cell r="PS113">
            <v>71193.204000000012</v>
          </cell>
          <cell r="PT113">
            <v>1128.2070000000001</v>
          </cell>
          <cell r="PU113">
            <v>2617.15</v>
          </cell>
          <cell r="PV113">
            <v>56609.50499999999</v>
          </cell>
          <cell r="PW113">
            <v>14583.7</v>
          </cell>
          <cell r="QC113">
            <v>190.27456199212801</v>
          </cell>
          <cell r="QD113">
            <v>5134.2791939668596</v>
          </cell>
          <cell r="QE113">
            <v>1922.1292485905581</v>
          </cell>
          <cell r="QF113">
            <v>593.20124859055761</v>
          </cell>
          <cell r="QI113">
            <v>530.84849561252213</v>
          </cell>
          <cell r="QJ113">
            <v>291.87154399999997</v>
          </cell>
          <cell r="QK113">
            <v>72217.578120439517</v>
          </cell>
          <cell r="QL113">
            <v>1308.843171524888</v>
          </cell>
          <cell r="QM113">
            <v>2648.6662901241821</v>
          </cell>
          <cell r="QN113">
            <v>57291.208984626908</v>
          </cell>
          <cell r="QO113">
            <v>14926.369135812591</v>
          </cell>
          <cell r="QU113">
            <v>188.17935979993391</v>
          </cell>
          <cell r="QV113">
            <v>5392.7708863186608</v>
          </cell>
          <cell r="QW113">
            <v>2020.026627699988</v>
          </cell>
          <cell r="QX113">
            <v>624.19208936110022</v>
          </cell>
          <cell r="RA113">
            <v>587.60162685124783</v>
          </cell>
          <cell r="RB113">
            <v>291.87154399999997</v>
          </cell>
          <cell r="RC113">
            <v>72899.282105066421</v>
          </cell>
          <cell r="RD113">
            <v>1146.809207237151</v>
          </cell>
          <cell r="RE113">
            <v>2680.182580248364</v>
          </cell>
          <cell r="RF113">
            <v>57972.912969253834</v>
          </cell>
          <cell r="RG113">
            <v>14926.369135812591</v>
          </cell>
          <cell r="RM113">
            <v>587.60162685124783</v>
          </cell>
          <cell r="RN113">
            <v>4996.0312638491487</v>
          </cell>
          <cell r="RO113">
            <v>1929.158057910751</v>
          </cell>
          <cell r="RP113">
            <v>636.01337594521965</v>
          </cell>
          <cell r="RS113">
            <v>553.3316370723411</v>
          </cell>
          <cell r="RT113">
            <v>291.87154399999997</v>
          </cell>
          <cell r="RU113">
            <v>73611.857444159905</v>
          </cell>
          <cell r="RV113">
            <v>1045.9227249154501</v>
          </cell>
          <cell r="RW113">
            <v>2710.5679609244921</v>
          </cell>
          <cell r="RX113">
            <v>58630.155144640077</v>
          </cell>
          <cell r="RY113">
            <v>14981.70229951982</v>
          </cell>
          <cell r="SE113">
            <v>497.99847336510697</v>
          </cell>
          <cell r="SF113">
            <v>5043.1123412090501</v>
          </cell>
          <cell r="SG113">
            <v>1897.2543897201381</v>
          </cell>
          <cell r="SH113">
            <v>591.92350602890747</v>
          </cell>
          <cell r="SK113">
            <v>514.97345024514948</v>
          </cell>
          <cell r="SL113">
            <v>291.87154399999997</v>
          </cell>
          <cell r="SM113">
            <v>74320.596964570723</v>
          </cell>
          <cell r="SN113">
            <v>941.2004239110538</v>
          </cell>
          <cell r="SO113">
            <v>2740.9533416006211</v>
          </cell>
          <cell r="SP113">
            <v>59287.397320026379</v>
          </cell>
          <cell r="SQ113">
            <v>15033.19964454434</v>
          </cell>
          <cell r="SW113">
            <v>463.47610522063462</v>
          </cell>
          <cell r="SX113">
            <v>5393.4856497141864</v>
          </cell>
          <cell r="SY113">
            <v>2055.58085463314</v>
          </cell>
          <cell r="SZ113">
            <v>659.56131095001535</v>
          </cell>
          <cell r="TC113">
            <v>573.81834052651334</v>
          </cell>
          <cell r="TD113">
            <v>291.87154399999997</v>
          </cell>
          <cell r="TE113">
            <v>75035.220974009644</v>
          </cell>
          <cell r="TF113">
            <v>842.36261193476093</v>
          </cell>
          <cell r="TG113">
            <v>2771.3387222767501</v>
          </cell>
          <cell r="TH113">
            <v>59944.639495412659</v>
          </cell>
          <cell r="TI113">
            <v>15090.581478596991</v>
          </cell>
          <cell r="TO113">
            <v>516.43650647386198</v>
          </cell>
          <cell r="TP113">
            <v>5783.9444279418649</v>
          </cell>
          <cell r="TQ113">
            <v>2209.887169185632</v>
          </cell>
          <cell r="TR113">
            <v>712.80346758871804</v>
          </cell>
          <cell r="TU113">
            <v>620.13901680218464</v>
          </cell>
          <cell r="TV113">
            <v>291.87154399999997</v>
          </cell>
          <cell r="TW113">
            <v>75754.477051076174</v>
          </cell>
          <cell r="TX113">
            <v>748.15686758607626</v>
          </cell>
          <cell r="TY113">
            <v>2801.7241029528782</v>
          </cell>
          <cell r="TZ113">
            <v>60601.881670798954</v>
          </cell>
          <cell r="UA113">
            <v>15152.595380277209</v>
          </cell>
          <cell r="UG113">
            <v>558.12511512196625</v>
          </cell>
          <cell r="UH113">
            <v>28810.906450375242</v>
          </cell>
          <cell r="UI113">
            <v>11796.53977354685</v>
          </cell>
          <cell r="UJ113">
            <v>4481.8140664752209</v>
          </cell>
          <cell r="UM113">
            <v>3899.1782378334428</v>
          </cell>
          <cell r="UN113">
            <v>291.87154399999997</v>
          </cell>
          <cell r="UO113">
            <v>92280.427230079338</v>
          </cell>
          <cell r="UP113">
            <v>935.118990251387</v>
          </cell>
          <cell r="UQ113">
            <v>3412.037161150035</v>
          </cell>
          <cell r="UR113">
            <v>73803.08149487371</v>
          </cell>
          <cell r="US113">
            <v>18477.345735205628</v>
          </cell>
          <cell r="UY113">
            <v>3119.3425902667541</v>
          </cell>
          <cell r="YS113">
            <v>0.27965386058038888</v>
          </cell>
          <cell r="YW113">
            <v>0.2460347195708126</v>
          </cell>
          <cell r="ZA113">
            <v>0.22634460143608501</v>
          </cell>
          <cell r="ZE113">
            <v>0.2088977260512542</v>
          </cell>
          <cell r="ZI113">
            <v>0.19525479642919821</v>
          </cell>
          <cell r="ZM113">
            <v>0.1892979205647109</v>
          </cell>
          <cell r="ZQ113">
            <v>0.18640311297429649</v>
          </cell>
          <cell r="AAS113">
            <v>0</v>
          </cell>
          <cell r="AAW113">
            <v>0</v>
          </cell>
          <cell r="ABA113">
            <v>0.29913715996387391</v>
          </cell>
          <cell r="ABE113">
            <v>0.27965386058038888</v>
          </cell>
          <cell r="ABI113">
            <v>0.31716532114538071</v>
          </cell>
          <cell r="ABM113">
            <v>0.28766777057303861</v>
          </cell>
          <cell r="ABQ113">
            <v>0.26467718855443778</v>
          </cell>
          <cell r="ABU113">
            <v>0.2460347195708126</v>
          </cell>
          <cell r="AEZ113">
            <v>0</v>
          </cell>
          <cell r="AFA113">
            <v>0</v>
          </cell>
          <cell r="AFD113">
            <v>0.2838</v>
          </cell>
          <cell r="AFE113">
            <v>0.2838</v>
          </cell>
          <cell r="AFF113">
            <v>0.27965386058038888</v>
          </cell>
          <cell r="AFG113">
            <v>0.2460347195708126</v>
          </cell>
          <cell r="AFH113">
            <v>0.22634460143608501</v>
          </cell>
          <cell r="AFI113">
            <v>0.2088977260512542</v>
          </cell>
          <cell r="AFJ113">
            <v>0.19525479642919821</v>
          </cell>
          <cell r="AFK113">
            <v>0.1892979205647109</v>
          </cell>
          <cell r="AFN113">
            <v>0.30530000000000002</v>
          </cell>
          <cell r="AFO113">
            <v>0</v>
          </cell>
          <cell r="AFR113">
            <v>0.33360000000000001</v>
          </cell>
          <cell r="AFS113">
            <v>0</v>
          </cell>
          <cell r="AFV113">
            <v>0.30559999999999998</v>
          </cell>
          <cell r="AFW113">
            <v>0</v>
          </cell>
          <cell r="AFZ113">
            <v>0.2838</v>
          </cell>
          <cell r="AGA113">
            <v>0</v>
          </cell>
          <cell r="AGB113">
            <v>0.3122144228807448</v>
          </cell>
          <cell r="AGC113">
            <v>0.29359936603167819</v>
          </cell>
          <cell r="AGD113">
            <v>0.29913715996387391</v>
          </cell>
          <cell r="AGE113">
            <v>0.27965386058038888</v>
          </cell>
          <cell r="AGF113">
            <v>0.31716532114538071</v>
          </cell>
          <cell r="AGG113">
            <v>0.28766777057303861</v>
          </cell>
          <cell r="AGH113">
            <v>0.26467718855443778</v>
          </cell>
          <cell r="AGI113">
            <v>0.2460347195708126</v>
          </cell>
          <cell r="AOL113">
            <v>0.18640311297429649</v>
          </cell>
          <cell r="APF113">
            <v>0</v>
          </cell>
          <cell r="APG113">
            <v>0</v>
          </cell>
          <cell r="API113">
            <v>0</v>
          </cell>
          <cell r="APJ113">
            <v>0</v>
          </cell>
          <cell r="APL113">
            <v>0.34860000000000002</v>
          </cell>
          <cell r="APM113">
            <v>0</v>
          </cell>
          <cell r="APO113">
            <v>0.3327</v>
          </cell>
          <cell r="APP113">
            <v>0</v>
          </cell>
          <cell r="ARI113">
            <v>0</v>
          </cell>
          <cell r="ARJ113">
            <v>0.2838</v>
          </cell>
          <cell r="ARK113">
            <v>0.27965386058038888</v>
          </cell>
          <cell r="ARL113">
            <v>0.2460347195708126</v>
          </cell>
          <cell r="ARM113">
            <v>0.22634460143608501</v>
          </cell>
          <cell r="ARN113">
            <v>0.2088977260512542</v>
          </cell>
          <cell r="ARO113">
            <v>0.19525479642919821</v>
          </cell>
          <cell r="ARP113">
            <v>0.1892979205647109</v>
          </cell>
          <cell r="ARQ113">
            <v>0.18640311297429649</v>
          </cell>
          <cell r="ARR113">
            <v>0</v>
          </cell>
          <cell r="ARS113">
            <v>0</v>
          </cell>
          <cell r="ART113">
            <v>0</v>
          </cell>
          <cell r="ARU113">
            <v>0</v>
          </cell>
          <cell r="ARV113">
            <v>0</v>
          </cell>
          <cell r="ARW113">
            <v>0</v>
          </cell>
          <cell r="ARX113">
            <v>0</v>
          </cell>
          <cell r="ARY113">
            <v>0</v>
          </cell>
          <cell r="ARZ113">
            <v>0</v>
          </cell>
          <cell r="ASA113">
            <v>0</v>
          </cell>
          <cell r="ASB113">
            <v>0.29913715996387391</v>
          </cell>
          <cell r="ASC113">
            <v>0.27965386058038888</v>
          </cell>
          <cell r="ASD113">
            <v>0.31716532114538071</v>
          </cell>
          <cell r="ASE113">
            <v>0.28766777057303861</v>
          </cell>
          <cell r="ASF113">
            <v>0.26467718855443778</v>
          </cell>
          <cell r="ASG113">
            <v>0.2460347195708126</v>
          </cell>
          <cell r="BBM113">
            <v>3197.7012381599998</v>
          </cell>
          <cell r="BBN113">
            <v>11.6</v>
          </cell>
          <cell r="BBO113">
            <v>6.0344827586207073E-2</v>
          </cell>
          <cell r="BBP113">
            <v>7.7508838773477313</v>
          </cell>
          <cell r="BBQ113">
            <v>1.4134970262745581</v>
          </cell>
          <cell r="BBT113">
            <v>0.21103323608324981</v>
          </cell>
          <cell r="BBU113">
            <v>0.1492986770827904</v>
          </cell>
          <cell r="BBV113">
            <v>0.63671870776556105</v>
          </cell>
          <cell r="BBW113">
            <v>9.1629506233439724</v>
          </cell>
          <cell r="BBX113">
            <v>1.195668487366808</v>
          </cell>
          <cell r="BCA113">
            <v>0.2038378372118192</v>
          </cell>
          <cell r="BCB113">
            <v>0.17048022873022811</v>
          </cell>
          <cell r="BCC113">
            <v>0.66908178015280895</v>
          </cell>
          <cell r="BCD113">
            <v>10.43810059674974</v>
          </cell>
          <cell r="BCE113">
            <v>1.049602004702074</v>
          </cell>
          <cell r="BCH113">
            <v>0.19621659301340019</v>
          </cell>
          <cell r="BCI113">
            <v>0.18694380549425091</v>
          </cell>
          <cell r="BCJ113">
            <v>0.76219366618595374</v>
          </cell>
          <cell r="BCK113">
            <v>11.58751353139896</v>
          </cell>
          <cell r="BCL113">
            <v>0.94548768223166302</v>
          </cell>
          <cell r="BCO113">
            <v>0.18839700546285801</v>
          </cell>
          <cell r="BCP113">
            <v>0.1992590797356332</v>
          </cell>
          <cell r="BCQ113">
            <v>0.84612419075808165</v>
          </cell>
          <cell r="BCR113">
            <v>12.40792075176252</v>
          </cell>
          <cell r="BCS113">
            <v>0.88297237956441443</v>
          </cell>
          <cell r="BCV113">
            <v>0.18068650461702379</v>
          </cell>
          <cell r="BCW113">
            <v>0.20463437905742821</v>
          </cell>
          <cell r="BCX113">
            <v>0.9060306058437001</v>
          </cell>
        </row>
        <row r="114">
          <cell r="A114" t="str">
            <v>PASS3</v>
          </cell>
          <cell r="B114" t="str">
            <v>Compass</v>
          </cell>
          <cell r="C114" t="str">
            <v>Utilities &amp; Energy</v>
          </cell>
          <cell r="D114" t="str">
            <v>Raul Cavendish</v>
          </cell>
          <cell r="E114">
            <v>46195</v>
          </cell>
          <cell r="F114" t="str">
            <v>Buy</v>
          </cell>
          <cell r="G114" t="b">
            <v>0</v>
          </cell>
          <cell r="H114" t="str">
            <v>BRL</v>
          </cell>
          <cell r="I114" t="str">
            <v>BRL</v>
          </cell>
          <cell r="J114">
            <v>36.746141789957591</v>
          </cell>
          <cell r="K114">
            <v>0.1</v>
          </cell>
          <cell r="L114">
            <v>7.6820290877420705E-2</v>
          </cell>
          <cell r="M114">
            <v>0.1000000000000001</v>
          </cell>
          <cell r="AX114">
            <v>18374.552090969999</v>
          </cell>
          <cell r="AY114">
            <v>5018.1557981899969</v>
          </cell>
          <cell r="AZ114">
            <v>3166.1079446499989</v>
          </cell>
          <cell r="BA114">
            <v>4065.7430784699991</v>
          </cell>
          <cell r="BB114">
            <v>4065.7430784699991</v>
          </cell>
          <cell r="BC114">
            <v>1754.8205068099981</v>
          </cell>
          <cell r="BD114">
            <v>714.19009500000004</v>
          </cell>
          <cell r="BE114">
            <v>28836.502383089999</v>
          </cell>
          <cell r="BF114">
            <v>4731.7987840899996</v>
          </cell>
          <cell r="BG114">
            <v>14554.266600000001</v>
          </cell>
          <cell r="BH114">
            <v>28836.502383089999</v>
          </cell>
          <cell r="BI114">
            <v>8793.6197851399993</v>
          </cell>
          <cell r="BJ114">
            <v>10017.150097219999</v>
          </cell>
          <cell r="BK114">
            <v>5285.3513131299997</v>
          </cell>
          <cell r="BL114">
            <v>-1608.5520727636349</v>
          </cell>
          <cell r="BM114">
            <v>14.23696675924878</v>
          </cell>
          <cell r="BN114">
            <v>0</v>
          </cell>
          <cell r="BO114">
            <v>24.15015719999985</v>
          </cell>
          <cell r="BP114">
            <v>19235.69430504</v>
          </cell>
          <cell r="BQ114">
            <v>5617.3396957200021</v>
          </cell>
          <cell r="BR114">
            <v>3514.8366114000019</v>
          </cell>
          <cell r="BS114">
            <v>4603.4470413200024</v>
          </cell>
          <cell r="BT114">
            <v>4603.4470413200024</v>
          </cell>
          <cell r="BU114">
            <v>1848.578184240002</v>
          </cell>
          <cell r="BV114">
            <v>714.19009500000004</v>
          </cell>
          <cell r="BW114">
            <v>34250.119344500003</v>
          </cell>
          <cell r="BX114">
            <v>6346.0621629000007</v>
          </cell>
          <cell r="BY114">
            <v>18382.1355</v>
          </cell>
          <cell r="BZ114">
            <v>34250.119344500003</v>
          </cell>
          <cell r="CA114">
            <v>6732.3798274799856</v>
          </cell>
          <cell r="CB114">
            <v>14449.03359798</v>
          </cell>
          <cell r="CC114">
            <v>8102.9714350800004</v>
          </cell>
          <cell r="CD114">
            <v>-2160.0914818568331</v>
          </cell>
          <cell r="CE114">
            <v>21.089058917075441</v>
          </cell>
          <cell r="CF114">
            <v>0</v>
          </cell>
          <cell r="CG114">
            <v>137.20063499892601</v>
          </cell>
          <cell r="CH114">
            <v>17262.09852956</v>
          </cell>
          <cell r="CI114">
            <v>5936.7258772899986</v>
          </cell>
          <cell r="CJ114">
            <v>3610.0138207899959</v>
          </cell>
          <cell r="CK114">
            <v>4857.6619713799964</v>
          </cell>
          <cell r="CL114">
            <v>4857.6619713799964</v>
          </cell>
          <cell r="CM114">
            <v>1459.7064698199961</v>
          </cell>
          <cell r="CN114">
            <v>714.19009500000004</v>
          </cell>
          <cell r="CO114">
            <v>33347.589456679998</v>
          </cell>
          <cell r="CP114">
            <v>4901.8427372299993</v>
          </cell>
          <cell r="CQ114">
            <v>19230.217799999999</v>
          </cell>
          <cell r="CR114">
            <v>33347.589456679998</v>
          </cell>
          <cell r="CS114">
            <v>7436.500801119998</v>
          </cell>
          <cell r="CT114">
            <v>15320.79321068</v>
          </cell>
          <cell r="CU114">
            <v>10418.950473450001</v>
          </cell>
          <cell r="CV114">
            <v>-2162.6682768087021</v>
          </cell>
          <cell r="CW114">
            <v>34.072209898744127</v>
          </cell>
          <cell r="CX114">
            <v>0</v>
          </cell>
          <cell r="CY114">
            <v>641.87750000000005</v>
          </cell>
          <cell r="CZ114">
            <v>12358.416854838821</v>
          </cell>
          <cell r="DA114">
            <v>6610.2931283199732</v>
          </cell>
          <cell r="DB114">
            <v>4174.7645179312158</v>
          </cell>
          <cell r="DC114">
            <v>5291.5522826801553</v>
          </cell>
          <cell r="DD114">
            <v>5291.5522826801553</v>
          </cell>
          <cell r="DE114">
            <v>1432.448124870233</v>
          </cell>
          <cell r="DF114">
            <v>714.19009500000004</v>
          </cell>
          <cell r="DG114">
            <v>30373.476416943351</v>
          </cell>
          <cell r="DH114">
            <v>6014.082192005344</v>
          </cell>
          <cell r="DI114">
            <v>16868.46942435229</v>
          </cell>
          <cell r="DJ114">
            <v>30373.476416943351</v>
          </cell>
          <cell r="DK114">
            <v>8456.1584002600339</v>
          </cell>
          <cell r="DL114">
            <v>18324.094414669991</v>
          </cell>
          <cell r="DM114">
            <v>12310.01222266464</v>
          </cell>
          <cell r="DN114">
            <v>-2246.406517420849</v>
          </cell>
          <cell r="DO114">
            <v>557.6822573194936</v>
          </cell>
          <cell r="DP114">
            <v>0</v>
          </cell>
          <cell r="DQ114">
            <v>1010.11878080862</v>
          </cell>
          <cell r="DR114">
            <v>12717.7810223918</v>
          </cell>
          <cell r="DS114">
            <v>7399.0391380815754</v>
          </cell>
          <cell r="DT114">
            <v>4881.4294233579812</v>
          </cell>
          <cell r="DU114">
            <v>5983.6547062603022</v>
          </cell>
          <cell r="DV114">
            <v>5983.6547062603022</v>
          </cell>
          <cell r="DW114">
            <v>1610.0594696327521</v>
          </cell>
          <cell r="DX114">
            <v>714.19009500000004</v>
          </cell>
          <cell r="DY114">
            <v>33272.862193841502</v>
          </cell>
          <cell r="DZ114">
            <v>6275.3165010172097</v>
          </cell>
          <cell r="EA114">
            <v>18661.02300287666</v>
          </cell>
          <cell r="EB114">
            <v>33272.862193841502</v>
          </cell>
          <cell r="EC114">
            <v>9571.6094930469535</v>
          </cell>
          <cell r="ED114">
            <v>19660.436610364701</v>
          </cell>
          <cell r="EE114">
            <v>13385.12010934749</v>
          </cell>
          <cell r="EF114">
            <v>-2844.269308279389</v>
          </cell>
          <cell r="EG114">
            <v>1212.0428950270421</v>
          </cell>
          <cell r="EH114">
            <v>-16.728384825127542</v>
          </cell>
          <cell r="EI114">
            <v>1387.673754295578</v>
          </cell>
          <cell r="EJ114">
            <v>13479.226698787161</v>
          </cell>
          <cell r="EK114">
            <v>7835.591672389025</v>
          </cell>
          <cell r="EL114">
            <v>5166.3003266580199</v>
          </cell>
          <cell r="EM114">
            <v>6367.6805200779954</v>
          </cell>
          <cell r="EN114">
            <v>6367.6805200779954</v>
          </cell>
          <cell r="EO114">
            <v>1762.066066396935</v>
          </cell>
          <cell r="EP114">
            <v>714.19009500000004</v>
          </cell>
          <cell r="EQ114">
            <v>35977.676335636992</v>
          </cell>
          <cell r="ER114">
            <v>7144.7161078368517</v>
          </cell>
          <cell r="ES114">
            <v>19941.95453948982</v>
          </cell>
          <cell r="ET114">
            <v>35977.676335636992</v>
          </cell>
          <cell r="EU114">
            <v>11232.27636591806</v>
          </cell>
          <cell r="EV114">
            <v>21005.087610879811</v>
          </cell>
          <cell r="EW114">
            <v>13860.371503042959</v>
          </cell>
          <cell r="EX114">
            <v>-2438.7628840841521</v>
          </cell>
          <cell r="EY114">
            <v>2269.650855536835</v>
          </cell>
          <cell r="EZ114">
            <v>1885.2041027797879</v>
          </cell>
          <cell r="FA114">
            <v>1091.142373423673</v>
          </cell>
          <cell r="FB114">
            <v>14635.74634033827</v>
          </cell>
          <cell r="FC114">
            <v>8648.3844729484954</v>
          </cell>
          <cell r="FD114">
            <v>5834.7641111857392</v>
          </cell>
          <cell r="FE114">
            <v>7124.9553299068893</v>
          </cell>
          <cell r="FF114">
            <v>7124.9553299068893</v>
          </cell>
          <cell r="FG114">
            <v>2151.9910878061542</v>
          </cell>
          <cell r="FH114">
            <v>714.19009500000004</v>
          </cell>
          <cell r="FI114">
            <v>39050.616062193563</v>
          </cell>
          <cell r="FJ114">
            <v>8304.7351895714291</v>
          </cell>
          <cell r="FK114">
            <v>21088.63561555896</v>
          </cell>
          <cell r="FL114">
            <v>39050.616062193563</v>
          </cell>
          <cell r="FM114">
            <v>13415.46446534958</v>
          </cell>
          <cell r="FN114">
            <v>21798.230400020169</v>
          </cell>
          <cell r="FO114">
            <v>13493.49521044874</v>
          </cell>
          <cell r="FP114">
            <v>-2398.5498241856899</v>
          </cell>
          <cell r="FQ114">
            <v>2123.3936456653951</v>
          </cell>
          <cell r="FR114">
            <v>2422.3027216663982</v>
          </cell>
          <cell r="FS114">
            <v>1071.4984713731869</v>
          </cell>
          <cell r="FT114">
            <v>15281.793477022989</v>
          </cell>
          <cell r="FU114">
            <v>8930.8112635087509</v>
          </cell>
          <cell r="FV114">
            <v>5971.3014631391816</v>
          </cell>
          <cell r="FW114">
            <v>7348.6227574700169</v>
          </cell>
          <cell r="FX114">
            <v>7348.6227574700169</v>
          </cell>
          <cell r="FY114">
            <v>2273.135261803774</v>
          </cell>
          <cell r="FZ114">
            <v>714.19009500000004</v>
          </cell>
          <cell r="GA114">
            <v>42360.471644768513</v>
          </cell>
          <cell r="GB114">
            <v>9685.6401169784058</v>
          </cell>
          <cell r="GC114">
            <v>22124.839507988749</v>
          </cell>
          <cell r="GD114">
            <v>42360.471644768513</v>
          </cell>
          <cell r="GE114">
            <v>14254.626256729111</v>
          </cell>
          <cell r="GF114">
            <v>22678.966047880949</v>
          </cell>
          <cell r="GG114">
            <v>12993.32593090254</v>
          </cell>
          <cell r="GH114">
            <v>-2346.9666756836582</v>
          </cell>
          <cell r="GI114">
            <v>2272.9879790771538</v>
          </cell>
          <cell r="GJ114">
            <v>2536.5455546122921</v>
          </cell>
          <cell r="GK114">
            <v>2583.5314942192472</v>
          </cell>
          <cell r="JF114">
            <v>4516.1234264799996</v>
          </cell>
          <cell r="JG114">
            <v>1082.29141901</v>
          </cell>
          <cell r="JH114">
            <v>698.69790449000038</v>
          </cell>
          <cell r="JI114">
            <v>905.55517997000038</v>
          </cell>
          <cell r="JJ114">
            <v>905.55517997000038</v>
          </cell>
          <cell r="JK114">
            <v>-791.24954274999982</v>
          </cell>
          <cell r="JL114">
            <v>714.19009500000004</v>
          </cell>
          <cell r="JM114">
            <v>25486.41933692999</v>
          </cell>
          <cell r="JN114">
            <v>4393.016290999999</v>
          </cell>
          <cell r="JO114">
            <v>13259.653486310001</v>
          </cell>
          <cell r="JP114">
            <v>25486.419336930001</v>
          </cell>
          <cell r="JQ114">
            <v>7812.1990913599984</v>
          </cell>
          <cell r="JR114">
            <v>8648.5341773700002</v>
          </cell>
          <cell r="JS114">
            <v>4255.5178863700012</v>
          </cell>
          <cell r="JT114">
            <v>-329.63628139090872</v>
          </cell>
          <cell r="JU114">
            <v>2.7057356212760211</v>
          </cell>
          <cell r="JV114">
            <v>0</v>
          </cell>
          <cell r="JW114">
            <v>0</v>
          </cell>
          <cell r="JX114">
            <v>4573.7522051999986</v>
          </cell>
          <cell r="JY114">
            <v>1105.253962069999</v>
          </cell>
          <cell r="JZ114">
            <v>693.88317623999865</v>
          </cell>
          <cell r="KA114">
            <v>906.5833469299987</v>
          </cell>
          <cell r="KB114">
            <v>906.5833469299987</v>
          </cell>
          <cell r="KC114">
            <v>330.38773608999873</v>
          </cell>
          <cell r="KD114">
            <v>714.19009500000004</v>
          </cell>
          <cell r="KE114">
            <v>26576.39047939</v>
          </cell>
          <cell r="KF114">
            <v>4906.9606618099997</v>
          </cell>
          <cell r="KG114">
            <v>13479.38765737</v>
          </cell>
          <cell r="KH114">
            <v>26576.39047939</v>
          </cell>
          <cell r="KI114">
            <v>7941.130737510005</v>
          </cell>
          <cell r="KJ114">
            <v>9042.1773934199973</v>
          </cell>
          <cell r="KK114">
            <v>4135.2167316099976</v>
          </cell>
          <cell r="KL114">
            <v>-412.00388779090872</v>
          </cell>
          <cell r="KM114">
            <v>3.5336042559666332</v>
          </cell>
          <cell r="KN114">
            <v>0</v>
          </cell>
          <cell r="KO114">
            <v>0</v>
          </cell>
          <cell r="KP114">
            <v>5118.16358975</v>
          </cell>
          <cell r="KQ114">
            <v>1858.87246325</v>
          </cell>
          <cell r="KR114">
            <v>1385.24503542</v>
          </cell>
          <cell r="KS114">
            <v>1622.8551917899999</v>
          </cell>
          <cell r="KT114">
            <v>1622.8551917899999</v>
          </cell>
          <cell r="KU114">
            <v>835.53027323999981</v>
          </cell>
          <cell r="KV114">
            <v>714.19009500000004</v>
          </cell>
          <cell r="KW114">
            <v>28128.316368169999</v>
          </cell>
          <cell r="KX114">
            <v>5078.5802836099992</v>
          </cell>
          <cell r="KY114">
            <v>13675.10670536</v>
          </cell>
          <cell r="KZ114">
            <v>28128.316368169999</v>
          </cell>
          <cell r="LA114">
            <v>8703.2863488099974</v>
          </cell>
          <cell r="LB114">
            <v>8986.876638830001</v>
          </cell>
          <cell r="LC114">
            <v>3908.2963552200022</v>
          </cell>
          <cell r="LD114">
            <v>-420.02216619090859</v>
          </cell>
          <cell r="LE114">
            <v>3.8966956902191558</v>
          </cell>
          <cell r="LF114">
            <v>0</v>
          </cell>
          <cell r="LG114">
            <v>0</v>
          </cell>
          <cell r="LH114">
            <v>4166.5128695400008</v>
          </cell>
          <cell r="LI114">
            <v>971.73795386000029</v>
          </cell>
          <cell r="LJ114">
            <v>388.2818285000003</v>
          </cell>
          <cell r="LK114">
            <v>630.7493597800003</v>
          </cell>
          <cell r="LL114">
            <v>630.7493597800003</v>
          </cell>
          <cell r="LM114">
            <v>1380.15204023</v>
          </cell>
          <cell r="LN114">
            <v>714.19009500000004</v>
          </cell>
          <cell r="LO114">
            <v>28836.502383089999</v>
          </cell>
          <cell r="LP114">
            <v>4731.7987840899996</v>
          </cell>
          <cell r="LQ114">
            <v>14554.266600000001</v>
          </cell>
          <cell r="LR114">
            <v>28836.502383089999</v>
          </cell>
          <cell r="LS114">
            <v>8793.6197851399993</v>
          </cell>
          <cell r="LT114">
            <v>10017.150097219999</v>
          </cell>
          <cell r="LU114">
            <v>5285.3513131299997</v>
          </cell>
          <cell r="LV114">
            <v>-446.88973739090869</v>
          </cell>
          <cell r="LW114">
            <v>4.100931191786974</v>
          </cell>
          <cell r="LX114">
            <v>0</v>
          </cell>
          <cell r="LY114">
            <v>24.15015719999985</v>
          </cell>
          <cell r="LZ114">
            <v>4189.6932952199986</v>
          </cell>
          <cell r="MA114">
            <v>1081.345004629999</v>
          </cell>
          <cell r="MB114">
            <v>613.76828797999951</v>
          </cell>
          <cell r="MC114">
            <v>864.18629444999942</v>
          </cell>
          <cell r="MD114">
            <v>864.18629444999942</v>
          </cell>
          <cell r="ME114">
            <v>318.10315780999952</v>
          </cell>
          <cell r="MF114">
            <v>714.19009500000004</v>
          </cell>
          <cell r="MG114">
            <v>32083.603523889989</v>
          </cell>
          <cell r="MH114">
            <v>7427.6557958500007</v>
          </cell>
          <cell r="MI114">
            <v>14794.6626</v>
          </cell>
          <cell r="MJ114">
            <v>32083.603523889989</v>
          </cell>
          <cell r="MK114">
            <v>8090.2532794899862</v>
          </cell>
          <cell r="ML114">
            <v>13180.85774193</v>
          </cell>
          <cell r="MM114">
            <v>5753.2019460799966</v>
          </cell>
          <cell r="MN114">
            <v>-460.85923726420822</v>
          </cell>
          <cell r="MO114">
            <v>5.1334999734893536</v>
          </cell>
          <cell r="MP114">
            <v>0</v>
          </cell>
          <cell r="MQ114">
            <v>0</v>
          </cell>
          <cell r="MR114">
            <v>4831.2561010400004</v>
          </cell>
          <cell r="MS114">
            <v>1575.4088802400011</v>
          </cell>
          <cell r="MT114">
            <v>1092.088191750001</v>
          </cell>
          <cell r="MU114">
            <v>1346.921527160001</v>
          </cell>
          <cell r="MV114">
            <v>1346.921527160001</v>
          </cell>
          <cell r="MW114">
            <v>599.30378560000054</v>
          </cell>
          <cell r="MX114">
            <v>714.19009500000004</v>
          </cell>
          <cell r="MY114">
            <v>31705.43305145999</v>
          </cell>
          <cell r="MZ114">
            <v>6479.4855975699993</v>
          </cell>
          <cell r="NA114">
            <v>14938.0026</v>
          </cell>
          <cell r="NB114">
            <v>31705.43305145999</v>
          </cell>
          <cell r="NC114">
            <v>8580.4274528299866</v>
          </cell>
          <cell r="ND114">
            <v>13364.2373338</v>
          </cell>
          <cell r="NE114">
            <v>6884.7517362299996</v>
          </cell>
          <cell r="NF114">
            <v>-470.33071726420809</v>
          </cell>
          <cell r="NG114">
            <v>5.0621405421583026</v>
          </cell>
          <cell r="NH114">
            <v>0</v>
          </cell>
          <cell r="NI114">
            <v>0</v>
          </cell>
          <cell r="NJ114">
            <v>5066.6267949499961</v>
          </cell>
          <cell r="NK114">
            <v>1433.794708749997</v>
          </cell>
          <cell r="NL114">
            <v>903.44973798999763</v>
          </cell>
          <cell r="NM114">
            <v>1185.1577051899981</v>
          </cell>
          <cell r="NN114">
            <v>1185.1577051899981</v>
          </cell>
          <cell r="NO114">
            <v>434.25195426999761</v>
          </cell>
          <cell r="NP114">
            <v>714.19009500000004</v>
          </cell>
          <cell r="NQ114">
            <v>34885.744316440003</v>
          </cell>
          <cell r="NR114">
            <v>6659.25217471</v>
          </cell>
          <cell r="NS114">
            <v>18055.636500000001</v>
          </cell>
          <cell r="NT114">
            <v>34885.744316440003</v>
          </cell>
          <cell r="NU114">
            <v>9267.7933018999902</v>
          </cell>
          <cell r="NV114">
            <v>14506.33471203</v>
          </cell>
          <cell r="NW114">
            <v>7847.0825373199987</v>
          </cell>
          <cell r="NX114">
            <v>-553.39041166420827</v>
          </cell>
          <cell r="NY114">
            <v>5.3725113786354193</v>
          </cell>
          <cell r="NZ114">
            <v>0</v>
          </cell>
          <cell r="OA114">
            <v>0</v>
          </cell>
          <cell r="OB114">
            <v>5148.1181138300026</v>
          </cell>
          <cell r="OC114">
            <v>1526.7911021000029</v>
          </cell>
          <cell r="OD114">
            <v>905.53039368000282</v>
          </cell>
          <cell r="OE114">
            <v>1207.181514520003</v>
          </cell>
          <cell r="OF114">
            <v>1207.181514520003</v>
          </cell>
          <cell r="OG114">
            <v>496.91928656000289</v>
          </cell>
          <cell r="OH114">
            <v>714.19009500000004</v>
          </cell>
          <cell r="OI114">
            <v>34250.119344500003</v>
          </cell>
          <cell r="OJ114">
            <v>6346.0621629000007</v>
          </cell>
          <cell r="OK114">
            <v>18382.1355</v>
          </cell>
          <cell r="OL114">
            <v>34250.119344500003</v>
          </cell>
          <cell r="OM114">
            <v>6732.3798274799856</v>
          </cell>
          <cell r="ON114">
            <v>14449.03359798</v>
          </cell>
          <cell r="OO114">
            <v>8102.9714350800004</v>
          </cell>
          <cell r="OP114">
            <v>-675.51111566420821</v>
          </cell>
          <cell r="OQ114">
            <v>5.5209070227923682</v>
          </cell>
          <cell r="OR114">
            <v>0</v>
          </cell>
          <cell r="OS114">
            <v>137.20063499892601</v>
          </cell>
          <cell r="OT114">
            <v>4593.6436607500009</v>
          </cell>
          <cell r="OU114">
            <v>1507.2598662600019</v>
          </cell>
          <cell r="OV114">
            <v>962.52576827000166</v>
          </cell>
          <cell r="OW114">
            <v>1271.838963660002</v>
          </cell>
          <cell r="OX114">
            <v>1271.838963660002</v>
          </cell>
          <cell r="OY114">
            <v>420.45056309000131</v>
          </cell>
          <cell r="OZ114">
            <v>714.19009500000004</v>
          </cell>
          <cell r="PA114">
            <v>32030.011951960001</v>
          </cell>
          <cell r="PB114">
            <v>3896.6399934699998</v>
          </cell>
          <cell r="PC114">
            <v>18535.3498</v>
          </cell>
          <cell r="PD114">
            <v>32030.011951960001</v>
          </cell>
          <cell r="PE114">
            <v>7209.896273350002</v>
          </cell>
          <cell r="PF114">
            <v>13908.995908839999</v>
          </cell>
          <cell r="PG114">
            <v>10012.355915370001</v>
          </cell>
          <cell r="PH114">
            <v>-357.85550080217558</v>
          </cell>
          <cell r="PI114">
            <v>-19.329602588633879</v>
          </cell>
          <cell r="PJ114">
            <v>0</v>
          </cell>
          <cell r="PK114">
            <v>0</v>
          </cell>
          <cell r="PL114">
            <v>4418.7942121799979</v>
          </cell>
          <cell r="PM114">
            <v>1455.0072524499969</v>
          </cell>
          <cell r="PN114">
            <v>872.57067003999737</v>
          </cell>
          <cell r="PO114">
            <v>1188.7164710999971</v>
          </cell>
          <cell r="PP114">
            <v>1188.7164710999971</v>
          </cell>
          <cell r="PQ114">
            <v>352.58345639999737</v>
          </cell>
          <cell r="PR114">
            <v>714.19009500000004</v>
          </cell>
          <cell r="PS114">
            <v>32391.24098902</v>
          </cell>
          <cell r="PT114">
            <v>4295.5991898900002</v>
          </cell>
          <cell r="PU114">
            <v>18580.247800000001</v>
          </cell>
          <cell r="PV114">
            <v>32391.24098902</v>
          </cell>
          <cell r="PW114">
            <v>7520.3536246999993</v>
          </cell>
          <cell r="PX114">
            <v>13998.58784745</v>
          </cell>
          <cell r="PY114">
            <v>9702.9886575599994</v>
          </cell>
          <cell r="PZ114">
            <v>-527.5937530554836</v>
          </cell>
          <cell r="QA114">
            <v>16.625753482748461</v>
          </cell>
          <cell r="QB114">
            <v>0</v>
          </cell>
          <cell r="QC114">
            <v>0</v>
          </cell>
          <cell r="QD114">
            <v>4345.8327963499996</v>
          </cell>
          <cell r="QE114">
            <v>1580.802044539998</v>
          </cell>
          <cell r="QF114">
            <v>989.77583884999785</v>
          </cell>
          <cell r="QG114">
            <v>1310.307036779998</v>
          </cell>
          <cell r="QH114">
            <v>1310.307036779998</v>
          </cell>
          <cell r="QI114">
            <v>432.07380263999801</v>
          </cell>
          <cell r="QJ114">
            <v>714.19009500000004</v>
          </cell>
          <cell r="QK114">
            <v>32873.482072070001</v>
          </cell>
          <cell r="QL114">
            <v>4475.6119791900001</v>
          </cell>
          <cell r="QM114">
            <v>18887.1378</v>
          </cell>
          <cell r="QN114">
            <v>32873.482072070001</v>
          </cell>
          <cell r="QO114">
            <v>7865.1200518600062</v>
          </cell>
          <cell r="QP114">
            <v>14192.85963588</v>
          </cell>
          <cell r="QQ114">
            <v>9717.2476566900004</v>
          </cell>
          <cell r="QR114">
            <v>-616.95020320217554</v>
          </cell>
          <cell r="QS114">
            <v>18.23825929356649</v>
          </cell>
          <cell r="QT114">
            <v>0</v>
          </cell>
          <cell r="QU114">
            <v>0</v>
          </cell>
          <cell r="QV114">
            <v>3903.8278602799992</v>
          </cell>
          <cell r="QW114">
            <v>1393.65671404</v>
          </cell>
          <cell r="QX114">
            <v>785.14154362999943</v>
          </cell>
          <cell r="QY114">
            <v>1086.799499839999</v>
          </cell>
          <cell r="QZ114">
            <v>1086.799499839999</v>
          </cell>
          <cell r="RA114">
            <v>254.59864768999941</v>
          </cell>
          <cell r="RB114">
            <v>714.19009500000004</v>
          </cell>
          <cell r="RC114">
            <v>33347.589456679998</v>
          </cell>
          <cell r="RD114">
            <v>4901.8427372299993</v>
          </cell>
          <cell r="RE114">
            <v>19230.217799999999</v>
          </cell>
          <cell r="RF114">
            <v>33347.589456679998</v>
          </cell>
          <cell r="RG114">
            <v>7436.500801119998</v>
          </cell>
          <cell r="RH114">
            <v>15320.79321068</v>
          </cell>
          <cell r="RI114">
            <v>10418.950473450001</v>
          </cell>
          <cell r="RJ114">
            <v>-660.26881974886771</v>
          </cell>
          <cell r="RK114">
            <v>18.537799711063069</v>
          </cell>
          <cell r="RL114">
            <v>0</v>
          </cell>
          <cell r="RM114">
            <v>641.87750000000005</v>
          </cell>
          <cell r="RN114">
            <v>3487.1729063699991</v>
          </cell>
          <cell r="RO114">
            <v>1531.9313934899969</v>
          </cell>
          <cell r="RP114">
            <v>946.25776311999743</v>
          </cell>
          <cell r="RQ114">
            <v>1296.925257369998</v>
          </cell>
          <cell r="RR114">
            <v>1296.925257369998</v>
          </cell>
          <cell r="RS114">
            <v>382.25109709999788</v>
          </cell>
          <cell r="RT114">
            <v>714.19009500000004</v>
          </cell>
          <cell r="RU114">
            <v>35050.496835989987</v>
          </cell>
          <cell r="RV114">
            <v>5968.8867695299996</v>
          </cell>
          <cell r="RW114">
            <v>19272.3501</v>
          </cell>
          <cell r="RX114">
            <v>35050.496835989987</v>
          </cell>
          <cell r="RY114">
            <v>7873.8150572300028</v>
          </cell>
          <cell r="RZ114">
            <v>17169.675210649999</v>
          </cell>
          <cell r="SA114">
            <v>11200.788441119999</v>
          </cell>
          <cell r="SB114">
            <v>-561.60162935521237</v>
          </cell>
          <cell r="SC114">
            <v>218.0083763136189</v>
          </cell>
          <cell r="SD114">
            <v>0</v>
          </cell>
          <cell r="SE114">
            <v>0</v>
          </cell>
          <cell r="SF114">
            <v>2954.8520129299318</v>
          </cell>
          <cell r="SG114">
            <v>1683.1822138250329</v>
          </cell>
          <cell r="SH114">
            <v>1082.550437532602</v>
          </cell>
          <cell r="SI114">
            <v>1332.7511129596039</v>
          </cell>
          <cell r="SJ114">
            <v>1332.7511129596039</v>
          </cell>
          <cell r="SK114">
            <v>537.2006913920344</v>
          </cell>
          <cell r="SL114">
            <v>714.19009500000004</v>
          </cell>
          <cell r="SM114">
            <v>28759.075742606739</v>
          </cell>
          <cell r="SN114">
            <v>5893.2349121761281</v>
          </cell>
          <cell r="SO114">
            <v>16235.848646136739</v>
          </cell>
          <cell r="SP114">
            <v>28759.075742606739</v>
          </cell>
          <cell r="SQ114">
            <v>8411.015748622036</v>
          </cell>
          <cell r="SR114">
            <v>17672.443111196299</v>
          </cell>
          <cell r="SS114">
            <v>11779.20819902017</v>
          </cell>
          <cell r="ST114">
            <v>-561.60162935521237</v>
          </cell>
          <cell r="SU114">
            <v>123.0696433833678</v>
          </cell>
          <cell r="SV114">
            <v>0</v>
          </cell>
          <cell r="SW114">
            <v>0</v>
          </cell>
          <cell r="SX114">
            <v>3028.808145042156</v>
          </cell>
          <cell r="SY114">
            <v>1736.762393248963</v>
          </cell>
          <cell r="SZ114">
            <v>1134.429468348922</v>
          </cell>
          <cell r="TA114">
            <v>1389.8028918485679</v>
          </cell>
          <cell r="TB114">
            <v>1389.8028918485679</v>
          </cell>
          <cell r="TC114">
            <v>573.34617645709045</v>
          </cell>
          <cell r="TD114">
            <v>714.19009500000004</v>
          </cell>
          <cell r="TE114">
            <v>29645.948165238231</v>
          </cell>
          <cell r="TF114">
            <v>5960.7880769919766</v>
          </cell>
          <cell r="TG114">
            <v>16554.74540928084</v>
          </cell>
          <cell r="TH114">
            <v>29645.948165238231</v>
          </cell>
          <cell r="TI114">
            <v>8984.3619250791271</v>
          </cell>
          <cell r="TJ114">
            <v>17998.268762933149</v>
          </cell>
          <cell r="TK114">
            <v>12037.480685941169</v>
          </cell>
          <cell r="TL114">
            <v>-561.60162935521237</v>
          </cell>
          <cell r="TM114">
            <v>134.18411455551691</v>
          </cell>
          <cell r="TN114">
            <v>0</v>
          </cell>
          <cell r="TO114">
            <v>0</v>
          </cell>
          <cell r="TP114">
            <v>2887.5837904967339</v>
          </cell>
          <cell r="TQ114">
            <v>1658.417127755979</v>
          </cell>
          <cell r="TR114">
            <v>1011.526848929693</v>
          </cell>
          <cell r="TS114">
            <v>1272.073020501985</v>
          </cell>
          <cell r="TT114">
            <v>1272.073020501985</v>
          </cell>
          <cell r="TU114">
            <v>481.91525598952683</v>
          </cell>
          <cell r="TV114">
            <v>714.19009500000004</v>
          </cell>
          <cell r="TW114">
            <v>30373.476416943351</v>
          </cell>
          <cell r="TX114">
            <v>6014.082192005344</v>
          </cell>
          <cell r="TY114">
            <v>16868.46942435229</v>
          </cell>
          <cell r="TZ114">
            <v>30373.476416943351</v>
          </cell>
          <cell r="UA114">
            <v>8456.1584002600339</v>
          </cell>
          <cell r="UB114">
            <v>18324.094414669991</v>
          </cell>
          <cell r="UC114">
            <v>12310.01222266464</v>
          </cell>
          <cell r="UD114">
            <v>-561.60162935521237</v>
          </cell>
          <cell r="UE114">
            <v>82.420123066990072</v>
          </cell>
          <cell r="UF114">
            <v>0</v>
          </cell>
          <cell r="UG114">
            <v>1010.11878080862</v>
          </cell>
          <cell r="UH114">
            <v>16258.982557829469</v>
          </cell>
          <cell r="UI114">
            <v>9465.9877957968019</v>
          </cell>
          <cell r="UJ114">
            <v>6357.0954242483913</v>
          </cell>
          <cell r="UK114">
            <v>7821.554968244368</v>
          </cell>
          <cell r="UL114">
            <v>7821.554968244368</v>
          </cell>
          <cell r="UM114">
            <v>2503.3457142026618</v>
          </cell>
          <cell r="UN114">
            <v>714.19009500000004</v>
          </cell>
          <cell r="UO114">
            <v>42865.016870012128</v>
          </cell>
          <cell r="UP114">
            <v>8217.3481727905546</v>
          </cell>
          <cell r="UQ114">
            <v>23168.004158472941</v>
          </cell>
          <cell r="UR114">
            <v>42865.016870012128</v>
          </cell>
          <cell r="US114">
            <v>17084.869156284571</v>
          </cell>
          <cell r="UT114">
            <v>22003.33672156489</v>
          </cell>
          <cell r="UU114">
            <v>13785.98854877433</v>
          </cell>
          <cell r="UV114">
            <v>-2411.5226097632089</v>
          </cell>
          <cell r="UW114">
            <v>870.98461735064802</v>
          </cell>
          <cell r="UX114">
            <v>2747.7516115472881</v>
          </cell>
          <cell r="UY114">
            <v>920.88293258443355</v>
          </cell>
          <cell r="BBM114">
            <v>19675.937117000001</v>
          </cell>
          <cell r="BBN114">
            <v>27.55</v>
          </cell>
          <cell r="BBO114">
            <v>0.33379825008920472</v>
          </cell>
          <cell r="BBP114">
            <v>2.0056958713075308</v>
          </cell>
          <cell r="BBQ114">
            <v>13.735881094320581</v>
          </cell>
          <cell r="BBR114">
            <v>6.0447195134702243</v>
          </cell>
          <cell r="BBS114">
            <v>2.3263518085149979</v>
          </cell>
          <cell r="BBT114">
            <v>2.3268174726238509</v>
          </cell>
          <cell r="BBU114">
            <v>0.1693970307871934</v>
          </cell>
          <cell r="BBV114">
            <v>5.1337772366424048E-2</v>
          </cell>
          <cell r="BBW114">
            <v>2.2543850452487049</v>
          </cell>
          <cell r="BBX114">
            <v>12.220627553271679</v>
          </cell>
          <cell r="BBY114">
            <v>5.5252281171501911</v>
          </cell>
          <cell r="BBZ114">
            <v>2.2369472782818711</v>
          </cell>
          <cell r="BCA114">
            <v>2.055656066129012</v>
          </cell>
          <cell r="BCB114">
            <v>0.1682119888825738</v>
          </cell>
          <cell r="BCC114">
            <v>7.0526437752061522E-2</v>
          </cell>
          <cell r="BCD114">
            <v>2.4672227726666178</v>
          </cell>
          <cell r="BCE114">
            <v>11.166401471673121</v>
          </cell>
          <cell r="BCF114">
            <v>5.2666443478593674</v>
          </cell>
          <cell r="BCG114">
            <v>2.1766750796211731</v>
          </cell>
          <cell r="BCH114">
            <v>1.7517319264599309</v>
          </cell>
          <cell r="BCI114">
            <v>0.1568752414019608</v>
          </cell>
          <cell r="BCJ114">
            <v>5.5455674966603093E-2</v>
          </cell>
          <cell r="BCK114">
            <v>3.0131908897534538</v>
          </cell>
          <cell r="BCL114">
            <v>9.1431313207986502</v>
          </cell>
          <cell r="BCM114">
            <v>4.6553881100447834</v>
          </cell>
          <cell r="BCN114">
            <v>1.8938357625640121</v>
          </cell>
          <cell r="BCO114">
            <v>1.466660894806916</v>
          </cell>
          <cell r="BCP114">
            <v>0.16041122492362969</v>
          </cell>
          <cell r="BCQ114">
            <v>5.445730310082221E-2</v>
          </cell>
          <cell r="BCR114">
            <v>3.182815440479855</v>
          </cell>
          <cell r="BCS114">
            <v>8.6558584733698538</v>
          </cell>
          <cell r="BCT114">
            <v>4.4456307155913821</v>
          </cell>
          <cell r="BCU114">
            <v>1.768130758609779</v>
          </cell>
          <cell r="BCV114">
            <v>1.3803193968492631</v>
          </cell>
          <cell r="BCW114">
            <v>0.15946649325377479</v>
          </cell>
          <cell r="BCX114">
            <v>0.1313041142008467</v>
          </cell>
        </row>
        <row r="115">
          <cell r="A115" t="str">
            <v>PBR</v>
          </cell>
          <cell r="B115" t="str">
            <v>Petrobras</v>
          </cell>
          <cell r="C115" t="str">
            <v>Oil, Gas &amp; Petrochemicals</v>
          </cell>
          <cell r="D115" t="str">
            <v>Regis Cardoso</v>
          </cell>
          <cell r="E115">
            <v>46181</v>
          </cell>
          <cell r="F115" t="str">
            <v>Buy</v>
          </cell>
          <cell r="G115" t="b">
            <v>0</v>
          </cell>
          <cell r="H115" t="str">
            <v>USD</v>
          </cell>
          <cell r="I115" t="str">
            <v>USD</v>
          </cell>
          <cell r="J115">
            <v>24.9</v>
          </cell>
          <cell r="K115">
            <v>0.137405</v>
          </cell>
          <cell r="L115">
            <v>7.6849472558792445E-2</v>
          </cell>
          <cell r="M115">
            <v>0.12068292615823099</v>
          </cell>
          <cell r="N115">
            <v>83966</v>
          </cell>
          <cell r="O115">
            <v>40802</v>
          </cell>
          <cell r="P115">
            <v>37584</v>
          </cell>
          <cell r="Q115">
            <v>43555</v>
          </cell>
          <cell r="S115">
            <v>19986</v>
          </cell>
          <cell r="T115">
            <v>13044201</v>
          </cell>
          <cell r="U115">
            <v>174348</v>
          </cell>
          <cell r="V115">
            <v>11161</v>
          </cell>
          <cell r="W115">
            <v>128355</v>
          </cell>
          <cell r="X115">
            <v>104536</v>
          </cell>
          <cell r="Y115">
            <v>69812</v>
          </cell>
          <cell r="Z115">
            <v>58743</v>
          </cell>
          <cell r="AA115">
            <v>47582</v>
          </cell>
          <cell r="AB115">
            <v>8771</v>
          </cell>
          <cell r="AC115">
            <v>31282.1</v>
          </cell>
          <cell r="AD115">
            <v>28681</v>
          </cell>
          <cell r="AE115">
            <v>13078</v>
          </cell>
          <cell r="AF115">
            <v>124474</v>
          </cell>
          <cell r="AG115">
            <v>64988</v>
          </cell>
          <cell r="AH115">
            <v>57114</v>
          </cell>
          <cell r="AI115">
            <v>66217</v>
          </cell>
          <cell r="AK115">
            <v>36755</v>
          </cell>
          <cell r="AL115">
            <v>13044201</v>
          </cell>
          <cell r="AM115">
            <v>187191</v>
          </cell>
          <cell r="AN115">
            <v>12333</v>
          </cell>
          <cell r="AO115">
            <v>133155</v>
          </cell>
          <cell r="AP115">
            <v>117355</v>
          </cell>
          <cell r="AQ115">
            <v>69836</v>
          </cell>
          <cell r="AR115">
            <v>53799</v>
          </cell>
          <cell r="AS115">
            <v>41466</v>
          </cell>
          <cell r="AT115">
            <v>9848</v>
          </cell>
          <cell r="AU115">
            <v>54662.100000000013</v>
          </cell>
          <cell r="AV115">
            <v>43673</v>
          </cell>
          <cell r="AW115">
            <v>37701</v>
          </cell>
          <cell r="AX115">
            <v>102409</v>
          </cell>
          <cell r="AY115">
            <v>53974</v>
          </cell>
          <cell r="AZ115">
            <v>38033</v>
          </cell>
          <cell r="BA115">
            <v>52414</v>
          </cell>
          <cell r="BC115">
            <v>24995</v>
          </cell>
          <cell r="BD115">
            <v>12940137</v>
          </cell>
          <cell r="BE115">
            <v>217067</v>
          </cell>
          <cell r="BF115">
            <v>17955</v>
          </cell>
          <cell r="BG115">
            <v>156466</v>
          </cell>
          <cell r="BH115">
            <v>138092</v>
          </cell>
          <cell r="BI115">
            <v>78975</v>
          </cell>
          <cell r="BJ115">
            <v>62600</v>
          </cell>
          <cell r="BK115">
            <v>44645</v>
          </cell>
          <cell r="BL115">
            <v>12532</v>
          </cell>
          <cell r="BM115">
            <v>27446.9</v>
          </cell>
          <cell r="BN115">
            <v>23891</v>
          </cell>
          <cell r="BO115">
            <v>19670</v>
          </cell>
          <cell r="BP115">
            <v>91416</v>
          </cell>
          <cell r="BQ115">
            <v>45972</v>
          </cell>
          <cell r="BR115">
            <v>26876</v>
          </cell>
          <cell r="BS115">
            <v>40399</v>
          </cell>
          <cell r="BU115">
            <v>7605</v>
          </cell>
          <cell r="BV115">
            <v>12888733</v>
          </cell>
          <cell r="BW115">
            <v>181645</v>
          </cell>
          <cell r="BX115">
            <v>8116</v>
          </cell>
          <cell r="BY115">
            <v>138540</v>
          </cell>
          <cell r="BZ115">
            <v>122295</v>
          </cell>
          <cell r="CA115">
            <v>59350</v>
          </cell>
          <cell r="CB115">
            <v>60311</v>
          </cell>
          <cell r="CC115">
            <v>52195</v>
          </cell>
          <cell r="CD115">
            <v>12532</v>
          </cell>
          <cell r="CE115">
            <v>16345.5</v>
          </cell>
          <cell r="CF115">
            <v>11519</v>
          </cell>
          <cell r="CG115">
            <v>18327</v>
          </cell>
          <cell r="CH115">
            <v>89195</v>
          </cell>
          <cell r="CI115">
            <v>42459</v>
          </cell>
          <cell r="CJ115">
            <v>26113</v>
          </cell>
          <cell r="CK115">
            <v>41853</v>
          </cell>
          <cell r="CM115">
            <v>19720</v>
          </cell>
          <cell r="CN115">
            <v>12888732.761</v>
          </cell>
          <cell r="CO115">
            <v>222337</v>
          </cell>
          <cell r="CP115">
            <v>9197</v>
          </cell>
          <cell r="CQ115">
            <v>170563</v>
          </cell>
          <cell r="CR115">
            <v>146446</v>
          </cell>
          <cell r="CS115">
            <v>75891</v>
          </cell>
          <cell r="CT115">
            <v>69793</v>
          </cell>
          <cell r="CU115">
            <v>60596</v>
          </cell>
          <cell r="CV115">
            <v>20295</v>
          </cell>
          <cell r="CW115">
            <v>7449.073999999996</v>
          </cell>
          <cell r="CX115">
            <v>3156.7079999999992</v>
          </cell>
          <cell r="CY115">
            <v>8114</v>
          </cell>
          <cell r="CZ115">
            <v>109828.21825164861</v>
          </cell>
          <cell r="DA115">
            <v>54262.337981040393</v>
          </cell>
          <cell r="DB115">
            <v>38354.962147206337</v>
          </cell>
          <cell r="DC115">
            <v>54398.015171904874</v>
          </cell>
          <cell r="DE115">
            <v>23502.444114977079</v>
          </cell>
          <cell r="DF115">
            <v>12888732.761</v>
          </cell>
          <cell r="DG115">
            <v>258201.61512952551</v>
          </cell>
          <cell r="DH115">
            <v>12872.042088302251</v>
          </cell>
          <cell r="DI115">
            <v>199215.7232541962</v>
          </cell>
          <cell r="DJ115">
            <v>152874.737279188</v>
          </cell>
          <cell r="DK115">
            <v>105326.87785033751</v>
          </cell>
          <cell r="DL115">
            <v>71933.254492618362</v>
          </cell>
          <cell r="DM115">
            <v>59061.212404316117</v>
          </cell>
          <cell r="DN115">
            <v>17976.3178195289</v>
          </cell>
          <cell r="DO115">
            <v>17470.666048008479</v>
          </cell>
          <cell r="DP115">
            <v>14688.39698565939</v>
          </cell>
          <cell r="DQ115">
            <v>10253.104897357151</v>
          </cell>
          <cell r="DR115">
            <v>105830.5840857384</v>
          </cell>
          <cell r="DS115">
            <v>53644.090064511838</v>
          </cell>
          <cell r="DT115">
            <v>38425.36364094905</v>
          </cell>
          <cell r="DU115">
            <v>55009.9072170156</v>
          </cell>
          <cell r="DW115">
            <v>20045.219045485639</v>
          </cell>
          <cell r="DX115">
            <v>12888732.761</v>
          </cell>
          <cell r="DY115">
            <v>252753.65357627819</v>
          </cell>
          <cell r="DZ115">
            <v>14184.178914399239</v>
          </cell>
          <cell r="EA115">
            <v>193774.5343070025</v>
          </cell>
          <cell r="EB115">
            <v>155583.34738755319</v>
          </cell>
          <cell r="EC115">
            <v>97170.306188725051</v>
          </cell>
          <cell r="ED115">
            <v>74750.557425086794</v>
          </cell>
          <cell r="EE115">
            <v>60566.378510687558</v>
          </cell>
          <cell r="EF115">
            <v>17853.7384152226</v>
          </cell>
          <cell r="EG115">
            <v>13844.280139467321</v>
          </cell>
          <cell r="EH115">
            <v>14937.80185535382</v>
          </cell>
          <cell r="EI115">
            <v>12161.48021390243</v>
          </cell>
          <cell r="EJ115">
            <v>100185.3353658672</v>
          </cell>
          <cell r="EK115">
            <v>49317.777876572349</v>
          </cell>
          <cell r="EL115">
            <v>34798.372312421561</v>
          </cell>
          <cell r="EM115">
            <v>51922.068696475733</v>
          </cell>
          <cell r="EO115">
            <v>18828.000599108738</v>
          </cell>
          <cell r="EP115">
            <v>12888732.761</v>
          </cell>
          <cell r="EQ115">
            <v>259967.61263298569</v>
          </cell>
          <cell r="ER115">
            <v>14249.00222740039</v>
          </cell>
          <cell r="ES115">
            <v>201937.4419210756</v>
          </cell>
          <cell r="ET115">
            <v>156499.10682318971</v>
          </cell>
          <cell r="EU115">
            <v>103468.505809796</v>
          </cell>
          <cell r="EV115">
            <v>75576.535889620718</v>
          </cell>
          <cell r="EW115">
            <v>61327.533662220318</v>
          </cell>
          <cell r="EX115">
            <v>17735.973357836428</v>
          </cell>
          <cell r="EY115">
            <v>12106.07468624074</v>
          </cell>
          <cell r="EZ115">
            <v>12761.263862360791</v>
          </cell>
          <cell r="FA115">
            <v>11347.98757031624</v>
          </cell>
          <cell r="FB115">
            <v>100311.00052051571</v>
          </cell>
          <cell r="FC115">
            <v>48498.780537585328</v>
          </cell>
          <cell r="FD115">
            <v>33852.827679053662</v>
          </cell>
          <cell r="FE115">
            <v>51555.127802701682</v>
          </cell>
          <cell r="FG115">
            <v>18500.496864775221</v>
          </cell>
          <cell r="FH115">
            <v>12888732.761</v>
          </cell>
          <cell r="FI115">
            <v>268379.5515768347</v>
          </cell>
          <cell r="FJ115">
            <v>14139.321515365709</v>
          </cell>
          <cell r="FK115">
            <v>210161.5387736751</v>
          </cell>
          <cell r="FL115">
            <v>159477.15391232769</v>
          </cell>
          <cell r="FM115">
            <v>108902.39766450701</v>
          </cell>
          <cell r="FN115">
            <v>77341.761001961713</v>
          </cell>
          <cell r="FO115">
            <v>63202.439486595998</v>
          </cell>
          <cell r="FP115">
            <v>17101.784413665089</v>
          </cell>
          <cell r="FQ115">
            <v>12265.685372499571</v>
          </cell>
          <cell r="FR115">
            <v>12736.84487675202</v>
          </cell>
          <cell r="FS115">
            <v>11605.11101059823</v>
          </cell>
          <cell r="FT115">
            <v>100753.9817587978</v>
          </cell>
          <cell r="FU115">
            <v>47828.806249313893</v>
          </cell>
          <cell r="FV115">
            <v>32916.657422239477</v>
          </cell>
          <cell r="FW115">
            <v>51371.256219185801</v>
          </cell>
          <cell r="FY115">
            <v>19367.126992085421</v>
          </cell>
          <cell r="FZ115">
            <v>12888732.761</v>
          </cell>
          <cell r="GA115">
            <v>277214.69541649101</v>
          </cell>
          <cell r="GB115">
            <v>14387.966240147531</v>
          </cell>
          <cell r="GC115">
            <v>218514.01493983989</v>
          </cell>
          <cell r="GD115">
            <v>163043.98376524099</v>
          </cell>
          <cell r="GE115">
            <v>114170.71165125001</v>
          </cell>
          <cell r="GF115">
            <v>80460.828294742329</v>
          </cell>
          <cell r="GG115">
            <v>66072.862054594807</v>
          </cell>
          <cell r="GH115">
            <v>16990.973394428889</v>
          </cell>
          <cell r="GI115">
            <v>12543.906945733001</v>
          </cell>
          <cell r="GJ115">
            <v>12352.374068477449</v>
          </cell>
          <cell r="GK115">
            <v>11761.81556602294</v>
          </cell>
          <cell r="GL115">
            <v>27189</v>
          </cell>
          <cell r="GM115">
            <v>14410</v>
          </cell>
          <cell r="GN115">
            <v>12268</v>
          </cell>
          <cell r="GO115">
            <v>14961</v>
          </cell>
          <cell r="GQ115">
            <v>8648</v>
          </cell>
          <cell r="GR115">
            <v>13044201</v>
          </cell>
          <cell r="GS115">
            <v>210786</v>
          </cell>
          <cell r="GT115">
            <v>18536</v>
          </cell>
          <cell r="GU115">
            <v>148596</v>
          </cell>
          <cell r="GV115">
            <v>118534</v>
          </cell>
          <cell r="GW115">
            <v>92252</v>
          </cell>
          <cell r="GX115">
            <v>58554</v>
          </cell>
          <cell r="GY115">
            <v>40018</v>
          </cell>
          <cell r="GZ115">
            <v>1768</v>
          </cell>
          <cell r="HA115">
            <v>12359.1</v>
          </cell>
          <cell r="HB115">
            <v>11899.2</v>
          </cell>
          <cell r="HC115">
            <v>0</v>
          </cell>
          <cell r="HD115">
            <v>34703</v>
          </cell>
          <cell r="HE115">
            <v>19463</v>
          </cell>
          <cell r="HF115">
            <v>19557</v>
          </cell>
          <cell r="HG115">
            <v>19943</v>
          </cell>
          <cell r="HI115">
            <v>11041</v>
          </cell>
          <cell r="HJ115">
            <v>13044201</v>
          </cell>
          <cell r="HK115">
            <v>191820</v>
          </cell>
          <cell r="HL115">
            <v>19191</v>
          </cell>
          <cell r="HM115">
            <v>130673</v>
          </cell>
          <cell r="HN115">
            <v>113003</v>
          </cell>
          <cell r="HO115">
            <v>78817</v>
          </cell>
          <cell r="HP115">
            <v>53577</v>
          </cell>
          <cell r="HQ115">
            <v>34386</v>
          </cell>
          <cell r="HR115">
            <v>3073</v>
          </cell>
          <cell r="HS115">
            <v>20341.3</v>
          </cell>
          <cell r="HT115">
            <v>19880.7</v>
          </cell>
          <cell r="HU115">
            <v>12429</v>
          </cell>
          <cell r="HV115">
            <v>32411</v>
          </cell>
          <cell r="HW115">
            <v>16536</v>
          </cell>
          <cell r="HX115">
            <v>14170</v>
          </cell>
          <cell r="HY115">
            <v>17410</v>
          </cell>
          <cell r="IA115">
            <v>8790</v>
          </cell>
          <cell r="IB115">
            <v>13044201</v>
          </cell>
          <cell r="IC115">
            <v>175262</v>
          </cell>
          <cell r="ID115">
            <v>6834</v>
          </cell>
          <cell r="IE115">
            <v>126972</v>
          </cell>
          <cell r="IF115">
            <v>106067</v>
          </cell>
          <cell r="IG115">
            <v>69195</v>
          </cell>
          <cell r="IH115">
            <v>54268</v>
          </cell>
          <cell r="II115">
            <v>47434</v>
          </cell>
          <cell r="IJ115">
            <v>2131</v>
          </cell>
          <cell r="IK115">
            <v>9983.6</v>
          </cell>
          <cell r="IL115">
            <v>9591.6</v>
          </cell>
          <cell r="IM115">
            <v>21242</v>
          </cell>
          <cell r="IN115">
            <v>30171</v>
          </cell>
          <cell r="IO115">
            <v>14579</v>
          </cell>
          <cell r="IP115">
            <v>11119</v>
          </cell>
          <cell r="IQ115">
            <v>13903</v>
          </cell>
          <cell r="IS115">
            <v>8276</v>
          </cell>
          <cell r="IT115">
            <v>13044201</v>
          </cell>
          <cell r="IU115">
            <v>187191</v>
          </cell>
          <cell r="IV115">
            <v>12333</v>
          </cell>
          <cell r="IW115">
            <v>133155</v>
          </cell>
          <cell r="IX115">
            <v>117355</v>
          </cell>
          <cell r="IY115">
            <v>69836</v>
          </cell>
          <cell r="IZ115">
            <v>53799</v>
          </cell>
          <cell r="JA115">
            <v>41466</v>
          </cell>
          <cell r="JB115">
            <v>2876</v>
          </cell>
          <cell r="JC115">
            <v>11630.3</v>
          </cell>
          <cell r="JD115">
            <v>11162</v>
          </cell>
          <cell r="JE115">
            <v>4030</v>
          </cell>
          <cell r="JF115">
            <v>26771</v>
          </cell>
          <cell r="JG115">
            <v>14113</v>
          </cell>
          <cell r="JH115">
            <v>11553</v>
          </cell>
          <cell r="JI115">
            <v>13956</v>
          </cell>
          <cell r="JK115">
            <v>7370</v>
          </cell>
          <cell r="JL115">
            <v>13044201</v>
          </cell>
          <cell r="JM115">
            <v>192617</v>
          </cell>
          <cell r="JN115">
            <v>15811</v>
          </cell>
          <cell r="JO115">
            <v>136627</v>
          </cell>
          <cell r="JP115">
            <v>113214</v>
          </cell>
          <cell r="JQ115">
            <v>79404</v>
          </cell>
          <cell r="JR115">
            <v>53349</v>
          </cell>
          <cell r="JS115">
            <v>37538</v>
          </cell>
          <cell r="JT115">
            <v>2482</v>
          </cell>
          <cell r="JU115">
            <v>8147.5</v>
          </cell>
          <cell r="JV115">
            <v>7751.3</v>
          </cell>
          <cell r="JW115">
            <v>4192</v>
          </cell>
          <cell r="JX115">
            <v>22979</v>
          </cell>
          <cell r="JY115">
            <v>11637</v>
          </cell>
          <cell r="JZ115">
            <v>8478</v>
          </cell>
          <cell r="KA115">
            <v>11436</v>
          </cell>
          <cell r="KC115">
            <v>5859</v>
          </cell>
          <cell r="KD115">
            <v>13044201</v>
          </cell>
          <cell r="KE115">
            <v>205524</v>
          </cell>
          <cell r="KF115">
            <v>15847</v>
          </cell>
          <cell r="KG115">
            <v>150019</v>
          </cell>
          <cell r="KH115">
            <v>128274</v>
          </cell>
          <cell r="KI115">
            <v>77250</v>
          </cell>
          <cell r="KJ115">
            <v>57971</v>
          </cell>
          <cell r="KK115">
            <v>42124</v>
          </cell>
          <cell r="KL115">
            <v>3100</v>
          </cell>
          <cell r="KM115">
            <v>6267.6</v>
          </cell>
          <cell r="KN115">
            <v>5926</v>
          </cell>
          <cell r="KO115">
            <v>6205</v>
          </cell>
          <cell r="KP115">
            <v>25552</v>
          </cell>
          <cell r="KQ115">
            <v>13570</v>
          </cell>
          <cell r="KR115">
            <v>9980</v>
          </cell>
          <cell r="KS115">
            <v>13551</v>
          </cell>
          <cell r="KU115">
            <v>5484</v>
          </cell>
          <cell r="KV115">
            <v>13015466</v>
          </cell>
          <cell r="KW115">
            <v>204788</v>
          </cell>
          <cell r="KX115">
            <v>17323</v>
          </cell>
          <cell r="KY115">
            <v>147787</v>
          </cell>
          <cell r="KZ115">
            <v>127407</v>
          </cell>
          <cell r="LA115">
            <v>77381</v>
          </cell>
          <cell r="LB115">
            <v>60997</v>
          </cell>
          <cell r="LC115">
            <v>43674</v>
          </cell>
          <cell r="LD115">
            <v>3392</v>
          </cell>
          <cell r="LE115">
            <v>8006.4</v>
          </cell>
          <cell r="LF115">
            <v>7514.2999999999993</v>
          </cell>
          <cell r="LG115">
            <v>4837</v>
          </cell>
          <cell r="LH115">
            <v>27107</v>
          </cell>
          <cell r="LI115">
            <v>14654</v>
          </cell>
          <cell r="LJ115">
            <v>8022</v>
          </cell>
          <cell r="LK115">
            <v>13470</v>
          </cell>
          <cell r="LM115">
            <v>6282</v>
          </cell>
          <cell r="LN115">
            <v>12940137</v>
          </cell>
          <cell r="LO115">
            <v>217067</v>
          </cell>
          <cell r="LP115">
            <v>17955</v>
          </cell>
          <cell r="LQ115">
            <v>156466</v>
          </cell>
          <cell r="LR115">
            <v>138092</v>
          </cell>
          <cell r="LS115">
            <v>78975</v>
          </cell>
          <cell r="LT115">
            <v>62600</v>
          </cell>
          <cell r="LU115">
            <v>44645</v>
          </cell>
          <cell r="LV115">
            <v>3558</v>
          </cell>
          <cell r="LW115">
            <v>4992.2000000000007</v>
          </cell>
          <cell r="LX115">
            <v>4547.7000000000007</v>
          </cell>
          <cell r="LY115">
            <v>4436</v>
          </cell>
          <cell r="LZ115">
            <v>23768</v>
          </cell>
          <cell r="MA115">
            <v>12257</v>
          </cell>
          <cell r="MB115">
            <v>8984</v>
          </cell>
          <cell r="MC115">
            <v>12127</v>
          </cell>
          <cell r="ME115">
            <v>4805</v>
          </cell>
          <cell r="MF115">
            <v>12909288</v>
          </cell>
          <cell r="MG115">
            <v>213623</v>
          </cell>
          <cell r="MH115">
            <v>18245</v>
          </cell>
          <cell r="MI115">
            <v>153177</v>
          </cell>
          <cell r="MJ115">
            <v>131574</v>
          </cell>
          <cell r="MK115">
            <v>82049</v>
          </cell>
          <cell r="ML115">
            <v>61838</v>
          </cell>
          <cell r="MM115">
            <v>43593</v>
          </cell>
          <cell r="MN115">
            <v>3043</v>
          </cell>
          <cell r="MO115">
            <v>5757.2000000000007</v>
          </cell>
          <cell r="MP115">
            <v>5288.9000000000005</v>
          </cell>
          <cell r="MQ115">
            <v>3455</v>
          </cell>
          <cell r="MR115">
            <v>23467</v>
          </cell>
          <cell r="MS115">
            <v>11727</v>
          </cell>
          <cell r="MT115">
            <v>6705</v>
          </cell>
          <cell r="MU115">
            <v>9627</v>
          </cell>
          <cell r="MW115">
            <v>-325</v>
          </cell>
          <cell r="MX115">
            <v>12888733</v>
          </cell>
          <cell r="MY115">
            <v>190449</v>
          </cell>
          <cell r="MZ115">
            <v>13518</v>
          </cell>
          <cell r="NA115">
            <v>138639</v>
          </cell>
          <cell r="NB115">
            <v>122801</v>
          </cell>
          <cell r="NC115">
            <v>67648</v>
          </cell>
          <cell r="ND115">
            <v>59630</v>
          </cell>
          <cell r="NE115">
            <v>46112</v>
          </cell>
          <cell r="NF115">
            <v>3393</v>
          </cell>
          <cell r="NG115">
            <v>1411.7</v>
          </cell>
          <cell r="NH115">
            <v>924.49999999999977</v>
          </cell>
          <cell r="NI115">
            <v>2850.75</v>
          </cell>
          <cell r="NJ115">
            <v>23366</v>
          </cell>
          <cell r="NK115">
            <v>12005</v>
          </cell>
          <cell r="NL115">
            <v>8400</v>
          </cell>
          <cell r="NM115">
            <v>11480</v>
          </cell>
          <cell r="NO115">
            <v>5891</v>
          </cell>
          <cell r="NP115">
            <v>12888733</v>
          </cell>
          <cell r="NQ115">
            <v>197839</v>
          </cell>
          <cell r="NR115">
            <v>14930</v>
          </cell>
          <cell r="NS115">
            <v>143637</v>
          </cell>
          <cell r="NT115">
            <v>125327</v>
          </cell>
          <cell r="NU115">
            <v>72512</v>
          </cell>
          <cell r="NV115">
            <v>59132</v>
          </cell>
          <cell r="NW115">
            <v>44202</v>
          </cell>
          <cell r="NX115">
            <v>4433</v>
          </cell>
          <cell r="NY115">
            <v>5874.1</v>
          </cell>
          <cell r="NZ115">
            <v>5358.9000000000005</v>
          </cell>
          <cell r="OA115">
            <v>2561.85</v>
          </cell>
          <cell r="OB115">
            <v>20815</v>
          </cell>
          <cell r="OC115">
            <v>9983</v>
          </cell>
          <cell r="OD115">
            <v>2787</v>
          </cell>
          <cell r="OE115">
            <v>7165</v>
          </cell>
          <cell r="OG115">
            <v>-2766</v>
          </cell>
          <cell r="OH115">
            <v>12888733</v>
          </cell>
          <cell r="OI115">
            <v>181645</v>
          </cell>
          <cell r="OJ115">
            <v>8116</v>
          </cell>
          <cell r="OK115">
            <v>138540</v>
          </cell>
          <cell r="OL115">
            <v>122295</v>
          </cell>
          <cell r="OM115">
            <v>59350</v>
          </cell>
          <cell r="ON115">
            <v>60311</v>
          </cell>
          <cell r="OO115">
            <v>52195</v>
          </cell>
          <cell r="OP115">
            <v>1663</v>
          </cell>
          <cell r="OQ115">
            <v>3865.9</v>
          </cell>
          <cell r="OR115">
            <v>3303.8</v>
          </cell>
          <cell r="OS115">
            <v>3093.3</v>
          </cell>
          <cell r="OT115">
            <v>21073</v>
          </cell>
          <cell r="OU115">
            <v>10388</v>
          </cell>
          <cell r="OV115">
            <v>7276</v>
          </cell>
          <cell r="OW115">
            <v>10446</v>
          </cell>
          <cell r="OY115">
            <v>5995</v>
          </cell>
          <cell r="OZ115">
            <v>12888733</v>
          </cell>
          <cell r="PA115">
            <v>199874</v>
          </cell>
          <cell r="PB115">
            <v>8506</v>
          </cell>
          <cell r="PC115">
            <v>154710</v>
          </cell>
          <cell r="PD115">
            <v>130633</v>
          </cell>
          <cell r="PE115">
            <v>69241</v>
          </cell>
          <cell r="PF115">
            <v>64491</v>
          </cell>
          <cell r="PG115">
            <v>55985</v>
          </cell>
          <cell r="PH115">
            <v>4066</v>
          </cell>
          <cell r="PI115">
            <v>4575.7000000000007</v>
          </cell>
          <cell r="PJ115">
            <v>3970.2000000000012</v>
          </cell>
          <cell r="PK115">
            <v>2995.2</v>
          </cell>
          <cell r="PL115">
            <v>21037</v>
          </cell>
          <cell r="PM115">
            <v>10012</v>
          </cell>
          <cell r="PN115">
            <v>5349</v>
          </cell>
          <cell r="PO115">
            <v>9242</v>
          </cell>
          <cell r="PQ115">
            <v>4757</v>
          </cell>
          <cell r="PR115">
            <v>12888732.761</v>
          </cell>
          <cell r="PS115">
            <v>215296</v>
          </cell>
          <cell r="PT115">
            <v>9552</v>
          </cell>
          <cell r="PU115">
            <v>166059</v>
          </cell>
          <cell r="PV115">
            <v>141668</v>
          </cell>
          <cell r="PW115">
            <v>73628</v>
          </cell>
          <cell r="PX115">
            <v>68064</v>
          </cell>
          <cell r="PY115">
            <v>58512</v>
          </cell>
          <cell r="PZ115">
            <v>4431</v>
          </cell>
          <cell r="QA115">
            <v>725.10000000000036</v>
          </cell>
          <cell r="QB115">
            <v>63.600000000000357</v>
          </cell>
          <cell r="QC115">
            <v>2029.95</v>
          </cell>
          <cell r="QD115">
            <v>23477</v>
          </cell>
          <cell r="QE115">
            <v>11217</v>
          </cell>
          <cell r="QF115">
            <v>7976</v>
          </cell>
          <cell r="QG115">
            <v>11728</v>
          </cell>
          <cell r="QI115">
            <v>6053</v>
          </cell>
          <cell r="QJ115">
            <v>12888732.761</v>
          </cell>
          <cell r="QK115">
            <v>227887</v>
          </cell>
          <cell r="QL115">
            <v>11711</v>
          </cell>
          <cell r="QM115">
            <v>174075</v>
          </cell>
          <cell r="QN115">
            <v>147986</v>
          </cell>
          <cell r="QO115">
            <v>79901</v>
          </cell>
          <cell r="QP115">
            <v>70711</v>
          </cell>
          <cell r="QQ115">
            <v>59000</v>
          </cell>
          <cell r="QR115">
            <v>5510</v>
          </cell>
          <cell r="QS115">
            <v>3603.7000000000012</v>
          </cell>
          <cell r="QT115">
            <v>2935.900000000001</v>
          </cell>
          <cell r="QU115">
            <v>892.35</v>
          </cell>
          <cell r="QV115">
            <v>23608</v>
          </cell>
          <cell r="QW115">
            <v>10842</v>
          </cell>
          <cell r="QX115">
            <v>5512</v>
          </cell>
          <cell r="QY115">
            <v>11107</v>
          </cell>
          <cell r="RA115">
            <v>2915</v>
          </cell>
          <cell r="RB115">
            <v>12888732.761</v>
          </cell>
          <cell r="RC115">
            <v>222337</v>
          </cell>
          <cell r="RD115">
            <v>9197</v>
          </cell>
          <cell r="RE115">
            <v>170563</v>
          </cell>
          <cell r="RF115">
            <v>146446</v>
          </cell>
          <cell r="RG115">
            <v>75891</v>
          </cell>
          <cell r="RH115">
            <v>69793</v>
          </cell>
          <cell r="RI115">
            <v>60596</v>
          </cell>
          <cell r="RJ115">
            <v>6314</v>
          </cell>
          <cell r="RK115">
            <v>-295.1260000000002</v>
          </cell>
          <cell r="RL115">
            <v>-981.82600000000025</v>
          </cell>
          <cell r="RM115">
            <v>1928.0250000000001</v>
          </cell>
          <cell r="RN115">
            <v>23535</v>
          </cell>
          <cell r="RO115">
            <v>11340</v>
          </cell>
          <cell r="RP115">
            <v>7848</v>
          </cell>
          <cell r="RQ115">
            <v>11349</v>
          </cell>
          <cell r="RS115">
            <v>6218</v>
          </cell>
          <cell r="RT115">
            <v>12888732.761</v>
          </cell>
          <cell r="RU115">
            <v>238738</v>
          </cell>
          <cell r="RV115">
            <v>9119</v>
          </cell>
          <cell r="RW115">
            <v>183521</v>
          </cell>
          <cell r="RX115">
            <v>153216</v>
          </cell>
          <cell r="RY115">
            <v>85522</v>
          </cell>
          <cell r="RZ115">
            <v>71214</v>
          </cell>
          <cell r="SA115">
            <v>62095</v>
          </cell>
          <cell r="SB115">
            <v>4494.0794548822241</v>
          </cell>
          <cell r="SC115">
            <v>4712.3641051177756</v>
          </cell>
          <cell r="SD115">
            <v>4003.9641051177759</v>
          </cell>
          <cell r="SE115">
            <v>1398.2436</v>
          </cell>
          <cell r="SF115">
            <v>30078.577995305161</v>
          </cell>
          <cell r="SG115">
            <v>13690.671088647599</v>
          </cell>
          <cell r="SH115">
            <v>9438.3958861995343</v>
          </cell>
          <cell r="SI115">
            <v>13467.113590474441</v>
          </cell>
          <cell r="SK115">
            <v>6330.3685569519093</v>
          </cell>
          <cell r="SL115">
            <v>12888732.761</v>
          </cell>
          <cell r="SM115">
            <v>256961.98560166929</v>
          </cell>
          <cell r="SN115">
            <v>9311.7102437745962</v>
          </cell>
          <cell r="SO115">
            <v>198697.61244626989</v>
          </cell>
          <cell r="SP115">
            <v>154031.60603195531</v>
          </cell>
          <cell r="SQ115">
            <v>102930.3795697139</v>
          </cell>
          <cell r="SR115">
            <v>71290.259148563215</v>
          </cell>
          <cell r="SS115">
            <v>61978.548904788622</v>
          </cell>
          <cell r="ST115">
            <v>4290.1059398429652</v>
          </cell>
          <cell r="SU115">
            <v>3128.0864875268039</v>
          </cell>
          <cell r="SV115">
            <v>2436.830584495779</v>
          </cell>
          <cell r="SW115">
            <v>1754.0642453029991</v>
          </cell>
          <cell r="SX115">
            <v>28670.24840885447</v>
          </cell>
          <cell r="SY115">
            <v>15301.09151800246</v>
          </cell>
          <cell r="SZ115">
            <v>11088.251820765799</v>
          </cell>
          <cell r="TA115">
            <v>15354.798320373069</v>
          </cell>
          <cell r="TC115">
            <v>5883.507528325159</v>
          </cell>
          <cell r="TD115">
            <v>12888732.761</v>
          </cell>
          <cell r="TE115">
            <v>258565.46687670171</v>
          </cell>
          <cell r="TF115">
            <v>11547.76390674154</v>
          </cell>
          <cell r="TG115">
            <v>199024.75267330671</v>
          </cell>
          <cell r="TH115">
            <v>153144.65821328209</v>
          </cell>
          <cell r="TI115">
            <v>105420.8086634197</v>
          </cell>
          <cell r="TJ115">
            <v>71390.556575056311</v>
          </cell>
          <cell r="TK115">
            <v>59842.792668314767</v>
          </cell>
          <cell r="TL115">
            <v>4290.1059398429661</v>
          </cell>
          <cell r="TM115">
            <v>5194.3754584567714</v>
          </cell>
          <cell r="TN115">
            <v>4518.6459134593797</v>
          </cell>
          <cell r="TO115">
            <v>2508.8312890192192</v>
          </cell>
          <cell r="TP115">
            <v>27544.391847488962</v>
          </cell>
          <cell r="TQ115">
            <v>13930.575374390341</v>
          </cell>
          <cell r="TR115">
            <v>9980.3144402410253</v>
          </cell>
          <cell r="TS115">
            <v>14227.10326105738</v>
          </cell>
          <cell r="TU115">
            <v>5070.5680297000108</v>
          </cell>
          <cell r="TV115">
            <v>12888732.761</v>
          </cell>
          <cell r="TW115">
            <v>258201.61512952551</v>
          </cell>
          <cell r="TX115">
            <v>12872.042088302251</v>
          </cell>
          <cell r="TY115">
            <v>199215.7232541962</v>
          </cell>
          <cell r="TZ115">
            <v>152874.737279188</v>
          </cell>
          <cell r="UA115">
            <v>105326.87785033751</v>
          </cell>
          <cell r="UB115">
            <v>71933.254492618362</v>
          </cell>
          <cell r="UC115">
            <v>59061.212404316117</v>
          </cell>
          <cell r="UD115">
            <v>4290.1059398429661</v>
          </cell>
          <cell r="UE115">
            <v>5485.5316940528846</v>
          </cell>
          <cell r="UF115">
            <v>4852.545572482356</v>
          </cell>
          <cell r="UG115">
            <v>3759.2093630349282</v>
          </cell>
          <cell r="BBM115">
            <v>160108.886787856</v>
          </cell>
          <cell r="BBN115">
            <v>25.66</v>
          </cell>
          <cell r="BBO115">
            <v>-2.9618082618862122E-2</v>
          </cell>
          <cell r="BBP115">
            <v>1.823487580260264E-3</v>
          </cell>
          <cell r="BBQ115">
            <v>6.8124355919997956</v>
          </cell>
          <cell r="BBR115">
            <v>4.0290091191666786</v>
          </cell>
          <cell r="BBS115">
            <v>1.0857236650579061</v>
          </cell>
          <cell r="BBT115">
            <v>1.520114239172266</v>
          </cell>
          <cell r="BBU115">
            <v>0.22313814474186239</v>
          </cell>
          <cell r="BBV115">
            <v>6.4038324811679509E-2</v>
          </cell>
          <cell r="BBW115">
            <v>1.5552513514858839E-3</v>
          </cell>
          <cell r="BBX115">
            <v>7.9873852425630609</v>
          </cell>
          <cell r="BBY115">
            <v>4.0115549446024978</v>
          </cell>
          <cell r="BBZ115">
            <v>1.101008555999768</v>
          </cell>
          <cell r="BCA115">
            <v>1.6477141327196301</v>
          </cell>
          <cell r="BCB115">
            <v>0.20628955317433739</v>
          </cell>
          <cell r="BCC115">
            <v>7.5957558995562655E-2</v>
          </cell>
          <cell r="BCD115">
            <v>1.4608108452741271E-3</v>
          </cell>
          <cell r="BCE115">
            <v>8.5037646958347288</v>
          </cell>
          <cell r="BCF115">
            <v>4.2647842431807153</v>
          </cell>
          <cell r="BCG115">
            <v>1.1811458056636139</v>
          </cell>
          <cell r="BCH115">
            <v>1.5474166320926761</v>
          </cell>
          <cell r="BCI115">
            <v>0.18196842074553449</v>
          </cell>
          <cell r="BCJ115">
            <v>7.0876687721602286E-2</v>
          </cell>
          <cell r="BCK115">
            <v>1.435400764981012E-3</v>
          </cell>
          <cell r="BCL115">
            <v>8.6543019875699585</v>
          </cell>
          <cell r="BCM115">
            <v>4.3315056288687863</v>
          </cell>
          <cell r="BCN115">
            <v>1.225919557962651</v>
          </cell>
          <cell r="BCO115">
            <v>1.4702053418612471</v>
          </cell>
          <cell r="BCP115">
            <v>0.16988144670394911</v>
          </cell>
          <cell r="BCQ115">
            <v>7.2482616320822882E-2</v>
          </cell>
          <cell r="BCR115">
            <v>1.502640123836564E-3</v>
          </cell>
          <cell r="BCS115">
            <v>8.2670437826573959</v>
          </cell>
          <cell r="BCT115">
            <v>4.4028852998533043</v>
          </cell>
          <cell r="BCU115">
            <v>1.28618349866084</v>
          </cell>
          <cell r="BCV115">
            <v>1.4023639204153371</v>
          </cell>
          <cell r="BCW115">
            <v>0.16963305835602521</v>
          </cell>
          <cell r="BCX115">
            <v>7.3461353719905156E-2</v>
          </cell>
        </row>
        <row r="116">
          <cell r="A116" t="str">
            <v>PCAR3</v>
          </cell>
          <cell r="B116" t="str">
            <v>Pão de Açucar</v>
          </cell>
          <cell r="C116" t="str">
            <v>Retail</v>
          </cell>
          <cell r="D116" t="str">
            <v>Pedro Caravina</v>
          </cell>
          <cell r="E116">
            <v>46054</v>
          </cell>
          <cell r="F116" t="str">
            <v>Under Review</v>
          </cell>
          <cell r="G116" t="b">
            <v>0</v>
          </cell>
          <cell r="H116" t="str">
            <v>BRL</v>
          </cell>
          <cell r="I116" t="str">
            <v>BRL</v>
          </cell>
          <cell r="J116">
            <v>4</v>
          </cell>
          <cell r="K116">
            <v>0.1764059</v>
          </cell>
          <cell r="L116">
            <v>7.9926000000000122E-2</v>
          </cell>
          <cell r="M116">
            <v>0.12816595000000011</v>
          </cell>
          <cell r="AF116">
            <v>17320.573938181551</v>
          </cell>
          <cell r="AG116">
            <v>4301.5293894861534</v>
          </cell>
          <cell r="AH116">
            <v>-564.8112235140261</v>
          </cell>
          <cell r="AI116">
            <v>462.47454357254202</v>
          </cell>
          <cell r="AJ116">
            <v>897.05116126252551</v>
          </cell>
          <cell r="AK116">
            <v>-861.20739347137942</v>
          </cell>
          <cell r="AL116">
            <v>269.39999999999998</v>
          </cell>
          <cell r="AM116">
            <v>22835.8686740132</v>
          </cell>
          <cell r="AN116">
            <v>3708.2491798832002</v>
          </cell>
          <cell r="AO116">
            <v>3827.72170744</v>
          </cell>
          <cell r="AP116">
            <v>22835.8686740132</v>
          </cell>
          <cell r="AQ116">
            <v>4163.7983785010201</v>
          </cell>
          <cell r="AR116">
            <v>5861.9948640599987</v>
          </cell>
          <cell r="AS116">
            <v>2153.745684176798</v>
          </cell>
          <cell r="AT116">
            <v>1118.269741189986</v>
          </cell>
          <cell r="AW116">
            <v>265</v>
          </cell>
          <cell r="AX116">
            <v>17793.437873294999</v>
          </cell>
          <cell r="AY116">
            <v>4697.337537093159</v>
          </cell>
          <cell r="AZ116">
            <v>660.56810949522196</v>
          </cell>
          <cell r="BA116">
            <v>1782.850397504116</v>
          </cell>
          <cell r="BB116">
            <v>1996.36501275407</v>
          </cell>
          <cell r="BC116">
            <v>70.714175372220041</v>
          </cell>
          <cell r="BD116">
            <v>490.392</v>
          </cell>
          <cell r="BE116">
            <v>22050.027386689999</v>
          </cell>
          <cell r="BF116">
            <v>3747.5252042100001</v>
          </cell>
          <cell r="BG116">
            <v>3476</v>
          </cell>
          <cell r="BH116">
            <v>22050.481792679489</v>
          </cell>
          <cell r="BI116">
            <v>4721.6921115495543</v>
          </cell>
          <cell r="BJ116">
            <v>5273.9730810500014</v>
          </cell>
          <cell r="BK116">
            <v>1526.4478768400011</v>
          </cell>
          <cell r="BL116">
            <v>852.44852829000058</v>
          </cell>
          <cell r="BO116">
            <v>112</v>
          </cell>
          <cell r="BP116">
            <v>18789.203395979999</v>
          </cell>
          <cell r="BQ116">
            <v>5171.1644108697001</v>
          </cell>
          <cell r="BR116">
            <v>-436.5520559623219</v>
          </cell>
          <cell r="BS116">
            <v>723.29913050973914</v>
          </cell>
          <cell r="BT116">
            <v>1662.5727543496989</v>
          </cell>
          <cell r="BU116">
            <v>-1664.1863755444219</v>
          </cell>
          <cell r="BV116">
            <v>490.17500000000001</v>
          </cell>
          <cell r="BW116">
            <v>19703</v>
          </cell>
          <cell r="BX116">
            <v>2646</v>
          </cell>
          <cell r="BY116">
            <v>3079</v>
          </cell>
          <cell r="BZ116">
            <v>19702.79103638</v>
          </cell>
          <cell r="CA116">
            <v>2934.7910363800002</v>
          </cell>
          <cell r="CB116">
            <v>4046</v>
          </cell>
          <cell r="CC116">
            <v>1400</v>
          </cell>
          <cell r="CD116">
            <v>703.40293363999979</v>
          </cell>
          <cell r="CG116">
            <v>0</v>
          </cell>
          <cell r="CH116">
            <v>19231.85724556772</v>
          </cell>
          <cell r="CI116">
            <v>5300.2095550090526</v>
          </cell>
          <cell r="CJ116">
            <v>421.79578946827132</v>
          </cell>
          <cell r="CK116">
            <v>1580.1698725944971</v>
          </cell>
          <cell r="CL116">
            <v>1755.063623707935</v>
          </cell>
          <cell r="CM116">
            <v>-261.30714299579301</v>
          </cell>
          <cell r="CN116">
            <v>490.392</v>
          </cell>
          <cell r="CO116">
            <v>18256.940573530741</v>
          </cell>
          <cell r="CP116">
            <v>1168.1036039295259</v>
          </cell>
          <cell r="CQ116">
            <v>3071.292897087586</v>
          </cell>
          <cell r="CR116">
            <v>18257.057852290742</v>
          </cell>
          <cell r="CS116">
            <v>2561.2050132550621</v>
          </cell>
          <cell r="CT116">
            <v>4035.2831107299999</v>
          </cell>
          <cell r="CU116">
            <v>2867.179506800474</v>
          </cell>
          <cell r="CV116">
            <v>654.4026586867144</v>
          </cell>
          <cell r="CW116">
            <v>-290.96226549275718</v>
          </cell>
          <cell r="CY116">
            <v>0</v>
          </cell>
          <cell r="CZ116">
            <v>19188.525589806279</v>
          </cell>
          <cell r="DA116">
            <v>5326.7618178240718</v>
          </cell>
          <cell r="DB116">
            <v>457.74936282536692</v>
          </cell>
          <cell r="DC116">
            <v>1647.852164938726</v>
          </cell>
          <cell r="DD116">
            <v>1794.3349200650871</v>
          </cell>
          <cell r="DE116">
            <v>-810.98474859992939</v>
          </cell>
          <cell r="DF116">
            <v>490.392</v>
          </cell>
          <cell r="DG116">
            <v>17466.322345874691</v>
          </cell>
          <cell r="DH116">
            <v>995.52977239386416</v>
          </cell>
          <cell r="DI116">
            <v>2532.4142621323872</v>
          </cell>
          <cell r="DJ116">
            <v>17466.439624634699</v>
          </cell>
          <cell r="DK116">
            <v>1750.220264655132</v>
          </cell>
          <cell r="DL116">
            <v>4035.2831107299999</v>
          </cell>
          <cell r="DM116">
            <v>3039.753338336136</v>
          </cell>
          <cell r="DN116">
            <v>72.329898093485554</v>
          </cell>
          <cell r="DO116">
            <v>769.3473027556613</v>
          </cell>
          <cell r="DQ116">
            <v>0</v>
          </cell>
          <cell r="DR116">
            <v>20220.0200303032</v>
          </cell>
          <cell r="DS116">
            <v>5653.546172106282</v>
          </cell>
          <cell r="DT116">
            <v>721.56269809264541</v>
          </cell>
          <cell r="DU116">
            <v>1955.420401972292</v>
          </cell>
          <cell r="DV116">
            <v>1907.7134659724179</v>
          </cell>
          <cell r="DW116">
            <v>-424.94723276695441</v>
          </cell>
          <cell r="DX116">
            <v>490.392</v>
          </cell>
          <cell r="DY116">
            <v>17395.184066530819</v>
          </cell>
          <cell r="DZ116">
            <v>907.83363234217859</v>
          </cell>
          <cell r="EA116">
            <v>2232.9059077317138</v>
          </cell>
          <cell r="EB116">
            <v>17395.30134529082</v>
          </cell>
          <cell r="EC116">
            <v>1325.273031888177</v>
          </cell>
          <cell r="ED116">
            <v>4035.2831107299999</v>
          </cell>
          <cell r="EE116">
            <v>3127.4494783878208</v>
          </cell>
          <cell r="EF116">
            <v>348.89540381406692</v>
          </cell>
          <cell r="EG116">
            <v>665.58425706786034</v>
          </cell>
          <cell r="EI116">
            <v>0</v>
          </cell>
          <cell r="EJ116">
            <v>21211.151317942102</v>
          </cell>
          <cell r="EK116">
            <v>5930.6678806351556</v>
          </cell>
          <cell r="EL116">
            <v>868.40912151362045</v>
          </cell>
          <cell r="EM116">
            <v>2141.536077802753</v>
          </cell>
          <cell r="EN116">
            <v>2006.6460701578819</v>
          </cell>
          <cell r="EO116">
            <v>-318.49983472756071</v>
          </cell>
          <cell r="EP116">
            <v>490.392</v>
          </cell>
          <cell r="EQ116">
            <v>17442.979033610791</v>
          </cell>
          <cell r="ER116">
            <v>843.03863209652934</v>
          </cell>
          <cell r="ES116">
            <v>2036.5488627714319</v>
          </cell>
          <cell r="ET116">
            <v>17443.096312370792</v>
          </cell>
          <cell r="EU116">
            <v>1006.773197160617</v>
          </cell>
          <cell r="EV116">
            <v>4035.2831107299999</v>
          </cell>
          <cell r="EW116">
            <v>3192.24447863347</v>
          </cell>
          <cell r="EX116">
            <v>460.45372931096489</v>
          </cell>
          <cell r="EY116">
            <v>708.41956741467084</v>
          </cell>
          <cell r="FA116">
            <v>0</v>
          </cell>
          <cell r="FB116">
            <v>22259.545663351641</v>
          </cell>
          <cell r="FC116">
            <v>6223.8004210315139</v>
          </cell>
          <cell r="FD116">
            <v>950.61534324044351</v>
          </cell>
          <cell r="FE116">
            <v>2264.409045888523</v>
          </cell>
          <cell r="FF116">
            <v>2122.851888537944</v>
          </cell>
          <cell r="FG116">
            <v>-283.8399556557456</v>
          </cell>
          <cell r="FH116">
            <v>490.392</v>
          </cell>
          <cell r="FI116">
            <v>18057.86790581316</v>
          </cell>
          <cell r="FJ116">
            <v>1204.847037069866</v>
          </cell>
          <cell r="FK116">
            <v>1962.8327645491599</v>
          </cell>
          <cell r="FL116">
            <v>18057.985184573161</v>
          </cell>
          <cell r="FM116">
            <v>722.93324150487103</v>
          </cell>
          <cell r="FN116">
            <v>4535.2831107299999</v>
          </cell>
          <cell r="FO116">
            <v>3330.4360736601338</v>
          </cell>
          <cell r="FP116">
            <v>593.49604958501141</v>
          </cell>
          <cell r="FQ116">
            <v>661.15016630386367</v>
          </cell>
          <cell r="FS116">
            <v>0</v>
          </cell>
          <cell r="FT116">
            <v>23357.22975866956</v>
          </cell>
          <cell r="FU116">
            <v>6530.7144451504828</v>
          </cell>
          <cell r="FV116">
            <v>1026.9065478671321</v>
          </cell>
          <cell r="FW116">
            <v>2382.1300776774719</v>
          </cell>
          <cell r="FX116">
            <v>2233.592317822598</v>
          </cell>
          <cell r="FY116">
            <v>-272.31297323072539</v>
          </cell>
          <cell r="FZ116">
            <v>490.392</v>
          </cell>
          <cell r="GA116">
            <v>18211.80019214088</v>
          </cell>
          <cell r="GB116">
            <v>1071.5763377356529</v>
          </cell>
          <cell r="GC116">
            <v>1907.8750032830981</v>
          </cell>
          <cell r="GD116">
            <v>18211.91747090088</v>
          </cell>
          <cell r="GE116">
            <v>450.62026827414559</v>
          </cell>
          <cell r="GF116">
            <v>4535.2831107299999</v>
          </cell>
          <cell r="GG116">
            <v>3463.706772994346</v>
          </cell>
          <cell r="GH116">
            <v>621.74199008365622</v>
          </cell>
          <cell r="GI116">
            <v>706.71514479286702</v>
          </cell>
          <cell r="GK116">
            <v>0</v>
          </cell>
          <cell r="GL116">
            <v>3910.031142721587</v>
          </cell>
          <cell r="GM116">
            <v>1052.035890750587</v>
          </cell>
          <cell r="GN116">
            <v>-38.849292781013453</v>
          </cell>
          <cell r="GO116">
            <v>203.04732666175451</v>
          </cell>
          <cell r="GP116">
            <v>224.50672700888671</v>
          </cell>
          <cell r="GQ116">
            <v>-213.18402087856839</v>
          </cell>
          <cell r="GR116">
            <v>269.39999999999998</v>
          </cell>
          <cell r="GS116">
            <v>22719.474456923999</v>
          </cell>
          <cell r="GT116">
            <v>2103.6892534240001</v>
          </cell>
          <cell r="GU116">
            <v>1582.66572275</v>
          </cell>
          <cell r="GV116">
            <v>22719.47445692401</v>
          </cell>
          <cell r="GW116">
            <v>5436.8215982005077</v>
          </cell>
          <cell r="GX116">
            <v>6910.3126511199998</v>
          </cell>
          <cell r="GY116">
            <v>4806.6233976959993</v>
          </cell>
          <cell r="GZ116">
            <v>238.88589129999599</v>
          </cell>
          <cell r="HC116">
            <v>35</v>
          </cell>
          <cell r="HD116">
            <v>4188.0296949200238</v>
          </cell>
          <cell r="HE116">
            <v>1115.1020103520141</v>
          </cell>
          <cell r="HF116">
            <v>-52.661654061973188</v>
          </cell>
          <cell r="HG116">
            <v>190.0308263066018</v>
          </cell>
          <cell r="HH116">
            <v>239.31571368482869</v>
          </cell>
          <cell r="HI116">
            <v>-330.74410191458219</v>
          </cell>
          <cell r="HJ116">
            <v>269.39999999999998</v>
          </cell>
          <cell r="HK116">
            <v>23203.491424704</v>
          </cell>
          <cell r="HL116">
            <v>2302.662924104</v>
          </cell>
          <cell r="HM116">
            <v>1600.4155639200001</v>
          </cell>
          <cell r="HN116">
            <v>23202.646574064001</v>
          </cell>
          <cell r="HO116">
            <v>5573.9570898104994</v>
          </cell>
          <cell r="HP116">
            <v>6862.0179754099991</v>
          </cell>
          <cell r="HQ116">
            <v>4559.355051305999</v>
          </cell>
          <cell r="HR116">
            <v>229.28806605000139</v>
          </cell>
          <cell r="HU116">
            <v>138</v>
          </cell>
          <cell r="HV116">
            <v>4322.6991985699906</v>
          </cell>
          <cell r="HW116">
            <v>1027.64690018786</v>
          </cell>
          <cell r="HX116">
            <v>-123.12248127569001</v>
          </cell>
          <cell r="HY116">
            <v>147.899971309535</v>
          </cell>
          <cell r="HZ116">
            <v>196.73447976199819</v>
          </cell>
          <cell r="IA116">
            <v>-354.10572784168397</v>
          </cell>
          <cell r="IB116">
            <v>269.39999999999998</v>
          </cell>
          <cell r="IC116">
            <v>21424.5855026432</v>
          </cell>
          <cell r="ID116">
            <v>2446.3047920931999</v>
          </cell>
          <cell r="IE116">
            <v>1925.41667564</v>
          </cell>
          <cell r="IF116">
            <v>21424.5855026432</v>
          </cell>
          <cell r="IG116">
            <v>5221.1899536937999</v>
          </cell>
          <cell r="IH116">
            <v>6010.3347789900008</v>
          </cell>
          <cell r="II116">
            <v>3564.0299868968009</v>
          </cell>
          <cell r="IJ116">
            <v>331.26156565999969</v>
          </cell>
          <cell r="IM116">
            <v>123</v>
          </cell>
          <cell r="IN116">
            <v>4899.8139019699511</v>
          </cell>
          <cell r="IO116">
            <v>1106.7445881956919</v>
          </cell>
          <cell r="IP116">
            <v>-350.17779539535007</v>
          </cell>
          <cell r="IQ116">
            <v>-78.503580705350203</v>
          </cell>
          <cell r="IR116">
            <v>236.49424080681209</v>
          </cell>
          <cell r="IS116">
            <v>36.826457163454563</v>
          </cell>
          <cell r="IT116">
            <v>269.39999999999998</v>
          </cell>
          <cell r="IU116">
            <v>22835.8686740132</v>
          </cell>
          <cell r="IV116">
            <v>3708.2491798832002</v>
          </cell>
          <cell r="IW116">
            <v>3827.72170744</v>
          </cell>
          <cell r="IX116">
            <v>22835.8686740132</v>
          </cell>
          <cell r="IY116">
            <v>4163.7983785010201</v>
          </cell>
          <cell r="IZ116">
            <v>5861.9948640599987</v>
          </cell>
          <cell r="JA116">
            <v>2153.745684176798</v>
          </cell>
          <cell r="JB116">
            <v>318.83421817998868</v>
          </cell>
          <cell r="JE116">
            <v>-31</v>
          </cell>
          <cell r="JF116">
            <v>4157.0974494900001</v>
          </cell>
          <cell r="JG116">
            <v>1067.6769123530601</v>
          </cell>
          <cell r="JH116">
            <v>-109.7749718680634</v>
          </cell>
          <cell r="JI116">
            <v>166.2170657604286</v>
          </cell>
          <cell r="JJ116">
            <v>217.3661770530598</v>
          </cell>
          <cell r="JK116">
            <v>-319.31699143811443</v>
          </cell>
          <cell r="JL116">
            <v>490.392</v>
          </cell>
          <cell r="JM116">
            <v>43457.006971198098</v>
          </cell>
          <cell r="JN116">
            <v>3516.3553563532</v>
          </cell>
          <cell r="JO116">
            <v>3848.91051139</v>
          </cell>
          <cell r="JP116">
            <v>43457.006971198112</v>
          </cell>
          <cell r="JQ116">
            <v>13669.52131336592</v>
          </cell>
          <cell r="JR116">
            <v>6559.68650815</v>
          </cell>
          <cell r="JS116">
            <v>3043.3311517968</v>
          </cell>
          <cell r="JT116">
            <v>262.94757397999939</v>
          </cell>
          <cell r="JW116">
            <v>28</v>
          </cell>
          <cell r="JX116">
            <v>4380.966362144999</v>
          </cell>
          <cell r="JY116">
            <v>1151.238087285355</v>
          </cell>
          <cell r="JZ116">
            <v>-53.509251045173869</v>
          </cell>
          <cell r="KA116">
            <v>227.06576964654101</v>
          </cell>
          <cell r="KB116">
            <v>251.81655184094041</v>
          </cell>
          <cell r="KC116">
            <v>-324.08368406173417</v>
          </cell>
          <cell r="KD116">
            <v>490.392</v>
          </cell>
          <cell r="KE116">
            <v>44397.62812858</v>
          </cell>
          <cell r="KF116">
            <v>3217</v>
          </cell>
          <cell r="KG116">
            <v>3674</v>
          </cell>
          <cell r="KH116">
            <v>44397.628128580007</v>
          </cell>
          <cell r="KI116">
            <v>13718.84026197309</v>
          </cell>
          <cell r="KJ116">
            <v>6160.6919057100004</v>
          </cell>
          <cell r="KK116">
            <v>2943.6919057099999</v>
          </cell>
          <cell r="KL116">
            <v>100.50095431000121</v>
          </cell>
          <cell r="KO116">
            <v>56</v>
          </cell>
          <cell r="KP116">
            <v>4371.3375810800007</v>
          </cell>
          <cell r="KQ116">
            <v>1161.0669360158479</v>
          </cell>
          <cell r="KR116">
            <v>-5.2068249424164614</v>
          </cell>
          <cell r="KS116">
            <v>277.79039085137453</v>
          </cell>
          <cell r="KT116">
            <v>325.94438417117209</v>
          </cell>
          <cell r="KU116">
            <v>-9.378058894071728E-4</v>
          </cell>
          <cell r="KV116">
            <v>490.392</v>
          </cell>
          <cell r="KW116">
            <v>22685</v>
          </cell>
          <cell r="KX116">
            <v>3739</v>
          </cell>
          <cell r="KY116">
            <v>3475</v>
          </cell>
          <cell r="KZ116">
            <v>22685</v>
          </cell>
          <cell r="LA116">
            <v>5019</v>
          </cell>
          <cell r="LB116">
            <v>6051</v>
          </cell>
          <cell r="LC116">
            <v>2312</v>
          </cell>
          <cell r="LD116">
            <v>284</v>
          </cell>
          <cell r="LG116">
            <v>28</v>
          </cell>
          <cell r="LH116">
            <v>4884.0364805799991</v>
          </cell>
          <cell r="LI116">
            <v>1317.355601438898</v>
          </cell>
          <cell r="LJ116">
            <v>25.059157350876379</v>
          </cell>
          <cell r="LK116">
            <v>307.7771712457731</v>
          </cell>
          <cell r="LL116">
            <v>397.23789968889798</v>
          </cell>
          <cell r="LM116">
            <v>-89.884211322041253</v>
          </cell>
          <cell r="LN116">
            <v>490.392</v>
          </cell>
          <cell r="LO116">
            <v>22050.027386689999</v>
          </cell>
          <cell r="LP116">
            <v>3747.5252042100001</v>
          </cell>
          <cell r="LQ116">
            <v>3476</v>
          </cell>
          <cell r="LR116">
            <v>22050.481792679489</v>
          </cell>
          <cell r="LS116">
            <v>4721.6921115495543</v>
          </cell>
          <cell r="LT116">
            <v>5273.9730810500014</v>
          </cell>
          <cell r="LU116">
            <v>1526.4478768400011</v>
          </cell>
          <cell r="LV116">
            <v>205</v>
          </cell>
          <cell r="LY116">
            <v>0</v>
          </cell>
          <cell r="LZ116">
            <v>4586</v>
          </cell>
          <cell r="MA116">
            <v>1245</v>
          </cell>
          <cell r="MB116">
            <v>-119</v>
          </cell>
          <cell r="MC116">
            <v>166</v>
          </cell>
          <cell r="MD116">
            <v>371</v>
          </cell>
          <cell r="ME116">
            <v>-406</v>
          </cell>
          <cell r="MF116">
            <v>490.392</v>
          </cell>
          <cell r="MG116">
            <v>20862.550758990001</v>
          </cell>
          <cell r="MH116">
            <v>2849.3823892999999</v>
          </cell>
          <cell r="MI116">
            <v>3114</v>
          </cell>
          <cell r="MJ116">
            <v>20863</v>
          </cell>
          <cell r="MK116">
            <v>4667</v>
          </cell>
          <cell r="ML116">
            <v>4552</v>
          </cell>
          <cell r="MM116">
            <v>1702.6176106999999</v>
          </cell>
          <cell r="MN116">
            <v>157</v>
          </cell>
          <cell r="MQ116">
            <v>0</v>
          </cell>
          <cell r="MR116">
            <v>4489.4146407900107</v>
          </cell>
          <cell r="MS116">
            <v>1264.8463306587109</v>
          </cell>
          <cell r="MT116">
            <v>51.062021046341897</v>
          </cell>
          <cell r="MU116">
            <v>341.09219134506492</v>
          </cell>
          <cell r="MV116">
            <v>395.63232475871081</v>
          </cell>
          <cell r="MW116">
            <v>-270.8832064595141</v>
          </cell>
          <cell r="MX116">
            <v>490.392</v>
          </cell>
          <cell r="MY116">
            <v>20041.437525400001</v>
          </cell>
          <cell r="MZ116">
            <v>2457.4986614700001</v>
          </cell>
          <cell r="NA116">
            <v>3093</v>
          </cell>
          <cell r="NB116">
            <v>20041.7857124</v>
          </cell>
          <cell r="NC116">
            <v>4338.7857123999956</v>
          </cell>
          <cell r="ND116">
            <v>4227</v>
          </cell>
          <cell r="NE116">
            <v>1769.5013385300001</v>
          </cell>
          <cell r="NF116">
            <v>171.4172009599998</v>
          </cell>
          <cell r="NI116">
            <v>0</v>
          </cell>
          <cell r="NJ116">
            <v>4493.7887551899876</v>
          </cell>
          <cell r="NK116">
            <v>1244.318080210988</v>
          </cell>
          <cell r="NL116">
            <v>52.979974223004767</v>
          </cell>
          <cell r="NM116">
            <v>347.20693916467371</v>
          </cell>
          <cell r="NN116">
            <v>398.94042959098829</v>
          </cell>
          <cell r="NO116">
            <v>-251.70911785323921</v>
          </cell>
          <cell r="NP116">
            <v>490.392</v>
          </cell>
          <cell r="NQ116">
            <v>19674.096360889998</v>
          </cell>
          <cell r="NR116">
            <v>2303.8802079799998</v>
          </cell>
          <cell r="NS116">
            <v>3090</v>
          </cell>
          <cell r="NT116">
            <v>19673.89604362</v>
          </cell>
          <cell r="NU116">
            <v>4033.5220496100028</v>
          </cell>
          <cell r="NV116">
            <v>4316.2115201899996</v>
          </cell>
          <cell r="NW116">
            <v>2012.3313122100001</v>
          </cell>
          <cell r="NX116">
            <v>196.98573268000001</v>
          </cell>
          <cell r="OA116">
            <v>0</v>
          </cell>
          <cell r="OB116">
            <v>5220</v>
          </cell>
          <cell r="OC116">
            <v>1417</v>
          </cell>
          <cell r="OD116">
            <v>-421.59405123166903</v>
          </cell>
          <cell r="OE116">
            <v>-131.00000000000011</v>
          </cell>
          <cell r="OF116">
            <v>497</v>
          </cell>
          <cell r="OG116">
            <v>-735.59405123166903</v>
          </cell>
          <cell r="OH116">
            <v>490.392</v>
          </cell>
          <cell r="OI116">
            <v>19703</v>
          </cell>
          <cell r="OJ116">
            <v>2646</v>
          </cell>
          <cell r="OK116">
            <v>3079</v>
          </cell>
          <cell r="OL116">
            <v>19702.79103638</v>
          </cell>
          <cell r="OM116">
            <v>2934.7910363800002</v>
          </cell>
          <cell r="ON116">
            <v>4046</v>
          </cell>
          <cell r="OO116">
            <v>1400</v>
          </cell>
          <cell r="OP116">
            <v>178</v>
          </cell>
          <cell r="OS116">
            <v>0</v>
          </cell>
          <cell r="OT116">
            <v>4767</v>
          </cell>
          <cell r="OU116">
            <v>1315</v>
          </cell>
          <cell r="OV116">
            <v>40</v>
          </cell>
          <cell r="OW116">
            <v>324</v>
          </cell>
          <cell r="OX116">
            <v>409</v>
          </cell>
          <cell r="OY116">
            <v>-91</v>
          </cell>
          <cell r="OZ116">
            <v>490.286</v>
          </cell>
          <cell r="PA116">
            <v>19371.17134597</v>
          </cell>
          <cell r="PB116">
            <v>2177.1475398799998</v>
          </cell>
          <cell r="PC116">
            <v>3078</v>
          </cell>
          <cell r="PD116">
            <v>19371.582811320011</v>
          </cell>
          <cell r="PE116">
            <v>2774.3361083800069</v>
          </cell>
          <cell r="PF116">
            <v>4562.0854470200002</v>
          </cell>
          <cell r="PG116">
            <v>2384.9379071399999</v>
          </cell>
          <cell r="PH116">
            <v>193</v>
          </cell>
          <cell r="PK116">
            <v>0</v>
          </cell>
          <cell r="PL116">
            <v>4675.8491579119991</v>
          </cell>
          <cell r="PM116">
            <v>1279.700816093399</v>
          </cell>
          <cell r="PN116">
            <v>138.29379951607419</v>
          </cell>
          <cell r="PO116">
            <v>429.86770450283518</v>
          </cell>
          <cell r="PP116">
            <v>419.82055687339817</v>
          </cell>
          <cell r="PQ116">
            <v>-173.9057484591238</v>
          </cell>
          <cell r="PR116">
            <v>490.286</v>
          </cell>
          <cell r="PS116">
            <v>18363.000954989999</v>
          </cell>
          <cell r="PT116">
            <v>1784.9494721000001</v>
          </cell>
          <cell r="PU116">
            <v>3068</v>
          </cell>
          <cell r="PV116">
            <v>18363.00001277</v>
          </cell>
          <cell r="PW116">
            <v>2563.9998905699949</v>
          </cell>
          <cell r="PX116">
            <v>4412.1078199000003</v>
          </cell>
          <cell r="PY116">
            <v>2627.1583477999998</v>
          </cell>
          <cell r="PZ116">
            <v>164.36298977000001</v>
          </cell>
          <cell r="QC116">
            <v>0</v>
          </cell>
          <cell r="QD116">
            <v>4555.9718221400008</v>
          </cell>
          <cell r="QE116">
            <v>1258.804785895401</v>
          </cell>
          <cell r="QF116">
            <v>47.265985587351217</v>
          </cell>
          <cell r="QG116">
            <v>336.02962408735129</v>
          </cell>
          <cell r="QH116">
            <v>412.42185963540089</v>
          </cell>
          <cell r="QI116">
            <v>145.0314126582762</v>
          </cell>
          <cell r="QJ116">
            <v>490.392</v>
          </cell>
          <cell r="QK116">
            <v>18147.574867259998</v>
          </cell>
          <cell r="QL116">
            <v>1367.94294962</v>
          </cell>
          <cell r="QM116">
            <v>3085</v>
          </cell>
          <cell r="QN116">
            <v>18147.692146019999</v>
          </cell>
          <cell r="QO116">
            <v>2702.6378204500029</v>
          </cell>
          <cell r="QP116">
            <v>4035.2831107299999</v>
          </cell>
          <cell r="QQ116">
            <v>2667.3401611099998</v>
          </cell>
          <cell r="QR116">
            <v>159.44993165</v>
          </cell>
          <cell r="QU116">
            <v>0</v>
          </cell>
          <cell r="QV116">
            <v>5233.0362655157242</v>
          </cell>
          <cell r="QW116">
            <v>1446.7039530202569</v>
          </cell>
          <cell r="QX116">
            <v>196.23600436485069</v>
          </cell>
          <cell r="QY116">
            <v>490.27254400431542</v>
          </cell>
          <cell r="QZ116">
            <v>513.8212071991361</v>
          </cell>
          <cell r="RA116">
            <v>-141.43280719494041</v>
          </cell>
          <cell r="RB116">
            <v>490.392</v>
          </cell>
          <cell r="RC116">
            <v>18256.940573530741</v>
          </cell>
          <cell r="RD116">
            <v>1168.1036039295259</v>
          </cell>
          <cell r="RE116">
            <v>3071.292897087586</v>
          </cell>
          <cell r="RF116">
            <v>18257.057852290742</v>
          </cell>
          <cell r="RG116">
            <v>2561.2050132550621</v>
          </cell>
          <cell r="RH116">
            <v>4035.2831107299999</v>
          </cell>
          <cell r="RI116">
            <v>2867.179506800474</v>
          </cell>
          <cell r="RJ116">
            <v>137.58973726671439</v>
          </cell>
          <cell r="RM116">
            <v>0</v>
          </cell>
          <cell r="RN116">
            <v>4578.6136427833098</v>
          </cell>
          <cell r="RO116">
            <v>1272.189939737854</v>
          </cell>
          <cell r="RP116">
            <v>1.1580952366973629</v>
          </cell>
          <cell r="RQ116">
            <v>296.47867519622088</v>
          </cell>
          <cell r="RR116">
            <v>388.05094805188702</v>
          </cell>
          <cell r="RS116">
            <v>-322.12029755756771</v>
          </cell>
          <cell r="RT116">
            <v>490.392</v>
          </cell>
          <cell r="RU116">
            <v>17816.49943096393</v>
          </cell>
          <cell r="RV116">
            <v>1069.446251831929</v>
          </cell>
          <cell r="RW116">
            <v>2999.324910004093</v>
          </cell>
          <cell r="RX116">
            <v>17816.61670972393</v>
          </cell>
          <cell r="RY116">
            <v>2239.0847156974951</v>
          </cell>
          <cell r="RZ116">
            <v>4035.2831107299999</v>
          </cell>
          <cell r="SA116">
            <v>2965.8368588980711</v>
          </cell>
          <cell r="SB116">
            <v>79.530111243557258</v>
          </cell>
          <cell r="SE116">
            <v>0</v>
          </cell>
          <cell r="SF116">
            <v>4661.1596211193364</v>
          </cell>
          <cell r="SG116">
            <v>1285.0028576092279</v>
          </cell>
          <cell r="SH116">
            <v>117.3609561900723</v>
          </cell>
          <cell r="SI116">
            <v>411.7633604420418</v>
          </cell>
          <cell r="SJ116">
            <v>449.05263741099691</v>
          </cell>
          <cell r="SK116">
            <v>-198.98996184925099</v>
          </cell>
          <cell r="SL116">
            <v>490.392</v>
          </cell>
          <cell r="SM116">
            <v>17371.414869572269</v>
          </cell>
          <cell r="SN116">
            <v>1139.4188905364581</v>
          </cell>
          <cell r="SO116">
            <v>2670.187216403096</v>
          </cell>
          <cell r="SP116">
            <v>17371.53214833227</v>
          </cell>
          <cell r="SQ116">
            <v>2040.094753848243</v>
          </cell>
          <cell r="SR116">
            <v>4035.2831107299999</v>
          </cell>
          <cell r="SS116">
            <v>2895.8642201935422</v>
          </cell>
          <cell r="ST116">
            <v>-179.19781279506699</v>
          </cell>
          <cell r="SW116">
            <v>0</v>
          </cell>
          <cell r="SX116">
            <v>4552.5987001329122</v>
          </cell>
          <cell r="SY116">
            <v>1266.977997258067</v>
          </cell>
          <cell r="SZ116">
            <v>87.020930577630224</v>
          </cell>
          <cell r="TA116">
            <v>385.21614543633598</v>
          </cell>
          <cell r="TB116">
            <v>392.04504348653518</v>
          </cell>
          <cell r="TC116">
            <v>-223.84810482893789</v>
          </cell>
          <cell r="TD116">
            <v>490.392</v>
          </cell>
          <cell r="TE116">
            <v>17267.800236780779</v>
          </cell>
          <cell r="TF116">
            <v>1079.5808219382479</v>
          </cell>
          <cell r="TG116">
            <v>2595.0711587992009</v>
          </cell>
          <cell r="TH116">
            <v>17267.917515540779</v>
          </cell>
          <cell r="TI116">
            <v>1816.2466490193051</v>
          </cell>
          <cell r="TJ116">
            <v>4035.2831107299999</v>
          </cell>
          <cell r="TK116">
            <v>2955.7022887917519</v>
          </cell>
          <cell r="TL116">
            <v>79.218786840800362</v>
          </cell>
          <cell r="TO116">
            <v>0</v>
          </cell>
          <cell r="TP116">
            <v>5396.1536257707239</v>
          </cell>
          <cell r="TQ116">
            <v>1502.5910232189231</v>
          </cell>
          <cell r="TR116">
            <v>252.20938082096609</v>
          </cell>
          <cell r="TS116">
            <v>554.39398386412665</v>
          </cell>
          <cell r="TT116">
            <v>565.18629111566827</v>
          </cell>
          <cell r="TU116">
            <v>-66.02638436417385</v>
          </cell>
          <cell r="TV116">
            <v>490.392</v>
          </cell>
          <cell r="TW116">
            <v>17466.322345874691</v>
          </cell>
          <cell r="TX116">
            <v>995.52977239386416</v>
          </cell>
          <cell r="TY116">
            <v>2532.4142621323872</v>
          </cell>
          <cell r="TZ116">
            <v>17466.439624634699</v>
          </cell>
          <cell r="UA116">
            <v>1750.220264655132</v>
          </cell>
          <cell r="UB116">
            <v>4035.2831107299999</v>
          </cell>
          <cell r="UC116">
            <v>3039.753338336136</v>
          </cell>
          <cell r="UD116">
            <v>92.778812804194885</v>
          </cell>
          <cell r="UG116">
            <v>0</v>
          </cell>
          <cell r="UZ116">
            <v>-1009</v>
          </cell>
          <cell r="VA116">
            <v>-1240</v>
          </cell>
          <cell r="VB116">
            <v>-1276.668811559791</v>
          </cell>
          <cell r="VC116">
            <v>-1268.7341114252961</v>
          </cell>
          <cell r="VD116">
            <v>-1146.5099308596</v>
          </cell>
          <cell r="VE116">
            <v>-1186.9089562411809</v>
          </cell>
          <cell r="VF116">
            <v>-1234.4552988961891</v>
          </cell>
          <cell r="VG116">
            <v>-1299.2195210978571</v>
          </cell>
          <cell r="VI116">
            <v>-332</v>
          </cell>
          <cell r="VJ116">
            <v>-338</v>
          </cell>
          <cell r="VK116">
            <v>-170</v>
          </cell>
          <cell r="VL116">
            <v>-169</v>
          </cell>
          <cell r="VM116">
            <v>-297</v>
          </cell>
          <cell r="VN116">
            <v>-319</v>
          </cell>
          <cell r="VO116">
            <v>-311</v>
          </cell>
          <cell r="VP116">
            <v>-313</v>
          </cell>
          <cell r="VQ116">
            <v>-318</v>
          </cell>
          <cell r="VR116">
            <v>-304</v>
          </cell>
          <cell r="VS116">
            <v>-317</v>
          </cell>
          <cell r="VT116">
            <v>-337.66881155979121</v>
          </cell>
          <cell r="VU116">
            <v>-323.27839279426507</v>
          </cell>
          <cell r="VV116">
            <v>-316.35091803932329</v>
          </cell>
          <cell r="VW116">
            <v>-310.86903540656817</v>
          </cell>
          <cell r="VX116">
            <v>-318.23576518513988</v>
          </cell>
          <cell r="VY116">
            <v>-750</v>
          </cell>
          <cell r="VZ116">
            <v>-303</v>
          </cell>
          <cell r="WA116">
            <v>-372</v>
          </cell>
          <cell r="WB116">
            <v>-312</v>
          </cell>
          <cell r="WC116">
            <v>237</v>
          </cell>
          <cell r="BBM116">
            <v>1497.3428799999999</v>
          </cell>
          <cell r="BBN116">
            <v>3.04</v>
          </cell>
          <cell r="BBO116">
            <v>0.31578947368421062</v>
          </cell>
          <cell r="BBP116">
            <v>-1.653747917176319</v>
          </cell>
          <cell r="BBQ116">
            <v>-1.8463268052635859</v>
          </cell>
          <cell r="BBR116">
            <v>2.5285670849963489</v>
          </cell>
          <cell r="BBS116">
            <v>1.694083587375022</v>
          </cell>
          <cell r="BBT116">
            <v>0.85551682278975361</v>
          </cell>
          <cell r="BBU116">
            <v>-0.46336153510354211</v>
          </cell>
          <cell r="BBV116">
            <v>0</v>
          </cell>
          <cell r="BBW116">
            <v>-0.86654601373381779</v>
          </cell>
          <cell r="BBX116">
            <v>-3.5235972011168708</v>
          </cell>
          <cell r="BBY116">
            <v>2.424259429353258</v>
          </cell>
          <cell r="BBZ116">
            <v>1.6393706571619071</v>
          </cell>
          <cell r="BCA116">
            <v>1.1298372818065019</v>
          </cell>
          <cell r="BCB116">
            <v>-0.32064881918068799</v>
          </cell>
          <cell r="BCC116">
            <v>0</v>
          </cell>
          <cell r="BCD116">
            <v>-0.64948007864639046</v>
          </cell>
          <cell r="BCE116">
            <v>-4.7012359716946204</v>
          </cell>
          <cell r="BCF116">
            <v>2.3370276544405741</v>
          </cell>
          <cell r="BCG116">
            <v>1.5908358360287751</v>
          </cell>
          <cell r="BCH116">
            <v>1.48726931172078</v>
          </cell>
          <cell r="BCI116">
            <v>-0.31635708581219663</v>
          </cell>
          <cell r="BCJ116">
            <v>0</v>
          </cell>
          <cell r="BCK116">
            <v>-0.57880217388486277</v>
          </cell>
          <cell r="BCL116">
            <v>-5.2753069120967861</v>
          </cell>
          <cell r="BCM116">
            <v>2.2741949072034102</v>
          </cell>
          <cell r="BCN116">
            <v>1.5688499473950011</v>
          </cell>
          <cell r="BCO116">
            <v>2.071204910820124</v>
          </cell>
          <cell r="BCP116">
            <v>-0.39262263700158417</v>
          </cell>
          <cell r="BCQ116">
            <v>0</v>
          </cell>
          <cell r="BCR116">
            <v>-0.55529652447577749</v>
          </cell>
          <cell r="BCS116">
            <v>-5.4986101552030382</v>
          </cell>
          <cell r="BCT116">
            <v>2.2211079494715462</v>
          </cell>
          <cell r="BCU116">
            <v>1.5507336524021169</v>
          </cell>
          <cell r="BCV116">
            <v>3.322848494442455</v>
          </cell>
          <cell r="BCW116">
            <v>-0.60430697951885592</v>
          </cell>
          <cell r="BCX116">
            <v>0</v>
          </cell>
        </row>
        <row r="117">
          <cell r="A117" t="str">
            <v>PETR3</v>
          </cell>
          <cell r="B117" t="str">
            <v>Petrobras</v>
          </cell>
          <cell r="C117" t="str">
            <v>Oil, Gas &amp; Petrochemicals</v>
          </cell>
          <cell r="D117" t="str">
            <v>Regis Cardoso</v>
          </cell>
          <cell r="E117">
            <v>46181</v>
          </cell>
          <cell r="F117" t="str">
            <v>Buy</v>
          </cell>
          <cell r="G117" t="b">
            <v>0</v>
          </cell>
          <cell r="H117" t="str">
            <v>USD</v>
          </cell>
          <cell r="I117" t="str">
            <v>BRL</v>
          </cell>
          <cell r="J117">
            <v>63</v>
          </cell>
          <cell r="K117">
            <v>0.137405</v>
          </cell>
          <cell r="L117">
            <v>7.6849472558792445E-2</v>
          </cell>
          <cell r="M117">
            <v>0.12068292615823099</v>
          </cell>
          <cell r="N117">
            <v>83966</v>
          </cell>
          <cell r="O117">
            <v>40802</v>
          </cell>
          <cell r="P117">
            <v>37584</v>
          </cell>
          <cell r="Q117">
            <v>43555</v>
          </cell>
          <cell r="S117">
            <v>19986</v>
          </cell>
          <cell r="T117">
            <v>13044201</v>
          </cell>
          <cell r="U117">
            <v>174348</v>
          </cell>
          <cell r="V117">
            <v>11161</v>
          </cell>
          <cell r="W117">
            <v>128355</v>
          </cell>
          <cell r="X117">
            <v>104536</v>
          </cell>
          <cell r="Y117">
            <v>69812</v>
          </cell>
          <cell r="Z117">
            <v>58743</v>
          </cell>
          <cell r="AA117">
            <v>47582</v>
          </cell>
          <cell r="AB117">
            <v>8771</v>
          </cell>
          <cell r="AC117">
            <v>31282.1</v>
          </cell>
          <cell r="AD117">
            <v>28681</v>
          </cell>
          <cell r="AE117">
            <v>13078</v>
          </cell>
          <cell r="AF117">
            <v>124474</v>
          </cell>
          <cell r="AG117">
            <v>64988</v>
          </cell>
          <cell r="AH117">
            <v>57114</v>
          </cell>
          <cell r="AI117">
            <v>66217</v>
          </cell>
          <cell r="AK117">
            <v>36755</v>
          </cell>
          <cell r="AL117">
            <v>13044201</v>
          </cell>
          <cell r="AM117">
            <v>187191</v>
          </cell>
          <cell r="AN117">
            <v>12333</v>
          </cell>
          <cell r="AO117">
            <v>133155</v>
          </cell>
          <cell r="AP117">
            <v>117355</v>
          </cell>
          <cell r="AQ117">
            <v>69836</v>
          </cell>
          <cell r="AR117">
            <v>53799</v>
          </cell>
          <cell r="AS117">
            <v>41466</v>
          </cell>
          <cell r="AT117">
            <v>9848</v>
          </cell>
          <cell r="AU117">
            <v>54662.100000000013</v>
          </cell>
          <cell r="AV117">
            <v>43673</v>
          </cell>
          <cell r="AW117">
            <v>37701</v>
          </cell>
          <cell r="AX117">
            <v>102409</v>
          </cell>
          <cell r="AY117">
            <v>53974</v>
          </cell>
          <cell r="AZ117">
            <v>38033</v>
          </cell>
          <cell r="BA117">
            <v>52414</v>
          </cell>
          <cell r="BC117">
            <v>24995</v>
          </cell>
          <cell r="BD117">
            <v>12940137</v>
          </cell>
          <cell r="BE117">
            <v>217067</v>
          </cell>
          <cell r="BF117">
            <v>17955</v>
          </cell>
          <cell r="BG117">
            <v>156466</v>
          </cell>
          <cell r="BH117">
            <v>138092</v>
          </cell>
          <cell r="BI117">
            <v>78975</v>
          </cell>
          <cell r="BJ117">
            <v>62600</v>
          </cell>
          <cell r="BK117">
            <v>44645</v>
          </cell>
          <cell r="BL117">
            <v>12532</v>
          </cell>
          <cell r="BM117">
            <v>27446.9</v>
          </cell>
          <cell r="BN117">
            <v>23891</v>
          </cell>
          <cell r="BO117">
            <v>19670</v>
          </cell>
          <cell r="BP117">
            <v>91416</v>
          </cell>
          <cell r="BQ117">
            <v>45972</v>
          </cell>
          <cell r="BR117">
            <v>26876</v>
          </cell>
          <cell r="BS117">
            <v>40399</v>
          </cell>
          <cell r="BU117">
            <v>7605</v>
          </cell>
          <cell r="BV117">
            <v>12888733</v>
          </cell>
          <cell r="BW117">
            <v>181645</v>
          </cell>
          <cell r="BX117">
            <v>8116</v>
          </cell>
          <cell r="BY117">
            <v>138540</v>
          </cell>
          <cell r="BZ117">
            <v>122295</v>
          </cell>
          <cell r="CA117">
            <v>59350</v>
          </cell>
          <cell r="CB117">
            <v>60311</v>
          </cell>
          <cell r="CC117">
            <v>52195</v>
          </cell>
          <cell r="CD117">
            <v>12532</v>
          </cell>
          <cell r="CE117">
            <v>16345.5</v>
          </cell>
          <cell r="CF117">
            <v>11519</v>
          </cell>
          <cell r="CG117">
            <v>18327</v>
          </cell>
          <cell r="CH117">
            <v>89195</v>
          </cell>
          <cell r="CI117">
            <v>42459</v>
          </cell>
          <cell r="CJ117">
            <v>26113</v>
          </cell>
          <cell r="CK117">
            <v>41853</v>
          </cell>
          <cell r="CM117">
            <v>19720</v>
          </cell>
          <cell r="CN117">
            <v>12888732.761</v>
          </cell>
          <cell r="CO117">
            <v>222337</v>
          </cell>
          <cell r="CP117">
            <v>9197</v>
          </cell>
          <cell r="CQ117">
            <v>170563</v>
          </cell>
          <cell r="CR117">
            <v>146446</v>
          </cell>
          <cell r="CS117">
            <v>75891</v>
          </cell>
          <cell r="CT117">
            <v>69793</v>
          </cell>
          <cell r="CU117">
            <v>60596</v>
          </cell>
          <cell r="CV117">
            <v>20295</v>
          </cell>
          <cell r="CW117">
            <v>7449.073999999996</v>
          </cell>
          <cell r="CX117">
            <v>3156.7079999999992</v>
          </cell>
          <cell r="CY117">
            <v>8114</v>
          </cell>
          <cell r="CZ117">
            <v>109828.21825164861</v>
          </cell>
          <cell r="DA117">
            <v>54262.337981040393</v>
          </cell>
          <cell r="DB117">
            <v>38354.962147206337</v>
          </cell>
          <cell r="DC117">
            <v>54398.015171904874</v>
          </cell>
          <cell r="DE117">
            <v>23502.444114977079</v>
          </cell>
          <cell r="DF117">
            <v>12888732.761</v>
          </cell>
          <cell r="DG117">
            <v>258201.61512952551</v>
          </cell>
          <cell r="DH117">
            <v>12872.042088302251</v>
          </cell>
          <cell r="DI117">
            <v>199215.7232541962</v>
          </cell>
          <cell r="DJ117">
            <v>152874.737279188</v>
          </cell>
          <cell r="DK117">
            <v>105326.87785033751</v>
          </cell>
          <cell r="DL117">
            <v>71933.254492618362</v>
          </cell>
          <cell r="DM117">
            <v>59061.212404316117</v>
          </cell>
          <cell r="DN117">
            <v>17976.3178195289</v>
          </cell>
          <cell r="DO117">
            <v>17470.666048008479</v>
          </cell>
          <cell r="DP117">
            <v>14688.39698565939</v>
          </cell>
          <cell r="DQ117">
            <v>10253.104897357151</v>
          </cell>
          <cell r="DR117">
            <v>105830.5840857384</v>
          </cell>
          <cell r="DS117">
            <v>53644.090064511838</v>
          </cell>
          <cell r="DT117">
            <v>38425.36364094905</v>
          </cell>
          <cell r="DU117">
            <v>55009.9072170156</v>
          </cell>
          <cell r="DW117">
            <v>20045.219045485639</v>
          </cell>
          <cell r="DX117">
            <v>12888732.761</v>
          </cell>
          <cell r="DY117">
            <v>252753.65357627819</v>
          </cell>
          <cell r="DZ117">
            <v>14184.178914399239</v>
          </cell>
          <cell r="EA117">
            <v>193774.5343070025</v>
          </cell>
          <cell r="EB117">
            <v>155583.34738755319</v>
          </cell>
          <cell r="EC117">
            <v>97170.306188725051</v>
          </cell>
          <cell r="ED117">
            <v>74750.557425086794</v>
          </cell>
          <cell r="EE117">
            <v>60566.378510687558</v>
          </cell>
          <cell r="EF117">
            <v>17853.7384152226</v>
          </cell>
          <cell r="EG117">
            <v>13844.280139467321</v>
          </cell>
          <cell r="EH117">
            <v>14937.80185535382</v>
          </cell>
          <cell r="EI117">
            <v>12161.48021390243</v>
          </cell>
          <cell r="EJ117">
            <v>100185.3353658672</v>
          </cell>
          <cell r="EK117">
            <v>49317.777876572349</v>
          </cell>
          <cell r="EL117">
            <v>34798.372312421561</v>
          </cell>
          <cell r="EM117">
            <v>51922.068696475733</v>
          </cell>
          <cell r="EO117">
            <v>18828.000599108738</v>
          </cell>
          <cell r="EP117">
            <v>12888732.761</v>
          </cell>
          <cell r="EQ117">
            <v>259967.61263298569</v>
          </cell>
          <cell r="ER117">
            <v>14249.00222740039</v>
          </cell>
          <cell r="ES117">
            <v>201937.4419210756</v>
          </cell>
          <cell r="ET117">
            <v>156499.10682318971</v>
          </cell>
          <cell r="EU117">
            <v>103468.505809796</v>
          </cell>
          <cell r="EV117">
            <v>75576.535889620718</v>
          </cell>
          <cell r="EW117">
            <v>61327.533662220318</v>
          </cell>
          <cell r="EX117">
            <v>17735.973357836428</v>
          </cell>
          <cell r="EY117">
            <v>12106.07468624074</v>
          </cell>
          <cell r="EZ117">
            <v>12761.263862360791</v>
          </cell>
          <cell r="FA117">
            <v>11347.98757031624</v>
          </cell>
          <cell r="FB117">
            <v>100311.00052051571</v>
          </cell>
          <cell r="FC117">
            <v>48498.780537585328</v>
          </cell>
          <cell r="FD117">
            <v>33852.827679053662</v>
          </cell>
          <cell r="FE117">
            <v>51555.127802701682</v>
          </cell>
          <cell r="FG117">
            <v>18500.496864775221</v>
          </cell>
          <cell r="FH117">
            <v>12888732.761</v>
          </cell>
          <cell r="FI117">
            <v>268379.5515768347</v>
          </cell>
          <cell r="FJ117">
            <v>14139.321515365709</v>
          </cell>
          <cell r="FK117">
            <v>210161.5387736751</v>
          </cell>
          <cell r="FL117">
            <v>159477.15391232769</v>
          </cell>
          <cell r="FM117">
            <v>108902.39766450701</v>
          </cell>
          <cell r="FN117">
            <v>77341.761001961713</v>
          </cell>
          <cell r="FO117">
            <v>63202.439486595998</v>
          </cell>
          <cell r="FP117">
            <v>17101.784413665089</v>
          </cell>
          <cell r="FQ117">
            <v>12265.685372499571</v>
          </cell>
          <cell r="FR117">
            <v>12736.84487675202</v>
          </cell>
          <cell r="FS117">
            <v>11605.11101059823</v>
          </cell>
          <cell r="FT117">
            <v>100753.9817587978</v>
          </cell>
          <cell r="FU117">
            <v>47828.806249313893</v>
          </cell>
          <cell r="FV117">
            <v>32916.657422239477</v>
          </cell>
          <cell r="FW117">
            <v>51371.256219185801</v>
          </cell>
          <cell r="FY117">
            <v>19367.126992085421</v>
          </cell>
          <cell r="FZ117">
            <v>12888732.761</v>
          </cell>
          <cell r="GA117">
            <v>277214.69541649101</v>
          </cell>
          <cell r="GB117">
            <v>14387.966240147531</v>
          </cell>
          <cell r="GC117">
            <v>218514.01493983989</v>
          </cell>
          <cell r="GD117">
            <v>163043.98376524099</v>
          </cell>
          <cell r="GE117">
            <v>114170.71165125001</v>
          </cell>
          <cell r="GF117">
            <v>80460.828294742329</v>
          </cell>
          <cell r="GG117">
            <v>66072.862054594807</v>
          </cell>
          <cell r="GH117">
            <v>16990.973394428889</v>
          </cell>
          <cell r="GI117">
            <v>12543.906945733001</v>
          </cell>
          <cell r="GJ117">
            <v>12352.374068477449</v>
          </cell>
          <cell r="GK117">
            <v>11761.81556602294</v>
          </cell>
          <cell r="GL117">
            <v>27189</v>
          </cell>
          <cell r="GM117">
            <v>14410</v>
          </cell>
          <cell r="GN117">
            <v>12268</v>
          </cell>
          <cell r="GO117">
            <v>14961</v>
          </cell>
          <cell r="GQ117">
            <v>8648</v>
          </cell>
          <cell r="GR117">
            <v>13044201</v>
          </cell>
          <cell r="GS117">
            <v>210786</v>
          </cell>
          <cell r="GT117">
            <v>18536</v>
          </cell>
          <cell r="GU117">
            <v>148596</v>
          </cell>
          <cell r="GV117">
            <v>118534</v>
          </cell>
          <cell r="GW117">
            <v>92252</v>
          </cell>
          <cell r="GX117">
            <v>58554</v>
          </cell>
          <cell r="GY117">
            <v>40018</v>
          </cell>
          <cell r="GZ117">
            <v>1768</v>
          </cell>
          <cell r="HA117">
            <v>12359.1</v>
          </cell>
          <cell r="HB117">
            <v>11899.2</v>
          </cell>
          <cell r="HC117">
            <v>0</v>
          </cell>
          <cell r="HD117">
            <v>34703</v>
          </cell>
          <cell r="HE117">
            <v>19463</v>
          </cell>
          <cell r="HF117">
            <v>19557</v>
          </cell>
          <cell r="HG117">
            <v>19943</v>
          </cell>
          <cell r="HI117">
            <v>11041</v>
          </cell>
          <cell r="HJ117">
            <v>13044201</v>
          </cell>
          <cell r="HK117">
            <v>191820</v>
          </cell>
          <cell r="HL117">
            <v>19191</v>
          </cell>
          <cell r="HM117">
            <v>130673</v>
          </cell>
          <cell r="HN117">
            <v>113003</v>
          </cell>
          <cell r="HO117">
            <v>78817</v>
          </cell>
          <cell r="HP117">
            <v>53577</v>
          </cell>
          <cell r="HQ117">
            <v>34386</v>
          </cell>
          <cell r="HR117">
            <v>3073</v>
          </cell>
          <cell r="HS117">
            <v>20341.3</v>
          </cell>
          <cell r="HT117">
            <v>19880.7</v>
          </cell>
          <cell r="HU117">
            <v>12429</v>
          </cell>
          <cell r="HV117">
            <v>32411</v>
          </cell>
          <cell r="HW117">
            <v>16536</v>
          </cell>
          <cell r="HX117">
            <v>14170</v>
          </cell>
          <cell r="HY117">
            <v>17410</v>
          </cell>
          <cell r="IA117">
            <v>8790</v>
          </cell>
          <cell r="IB117">
            <v>13044201</v>
          </cell>
          <cell r="IC117">
            <v>175262</v>
          </cell>
          <cell r="ID117">
            <v>6834</v>
          </cell>
          <cell r="IE117">
            <v>126972</v>
          </cell>
          <cell r="IF117">
            <v>106067</v>
          </cell>
          <cell r="IG117">
            <v>69195</v>
          </cell>
          <cell r="IH117">
            <v>54268</v>
          </cell>
          <cell r="II117">
            <v>47434</v>
          </cell>
          <cell r="IJ117">
            <v>2131</v>
          </cell>
          <cell r="IK117">
            <v>9983.6</v>
          </cell>
          <cell r="IL117">
            <v>9591.6</v>
          </cell>
          <cell r="IM117">
            <v>21242</v>
          </cell>
          <cell r="IN117">
            <v>30171</v>
          </cell>
          <cell r="IO117">
            <v>14579</v>
          </cell>
          <cell r="IP117">
            <v>11119</v>
          </cell>
          <cell r="IQ117">
            <v>13903</v>
          </cell>
          <cell r="IS117">
            <v>8276</v>
          </cell>
          <cell r="IT117">
            <v>13044201</v>
          </cell>
          <cell r="IU117">
            <v>187191</v>
          </cell>
          <cell r="IV117">
            <v>12333</v>
          </cell>
          <cell r="IW117">
            <v>133155</v>
          </cell>
          <cell r="IX117">
            <v>117355</v>
          </cell>
          <cell r="IY117">
            <v>69836</v>
          </cell>
          <cell r="IZ117">
            <v>53799</v>
          </cell>
          <cell r="JA117">
            <v>41466</v>
          </cell>
          <cell r="JB117">
            <v>2876</v>
          </cell>
          <cell r="JC117">
            <v>11630.3</v>
          </cell>
          <cell r="JD117">
            <v>11162</v>
          </cell>
          <cell r="JE117">
            <v>4030</v>
          </cell>
          <cell r="JF117">
            <v>26771</v>
          </cell>
          <cell r="JG117">
            <v>14113</v>
          </cell>
          <cell r="JH117">
            <v>11553</v>
          </cell>
          <cell r="JI117">
            <v>13956</v>
          </cell>
          <cell r="JK117">
            <v>7370</v>
          </cell>
          <cell r="JL117">
            <v>13044201</v>
          </cell>
          <cell r="JM117">
            <v>192617</v>
          </cell>
          <cell r="JN117">
            <v>15811</v>
          </cell>
          <cell r="JO117">
            <v>136627</v>
          </cell>
          <cell r="JP117">
            <v>113214</v>
          </cell>
          <cell r="JQ117">
            <v>79404</v>
          </cell>
          <cell r="JR117">
            <v>53349</v>
          </cell>
          <cell r="JS117">
            <v>37538</v>
          </cell>
          <cell r="JT117">
            <v>2482</v>
          </cell>
          <cell r="JU117">
            <v>8147.5</v>
          </cell>
          <cell r="JV117">
            <v>7751.3</v>
          </cell>
          <cell r="JW117">
            <v>4192</v>
          </cell>
          <cell r="JX117">
            <v>22979</v>
          </cell>
          <cell r="JY117">
            <v>11637</v>
          </cell>
          <cell r="JZ117">
            <v>8478</v>
          </cell>
          <cell r="KA117">
            <v>11436</v>
          </cell>
          <cell r="KC117">
            <v>5859</v>
          </cell>
          <cell r="KD117">
            <v>13044201</v>
          </cell>
          <cell r="KE117">
            <v>205524</v>
          </cell>
          <cell r="KF117">
            <v>15847</v>
          </cell>
          <cell r="KG117">
            <v>150019</v>
          </cell>
          <cell r="KH117">
            <v>128274</v>
          </cell>
          <cell r="KI117">
            <v>77250</v>
          </cell>
          <cell r="KJ117">
            <v>57971</v>
          </cell>
          <cell r="KK117">
            <v>42124</v>
          </cell>
          <cell r="KL117">
            <v>3100</v>
          </cell>
          <cell r="KM117">
            <v>6267.6</v>
          </cell>
          <cell r="KN117">
            <v>5926</v>
          </cell>
          <cell r="KO117">
            <v>6205</v>
          </cell>
          <cell r="KP117">
            <v>25552</v>
          </cell>
          <cell r="KQ117">
            <v>13570</v>
          </cell>
          <cell r="KR117">
            <v>9980</v>
          </cell>
          <cell r="KS117">
            <v>13551</v>
          </cell>
          <cell r="KU117">
            <v>5484</v>
          </cell>
          <cell r="KV117">
            <v>13015466</v>
          </cell>
          <cell r="KW117">
            <v>204788</v>
          </cell>
          <cell r="KX117">
            <v>17323</v>
          </cell>
          <cell r="KY117">
            <v>147787</v>
          </cell>
          <cell r="KZ117">
            <v>127407</v>
          </cell>
          <cell r="LA117">
            <v>77381</v>
          </cell>
          <cell r="LB117">
            <v>60997</v>
          </cell>
          <cell r="LC117">
            <v>43674</v>
          </cell>
          <cell r="LD117">
            <v>3392</v>
          </cell>
          <cell r="LE117">
            <v>8006.4</v>
          </cell>
          <cell r="LF117">
            <v>7514.2999999999993</v>
          </cell>
          <cell r="LG117">
            <v>4837</v>
          </cell>
          <cell r="LH117">
            <v>27107</v>
          </cell>
          <cell r="LI117">
            <v>14654</v>
          </cell>
          <cell r="LJ117">
            <v>8022</v>
          </cell>
          <cell r="LK117">
            <v>13470</v>
          </cell>
          <cell r="LM117">
            <v>6282</v>
          </cell>
          <cell r="LN117">
            <v>12940137</v>
          </cell>
          <cell r="LO117">
            <v>217067</v>
          </cell>
          <cell r="LP117">
            <v>17955</v>
          </cell>
          <cell r="LQ117">
            <v>156466</v>
          </cell>
          <cell r="LR117">
            <v>138092</v>
          </cell>
          <cell r="LS117">
            <v>78975</v>
          </cell>
          <cell r="LT117">
            <v>62600</v>
          </cell>
          <cell r="LU117">
            <v>44645</v>
          </cell>
          <cell r="LV117">
            <v>3558</v>
          </cell>
          <cell r="LW117">
            <v>4992.2000000000007</v>
          </cell>
          <cell r="LX117">
            <v>4547.7000000000007</v>
          </cell>
          <cell r="LY117">
            <v>4436</v>
          </cell>
          <cell r="LZ117">
            <v>23768</v>
          </cell>
          <cell r="MA117">
            <v>12257</v>
          </cell>
          <cell r="MB117">
            <v>8984</v>
          </cell>
          <cell r="MC117">
            <v>12127</v>
          </cell>
          <cell r="ME117">
            <v>4805</v>
          </cell>
          <cell r="MF117">
            <v>12909288</v>
          </cell>
          <cell r="MG117">
            <v>213623</v>
          </cell>
          <cell r="MH117">
            <v>18245</v>
          </cell>
          <cell r="MI117">
            <v>153177</v>
          </cell>
          <cell r="MJ117">
            <v>131574</v>
          </cell>
          <cell r="MK117">
            <v>82049</v>
          </cell>
          <cell r="ML117">
            <v>61838</v>
          </cell>
          <cell r="MM117">
            <v>43593</v>
          </cell>
          <cell r="MN117">
            <v>3043</v>
          </cell>
          <cell r="MO117">
            <v>5757.2000000000007</v>
          </cell>
          <cell r="MP117">
            <v>5288.9000000000005</v>
          </cell>
          <cell r="MQ117">
            <v>3455</v>
          </cell>
          <cell r="MR117">
            <v>23467</v>
          </cell>
          <cell r="MS117">
            <v>11727</v>
          </cell>
          <cell r="MT117">
            <v>6705</v>
          </cell>
          <cell r="MU117">
            <v>9627</v>
          </cell>
          <cell r="MW117">
            <v>-325</v>
          </cell>
          <cell r="MX117">
            <v>12888733</v>
          </cell>
          <cell r="MY117">
            <v>190449</v>
          </cell>
          <cell r="MZ117">
            <v>13518</v>
          </cell>
          <cell r="NA117">
            <v>138639</v>
          </cell>
          <cell r="NB117">
            <v>122801</v>
          </cell>
          <cell r="NC117">
            <v>67648</v>
          </cell>
          <cell r="ND117">
            <v>59630</v>
          </cell>
          <cell r="NE117">
            <v>46112</v>
          </cell>
          <cell r="NF117">
            <v>3393</v>
          </cell>
          <cell r="NG117">
            <v>1411.7</v>
          </cell>
          <cell r="NH117">
            <v>924.49999999999977</v>
          </cell>
          <cell r="NI117">
            <v>2850.75</v>
          </cell>
          <cell r="NJ117">
            <v>23366</v>
          </cell>
          <cell r="NK117">
            <v>12005</v>
          </cell>
          <cell r="NL117">
            <v>8400</v>
          </cell>
          <cell r="NM117">
            <v>11480</v>
          </cell>
          <cell r="NO117">
            <v>5891</v>
          </cell>
          <cell r="NP117">
            <v>12888733</v>
          </cell>
          <cell r="NQ117">
            <v>197839</v>
          </cell>
          <cell r="NR117">
            <v>14930</v>
          </cell>
          <cell r="NS117">
            <v>143637</v>
          </cell>
          <cell r="NT117">
            <v>125327</v>
          </cell>
          <cell r="NU117">
            <v>72512</v>
          </cell>
          <cell r="NV117">
            <v>59132</v>
          </cell>
          <cell r="NW117">
            <v>44202</v>
          </cell>
          <cell r="NX117">
            <v>4433</v>
          </cell>
          <cell r="NY117">
            <v>5874.1</v>
          </cell>
          <cell r="NZ117">
            <v>5358.9000000000005</v>
          </cell>
          <cell r="OA117">
            <v>2561.85</v>
          </cell>
          <cell r="OB117">
            <v>20815</v>
          </cell>
          <cell r="OC117">
            <v>9983</v>
          </cell>
          <cell r="OD117">
            <v>2787</v>
          </cell>
          <cell r="OE117">
            <v>7165</v>
          </cell>
          <cell r="OG117">
            <v>-2766</v>
          </cell>
          <cell r="OH117">
            <v>12888733</v>
          </cell>
          <cell r="OI117">
            <v>181645</v>
          </cell>
          <cell r="OJ117">
            <v>8116</v>
          </cell>
          <cell r="OK117">
            <v>138540</v>
          </cell>
          <cell r="OL117">
            <v>122295</v>
          </cell>
          <cell r="OM117">
            <v>59350</v>
          </cell>
          <cell r="ON117">
            <v>60311</v>
          </cell>
          <cell r="OO117">
            <v>52195</v>
          </cell>
          <cell r="OP117">
            <v>1663</v>
          </cell>
          <cell r="OQ117">
            <v>3865.9</v>
          </cell>
          <cell r="OR117">
            <v>3303.8</v>
          </cell>
          <cell r="OS117">
            <v>3093.3</v>
          </cell>
          <cell r="OT117">
            <v>21073</v>
          </cell>
          <cell r="OU117">
            <v>10388</v>
          </cell>
          <cell r="OV117">
            <v>7276</v>
          </cell>
          <cell r="OW117">
            <v>10446</v>
          </cell>
          <cell r="OY117">
            <v>5995</v>
          </cell>
          <cell r="OZ117">
            <v>12888733</v>
          </cell>
          <cell r="PA117">
            <v>199874</v>
          </cell>
          <cell r="PB117">
            <v>8506</v>
          </cell>
          <cell r="PC117">
            <v>154710</v>
          </cell>
          <cell r="PD117">
            <v>130633</v>
          </cell>
          <cell r="PE117">
            <v>69241</v>
          </cell>
          <cell r="PF117">
            <v>64491</v>
          </cell>
          <cell r="PG117">
            <v>55985</v>
          </cell>
          <cell r="PH117">
            <v>4066</v>
          </cell>
          <cell r="PI117">
            <v>4575.7000000000007</v>
          </cell>
          <cell r="PJ117">
            <v>3970.2000000000012</v>
          </cell>
          <cell r="PK117">
            <v>2995.2</v>
          </cell>
          <cell r="PL117">
            <v>21037</v>
          </cell>
          <cell r="PM117">
            <v>10012</v>
          </cell>
          <cell r="PN117">
            <v>5349</v>
          </cell>
          <cell r="PO117">
            <v>9242</v>
          </cell>
          <cell r="PQ117">
            <v>4757</v>
          </cell>
          <cell r="PR117">
            <v>12888732.761</v>
          </cell>
          <cell r="PS117">
            <v>215296</v>
          </cell>
          <cell r="PT117">
            <v>9552</v>
          </cell>
          <cell r="PU117">
            <v>166059</v>
          </cell>
          <cell r="PV117">
            <v>141668</v>
          </cell>
          <cell r="PW117">
            <v>73628</v>
          </cell>
          <cell r="PX117">
            <v>68064</v>
          </cell>
          <cell r="PY117">
            <v>58512</v>
          </cell>
          <cell r="PZ117">
            <v>4431</v>
          </cell>
          <cell r="QA117">
            <v>725.10000000000036</v>
          </cell>
          <cell r="QB117">
            <v>63.600000000000357</v>
          </cell>
          <cell r="QC117">
            <v>2029.95</v>
          </cell>
          <cell r="QD117">
            <v>23477</v>
          </cell>
          <cell r="QE117">
            <v>11217</v>
          </cell>
          <cell r="QF117">
            <v>7976</v>
          </cell>
          <cell r="QG117">
            <v>11728</v>
          </cell>
          <cell r="QI117">
            <v>6053</v>
          </cell>
          <cell r="QJ117">
            <v>12888732.761</v>
          </cell>
          <cell r="QK117">
            <v>227887</v>
          </cell>
          <cell r="QL117">
            <v>11711</v>
          </cell>
          <cell r="QM117">
            <v>174075</v>
          </cell>
          <cell r="QN117">
            <v>147986</v>
          </cell>
          <cell r="QO117">
            <v>79901</v>
          </cell>
          <cell r="QP117">
            <v>70711</v>
          </cell>
          <cell r="QQ117">
            <v>59000</v>
          </cell>
          <cell r="QR117">
            <v>5510</v>
          </cell>
          <cell r="QS117">
            <v>3603.7000000000012</v>
          </cell>
          <cell r="QT117">
            <v>2935.900000000001</v>
          </cell>
          <cell r="QU117">
            <v>892.35</v>
          </cell>
          <cell r="QV117">
            <v>23608</v>
          </cell>
          <cell r="QW117">
            <v>10842</v>
          </cell>
          <cell r="QX117">
            <v>5512</v>
          </cell>
          <cell r="QY117">
            <v>11107</v>
          </cell>
          <cell r="RA117">
            <v>2915</v>
          </cell>
          <cell r="RB117">
            <v>12888732.761</v>
          </cell>
          <cell r="RC117">
            <v>222337</v>
          </cell>
          <cell r="RD117">
            <v>9197</v>
          </cell>
          <cell r="RE117">
            <v>170563</v>
          </cell>
          <cell r="RF117">
            <v>146446</v>
          </cell>
          <cell r="RG117">
            <v>75891</v>
          </cell>
          <cell r="RH117">
            <v>69793</v>
          </cell>
          <cell r="RI117">
            <v>60596</v>
          </cell>
          <cell r="RJ117">
            <v>6314</v>
          </cell>
          <cell r="RK117">
            <v>-295.1260000000002</v>
          </cell>
          <cell r="RL117">
            <v>-981.82600000000025</v>
          </cell>
          <cell r="RM117">
            <v>1928.0250000000001</v>
          </cell>
          <cell r="RN117">
            <v>23535</v>
          </cell>
          <cell r="RO117">
            <v>11340</v>
          </cell>
          <cell r="RP117">
            <v>7848</v>
          </cell>
          <cell r="RQ117">
            <v>11349</v>
          </cell>
          <cell r="RS117">
            <v>6218</v>
          </cell>
          <cell r="RT117">
            <v>12888732.761</v>
          </cell>
          <cell r="RU117">
            <v>238738</v>
          </cell>
          <cell r="RV117">
            <v>9119</v>
          </cell>
          <cell r="RW117">
            <v>183521</v>
          </cell>
          <cell r="RX117">
            <v>153216</v>
          </cell>
          <cell r="RY117">
            <v>85522</v>
          </cell>
          <cell r="RZ117">
            <v>71214</v>
          </cell>
          <cell r="SA117">
            <v>62095</v>
          </cell>
          <cell r="SB117">
            <v>4494.0794548822241</v>
          </cell>
          <cell r="SC117">
            <v>4712.3641051177756</v>
          </cell>
          <cell r="SD117">
            <v>4003.9641051177759</v>
          </cell>
          <cell r="SE117">
            <v>1398.2436</v>
          </cell>
          <cell r="SF117">
            <v>30078.577995305161</v>
          </cell>
          <cell r="SG117">
            <v>13690.671088647599</v>
          </cell>
          <cell r="SH117">
            <v>9438.3958861995343</v>
          </cell>
          <cell r="SI117">
            <v>13467.113590474441</v>
          </cell>
          <cell r="SK117">
            <v>6330.3685569519093</v>
          </cell>
          <cell r="SL117">
            <v>12888732.761</v>
          </cell>
          <cell r="SM117">
            <v>256961.98560166929</v>
          </cell>
          <cell r="SN117">
            <v>9311.7102437745962</v>
          </cell>
          <cell r="SO117">
            <v>198697.61244626989</v>
          </cell>
          <cell r="SP117">
            <v>154031.60603195531</v>
          </cell>
          <cell r="SQ117">
            <v>102930.3795697139</v>
          </cell>
          <cell r="SR117">
            <v>71290.259148563215</v>
          </cell>
          <cell r="SS117">
            <v>61978.548904788622</v>
          </cell>
          <cell r="ST117">
            <v>4290.1059398429652</v>
          </cell>
          <cell r="SU117">
            <v>3128.0864875268039</v>
          </cell>
          <cell r="SV117">
            <v>2436.830584495779</v>
          </cell>
          <cell r="SW117">
            <v>1754.0642453029991</v>
          </cell>
          <cell r="SX117">
            <v>28670.24840885447</v>
          </cell>
          <cell r="SY117">
            <v>15301.09151800246</v>
          </cell>
          <cell r="SZ117">
            <v>11088.251820765799</v>
          </cell>
          <cell r="TA117">
            <v>15354.798320373069</v>
          </cell>
          <cell r="TC117">
            <v>5883.507528325159</v>
          </cell>
          <cell r="TD117">
            <v>12888732.761</v>
          </cell>
          <cell r="TE117">
            <v>258565.46687670171</v>
          </cell>
          <cell r="TF117">
            <v>11547.76390674154</v>
          </cell>
          <cell r="TG117">
            <v>199024.75267330671</v>
          </cell>
          <cell r="TH117">
            <v>153144.65821328209</v>
          </cell>
          <cell r="TI117">
            <v>105420.8086634197</v>
          </cell>
          <cell r="TJ117">
            <v>71390.556575056311</v>
          </cell>
          <cell r="TK117">
            <v>59842.792668314767</v>
          </cell>
          <cell r="TL117">
            <v>4290.1059398429661</v>
          </cell>
          <cell r="TM117">
            <v>5194.3754584567714</v>
          </cell>
          <cell r="TN117">
            <v>4518.6459134593797</v>
          </cell>
          <cell r="TO117">
            <v>2508.8312890192192</v>
          </cell>
          <cell r="TP117">
            <v>27544.391847488962</v>
          </cell>
          <cell r="TQ117">
            <v>13930.575374390341</v>
          </cell>
          <cell r="TR117">
            <v>9980.3144402410253</v>
          </cell>
          <cell r="TS117">
            <v>14227.10326105738</v>
          </cell>
          <cell r="TU117">
            <v>5070.5680297000108</v>
          </cell>
          <cell r="TV117">
            <v>12888732.761</v>
          </cell>
          <cell r="TW117">
            <v>258201.61512952551</v>
          </cell>
          <cell r="TX117">
            <v>12872.042088302251</v>
          </cell>
          <cell r="TY117">
            <v>199215.7232541962</v>
          </cell>
          <cell r="TZ117">
            <v>152874.737279188</v>
          </cell>
          <cell r="UA117">
            <v>105326.87785033751</v>
          </cell>
          <cell r="UB117">
            <v>71933.254492618362</v>
          </cell>
          <cell r="UC117">
            <v>59061.212404316117</v>
          </cell>
          <cell r="UD117">
            <v>4290.1059398429661</v>
          </cell>
          <cell r="UE117">
            <v>5485.5316940528846</v>
          </cell>
          <cell r="UF117">
            <v>4852.545572482356</v>
          </cell>
          <cell r="UG117">
            <v>3759.2093630349282</v>
          </cell>
          <cell r="BBM117">
            <v>796419.93662000005</v>
          </cell>
          <cell r="BBN117">
            <v>64.75</v>
          </cell>
          <cell r="BBO117">
            <v>-2.702702702702697E-2</v>
          </cell>
          <cell r="BBP117">
            <v>1.823487580260264E-3</v>
          </cell>
          <cell r="BBQ117">
            <v>6.7399975511325714</v>
          </cell>
          <cell r="BBR117">
            <v>3.9977125543581962</v>
          </cell>
          <cell r="BBS117">
            <v>1.0857236650579061</v>
          </cell>
          <cell r="BBT117">
            <v>1.5039505491244181</v>
          </cell>
          <cell r="BBU117">
            <v>0.22313814474186239</v>
          </cell>
          <cell r="BBV117">
            <v>6.4726575920761531E-2</v>
          </cell>
          <cell r="BBW117">
            <v>1.5552513514858839E-3</v>
          </cell>
          <cell r="BBX117">
            <v>7.902453718321933</v>
          </cell>
          <cell r="BBY117">
            <v>3.9806065010691518</v>
          </cell>
          <cell r="BBZ117">
            <v>1.101008555999768</v>
          </cell>
          <cell r="BCA117">
            <v>1.630193646533513</v>
          </cell>
          <cell r="BCB117">
            <v>0.20628955317433739</v>
          </cell>
          <cell r="BCC117">
            <v>7.6773911927585703E-2</v>
          </cell>
          <cell r="BCD117">
            <v>1.4608108452741271E-3</v>
          </cell>
          <cell r="BCE117">
            <v>8.4133424017457337</v>
          </cell>
          <cell r="BCF117">
            <v>4.2319952759838833</v>
          </cell>
          <cell r="BCG117">
            <v>1.1811458056636139</v>
          </cell>
          <cell r="BCH117">
            <v>1.530962630037114</v>
          </cell>
          <cell r="BCI117">
            <v>0.18196842074553449</v>
          </cell>
          <cell r="BCJ117">
            <v>7.1638434052036515E-2</v>
          </cell>
          <cell r="BCK117">
            <v>1.435400764981012E-3</v>
          </cell>
          <cell r="BCL117">
            <v>8.5622789992294734</v>
          </cell>
          <cell r="BCM117">
            <v>4.2984832879331636</v>
          </cell>
          <cell r="BCN117">
            <v>1.225919557962651</v>
          </cell>
          <cell r="BCO117">
            <v>1.4545723434719451</v>
          </cell>
          <cell r="BCP117">
            <v>0.16988144670394911</v>
          </cell>
          <cell r="BCQ117">
            <v>7.3261622349145378E-2</v>
          </cell>
          <cell r="BCR117">
            <v>1.502640123836564E-3</v>
          </cell>
          <cell r="BCS117">
            <v>8.1791385911451968</v>
          </cell>
          <cell r="BCT117">
            <v>4.3697447630516262</v>
          </cell>
          <cell r="BCU117">
            <v>1.28618349866084</v>
          </cell>
          <cell r="BCV117">
            <v>1.387452293933751</v>
          </cell>
          <cell r="BCW117">
            <v>0.16963305835602521</v>
          </cell>
          <cell r="BCX117">
            <v>7.4250878716398655E-2</v>
          </cell>
        </row>
        <row r="118">
          <cell r="A118" t="str">
            <v>PETR4</v>
          </cell>
          <cell r="B118" t="str">
            <v>Petrobras</v>
          </cell>
          <cell r="C118" t="str">
            <v>Oil, Gas &amp; Petrochemicals</v>
          </cell>
          <cell r="D118" t="str">
            <v>Regis Cardoso</v>
          </cell>
          <cell r="E118">
            <v>46181</v>
          </cell>
          <cell r="F118" t="str">
            <v>Buy</v>
          </cell>
          <cell r="G118" t="b">
            <v>0</v>
          </cell>
          <cell r="H118" t="str">
            <v>USD</v>
          </cell>
          <cell r="I118" t="str">
            <v>BRL</v>
          </cell>
          <cell r="J118">
            <v>63</v>
          </cell>
          <cell r="K118">
            <v>0.137405</v>
          </cell>
          <cell r="L118">
            <v>7.6849472558792445E-2</v>
          </cell>
          <cell r="M118">
            <v>0.12068292615823099</v>
          </cell>
          <cell r="N118">
            <v>83966</v>
          </cell>
          <cell r="O118">
            <v>40802</v>
          </cell>
          <cell r="P118">
            <v>37584</v>
          </cell>
          <cell r="Q118">
            <v>43555</v>
          </cell>
          <cell r="S118">
            <v>19986</v>
          </cell>
          <cell r="T118">
            <v>13044201</v>
          </cell>
          <cell r="U118">
            <v>174348</v>
          </cell>
          <cell r="V118">
            <v>11161</v>
          </cell>
          <cell r="W118">
            <v>128355</v>
          </cell>
          <cell r="X118">
            <v>104536</v>
          </cell>
          <cell r="Y118">
            <v>69812</v>
          </cell>
          <cell r="Z118">
            <v>58743</v>
          </cell>
          <cell r="AA118">
            <v>47582</v>
          </cell>
          <cell r="AB118">
            <v>8771</v>
          </cell>
          <cell r="AC118">
            <v>31282.1</v>
          </cell>
          <cell r="AD118">
            <v>28681</v>
          </cell>
          <cell r="AE118">
            <v>13078</v>
          </cell>
          <cell r="AF118">
            <v>124474</v>
          </cell>
          <cell r="AG118">
            <v>64988</v>
          </cell>
          <cell r="AH118">
            <v>57114</v>
          </cell>
          <cell r="AI118">
            <v>66217</v>
          </cell>
          <cell r="AK118">
            <v>36755</v>
          </cell>
          <cell r="AL118">
            <v>13044201</v>
          </cell>
          <cell r="AM118">
            <v>187191</v>
          </cell>
          <cell r="AN118">
            <v>12333</v>
          </cell>
          <cell r="AO118">
            <v>133155</v>
          </cell>
          <cell r="AP118">
            <v>117355</v>
          </cell>
          <cell r="AQ118">
            <v>69836</v>
          </cell>
          <cell r="AR118">
            <v>53799</v>
          </cell>
          <cell r="AS118">
            <v>41466</v>
          </cell>
          <cell r="AT118">
            <v>9848</v>
          </cell>
          <cell r="AU118">
            <v>54662.100000000013</v>
          </cell>
          <cell r="AV118">
            <v>43673</v>
          </cell>
          <cell r="AW118">
            <v>37701</v>
          </cell>
          <cell r="AX118">
            <v>102409</v>
          </cell>
          <cell r="AY118">
            <v>53974</v>
          </cell>
          <cell r="AZ118">
            <v>38033</v>
          </cell>
          <cell r="BA118">
            <v>52414</v>
          </cell>
          <cell r="BC118">
            <v>24995</v>
          </cell>
          <cell r="BD118">
            <v>12940137</v>
          </cell>
          <cell r="BE118">
            <v>217067</v>
          </cell>
          <cell r="BF118">
            <v>17955</v>
          </cell>
          <cell r="BG118">
            <v>156466</v>
          </cell>
          <cell r="BH118">
            <v>138092</v>
          </cell>
          <cell r="BI118">
            <v>78975</v>
          </cell>
          <cell r="BJ118">
            <v>62600</v>
          </cell>
          <cell r="BK118">
            <v>44645</v>
          </cell>
          <cell r="BL118">
            <v>12532</v>
          </cell>
          <cell r="BM118">
            <v>27446.9</v>
          </cell>
          <cell r="BN118">
            <v>23891</v>
          </cell>
          <cell r="BO118">
            <v>19670</v>
          </cell>
          <cell r="BP118">
            <v>91416</v>
          </cell>
          <cell r="BQ118">
            <v>45972</v>
          </cell>
          <cell r="BR118">
            <v>26876</v>
          </cell>
          <cell r="BS118">
            <v>40399</v>
          </cell>
          <cell r="BU118">
            <v>7605</v>
          </cell>
          <cell r="BV118">
            <v>12888733</v>
          </cell>
          <cell r="BW118">
            <v>181645</v>
          </cell>
          <cell r="BX118">
            <v>8116</v>
          </cell>
          <cell r="BY118">
            <v>138540</v>
          </cell>
          <cell r="BZ118">
            <v>122295</v>
          </cell>
          <cell r="CA118">
            <v>59350</v>
          </cell>
          <cell r="CB118">
            <v>60311</v>
          </cell>
          <cell r="CC118">
            <v>52195</v>
          </cell>
          <cell r="CD118">
            <v>12532</v>
          </cell>
          <cell r="CE118">
            <v>16345.5</v>
          </cell>
          <cell r="CF118">
            <v>11519</v>
          </cell>
          <cell r="CG118">
            <v>18327</v>
          </cell>
          <cell r="CH118">
            <v>89195</v>
          </cell>
          <cell r="CI118">
            <v>42459</v>
          </cell>
          <cell r="CJ118">
            <v>26113</v>
          </cell>
          <cell r="CK118">
            <v>41853</v>
          </cell>
          <cell r="CM118">
            <v>19720</v>
          </cell>
          <cell r="CN118">
            <v>12888732.761</v>
          </cell>
          <cell r="CO118">
            <v>222337</v>
          </cell>
          <cell r="CP118">
            <v>9197</v>
          </cell>
          <cell r="CQ118">
            <v>170563</v>
          </cell>
          <cell r="CR118">
            <v>146446</v>
          </cell>
          <cell r="CS118">
            <v>75891</v>
          </cell>
          <cell r="CT118">
            <v>69793</v>
          </cell>
          <cell r="CU118">
            <v>60596</v>
          </cell>
          <cell r="CV118">
            <v>20295</v>
          </cell>
          <cell r="CW118">
            <v>7449.073999999996</v>
          </cell>
          <cell r="CX118">
            <v>3156.7079999999992</v>
          </cell>
          <cell r="CY118">
            <v>8114</v>
          </cell>
          <cell r="CZ118">
            <v>109828.21825164861</v>
          </cell>
          <cell r="DA118">
            <v>54262.337981040393</v>
          </cell>
          <cell r="DB118">
            <v>38354.962147206337</v>
          </cell>
          <cell r="DC118">
            <v>54398.015171904874</v>
          </cell>
          <cell r="DE118">
            <v>23502.444114977079</v>
          </cell>
          <cell r="DF118">
            <v>12888732.761</v>
          </cell>
          <cell r="DG118">
            <v>258201.61512952551</v>
          </cell>
          <cell r="DH118">
            <v>12872.042088302251</v>
          </cell>
          <cell r="DI118">
            <v>199215.7232541962</v>
          </cell>
          <cell r="DJ118">
            <v>152874.737279188</v>
          </cell>
          <cell r="DK118">
            <v>105326.87785033751</v>
          </cell>
          <cell r="DL118">
            <v>71933.254492618362</v>
          </cell>
          <cell r="DM118">
            <v>59061.212404316117</v>
          </cell>
          <cell r="DN118">
            <v>17976.3178195289</v>
          </cell>
          <cell r="DO118">
            <v>17470.666048008479</v>
          </cell>
          <cell r="DP118">
            <v>14688.39698565939</v>
          </cell>
          <cell r="DQ118">
            <v>10253.104897357151</v>
          </cell>
          <cell r="DR118">
            <v>105830.5840857384</v>
          </cell>
          <cell r="DS118">
            <v>53644.090064511838</v>
          </cell>
          <cell r="DT118">
            <v>38425.36364094905</v>
          </cell>
          <cell r="DU118">
            <v>55009.9072170156</v>
          </cell>
          <cell r="DW118">
            <v>20045.219045485639</v>
          </cell>
          <cell r="DX118">
            <v>12888732.761</v>
          </cell>
          <cell r="DY118">
            <v>252753.65357627819</v>
          </cell>
          <cell r="DZ118">
            <v>14184.178914399239</v>
          </cell>
          <cell r="EA118">
            <v>193774.5343070025</v>
          </cell>
          <cell r="EB118">
            <v>155583.34738755319</v>
          </cell>
          <cell r="EC118">
            <v>97170.306188725051</v>
          </cell>
          <cell r="ED118">
            <v>74750.557425086794</v>
          </cell>
          <cell r="EE118">
            <v>60566.378510687558</v>
          </cell>
          <cell r="EF118">
            <v>17853.7384152226</v>
          </cell>
          <cell r="EG118">
            <v>13844.280139467321</v>
          </cell>
          <cell r="EH118">
            <v>14937.80185535382</v>
          </cell>
          <cell r="EI118">
            <v>12161.48021390243</v>
          </cell>
          <cell r="EJ118">
            <v>100185.3353658672</v>
          </cell>
          <cell r="EK118">
            <v>49317.777876572349</v>
          </cell>
          <cell r="EL118">
            <v>34798.372312421561</v>
          </cell>
          <cell r="EM118">
            <v>51922.068696475733</v>
          </cell>
          <cell r="EO118">
            <v>18828.000599108738</v>
          </cell>
          <cell r="EP118">
            <v>12888732.761</v>
          </cell>
          <cell r="EQ118">
            <v>259967.61263298569</v>
          </cell>
          <cell r="ER118">
            <v>14249.00222740039</v>
          </cell>
          <cell r="ES118">
            <v>201937.4419210756</v>
          </cell>
          <cell r="ET118">
            <v>156499.10682318971</v>
          </cell>
          <cell r="EU118">
            <v>103468.505809796</v>
          </cell>
          <cell r="EV118">
            <v>75576.535889620718</v>
          </cell>
          <cell r="EW118">
            <v>61327.533662220318</v>
          </cell>
          <cell r="EX118">
            <v>17735.973357836428</v>
          </cell>
          <cell r="EY118">
            <v>12106.07468624074</v>
          </cell>
          <cell r="EZ118">
            <v>12761.263862360791</v>
          </cell>
          <cell r="FA118">
            <v>11347.98757031624</v>
          </cell>
          <cell r="FB118">
            <v>100311.00052051571</v>
          </cell>
          <cell r="FC118">
            <v>48498.780537585328</v>
          </cell>
          <cell r="FD118">
            <v>33852.827679053662</v>
          </cell>
          <cell r="FE118">
            <v>51555.127802701682</v>
          </cell>
          <cell r="FG118">
            <v>18500.496864775221</v>
          </cell>
          <cell r="FH118">
            <v>12888732.761</v>
          </cell>
          <cell r="FI118">
            <v>268379.5515768347</v>
          </cell>
          <cell r="FJ118">
            <v>14139.321515365709</v>
          </cell>
          <cell r="FK118">
            <v>210161.5387736751</v>
          </cell>
          <cell r="FL118">
            <v>159477.15391232769</v>
          </cell>
          <cell r="FM118">
            <v>108902.39766450701</v>
          </cell>
          <cell r="FN118">
            <v>77341.761001961713</v>
          </cell>
          <cell r="FO118">
            <v>63202.439486595998</v>
          </cell>
          <cell r="FP118">
            <v>17101.784413665089</v>
          </cell>
          <cell r="FQ118">
            <v>12265.685372499571</v>
          </cell>
          <cell r="FR118">
            <v>12736.84487675202</v>
          </cell>
          <cell r="FS118">
            <v>11605.11101059823</v>
          </cell>
          <cell r="FT118">
            <v>100753.9817587978</v>
          </cell>
          <cell r="FU118">
            <v>47828.806249313893</v>
          </cell>
          <cell r="FV118">
            <v>32916.657422239477</v>
          </cell>
          <cell r="FW118">
            <v>51371.256219185801</v>
          </cell>
          <cell r="FY118">
            <v>19367.126992085421</v>
          </cell>
          <cell r="FZ118">
            <v>12888732.761</v>
          </cell>
          <cell r="GA118">
            <v>277214.69541649101</v>
          </cell>
          <cell r="GB118">
            <v>14387.966240147531</v>
          </cell>
          <cell r="GC118">
            <v>218514.01493983989</v>
          </cell>
          <cell r="GD118">
            <v>163043.98376524099</v>
          </cell>
          <cell r="GE118">
            <v>114170.71165125001</v>
          </cell>
          <cell r="GF118">
            <v>80460.828294742329</v>
          </cell>
          <cell r="GG118">
            <v>66072.862054594807</v>
          </cell>
          <cell r="GH118">
            <v>16990.973394428889</v>
          </cell>
          <cell r="GI118">
            <v>12543.906945733001</v>
          </cell>
          <cell r="GJ118">
            <v>12352.374068477449</v>
          </cell>
          <cell r="GK118">
            <v>11761.81556602294</v>
          </cell>
          <cell r="GL118">
            <v>27189</v>
          </cell>
          <cell r="GM118">
            <v>14410</v>
          </cell>
          <cell r="GN118">
            <v>12268</v>
          </cell>
          <cell r="GO118">
            <v>14961</v>
          </cell>
          <cell r="GQ118">
            <v>8648</v>
          </cell>
          <cell r="GR118">
            <v>13044201</v>
          </cell>
          <cell r="GS118">
            <v>210786</v>
          </cell>
          <cell r="GT118">
            <v>18536</v>
          </cell>
          <cell r="GU118">
            <v>148596</v>
          </cell>
          <cell r="GV118">
            <v>118534</v>
          </cell>
          <cell r="GW118">
            <v>92252</v>
          </cell>
          <cell r="GX118">
            <v>58554</v>
          </cell>
          <cell r="GY118">
            <v>40018</v>
          </cell>
          <cell r="GZ118">
            <v>1768</v>
          </cell>
          <cell r="HA118">
            <v>12359.1</v>
          </cell>
          <cell r="HB118">
            <v>11899.2</v>
          </cell>
          <cell r="HC118">
            <v>0</v>
          </cell>
          <cell r="HD118">
            <v>34703</v>
          </cell>
          <cell r="HE118">
            <v>19463</v>
          </cell>
          <cell r="HF118">
            <v>19557</v>
          </cell>
          <cell r="HG118">
            <v>19943</v>
          </cell>
          <cell r="HI118">
            <v>11041</v>
          </cell>
          <cell r="HJ118">
            <v>13044201</v>
          </cell>
          <cell r="HK118">
            <v>191820</v>
          </cell>
          <cell r="HL118">
            <v>19191</v>
          </cell>
          <cell r="HM118">
            <v>130673</v>
          </cell>
          <cell r="HN118">
            <v>113003</v>
          </cell>
          <cell r="HO118">
            <v>78817</v>
          </cell>
          <cell r="HP118">
            <v>53577</v>
          </cell>
          <cell r="HQ118">
            <v>34386</v>
          </cell>
          <cell r="HR118">
            <v>3073</v>
          </cell>
          <cell r="HS118">
            <v>20341.3</v>
          </cell>
          <cell r="HT118">
            <v>19880.7</v>
          </cell>
          <cell r="HU118">
            <v>12429</v>
          </cell>
          <cell r="HV118">
            <v>32411</v>
          </cell>
          <cell r="HW118">
            <v>16536</v>
          </cell>
          <cell r="HX118">
            <v>14170</v>
          </cell>
          <cell r="HY118">
            <v>17410</v>
          </cell>
          <cell r="IA118">
            <v>8790</v>
          </cell>
          <cell r="IB118">
            <v>13044201</v>
          </cell>
          <cell r="IC118">
            <v>175262</v>
          </cell>
          <cell r="ID118">
            <v>6834</v>
          </cell>
          <cell r="IE118">
            <v>126972</v>
          </cell>
          <cell r="IF118">
            <v>106067</v>
          </cell>
          <cell r="IG118">
            <v>69195</v>
          </cell>
          <cell r="IH118">
            <v>54268</v>
          </cell>
          <cell r="II118">
            <v>47434</v>
          </cell>
          <cell r="IJ118">
            <v>2131</v>
          </cell>
          <cell r="IK118">
            <v>9983.6</v>
          </cell>
          <cell r="IL118">
            <v>9591.6</v>
          </cell>
          <cell r="IM118">
            <v>21242</v>
          </cell>
          <cell r="IN118">
            <v>30171</v>
          </cell>
          <cell r="IO118">
            <v>14579</v>
          </cell>
          <cell r="IP118">
            <v>11119</v>
          </cell>
          <cell r="IQ118">
            <v>13903</v>
          </cell>
          <cell r="IS118">
            <v>8276</v>
          </cell>
          <cell r="IT118">
            <v>13044201</v>
          </cell>
          <cell r="IU118">
            <v>187191</v>
          </cell>
          <cell r="IV118">
            <v>12333</v>
          </cell>
          <cell r="IW118">
            <v>133155</v>
          </cell>
          <cell r="IX118">
            <v>117355</v>
          </cell>
          <cell r="IY118">
            <v>69836</v>
          </cell>
          <cell r="IZ118">
            <v>53799</v>
          </cell>
          <cell r="JA118">
            <v>41466</v>
          </cell>
          <cell r="JB118">
            <v>2876</v>
          </cell>
          <cell r="JC118">
            <v>11630.3</v>
          </cell>
          <cell r="JD118">
            <v>11162</v>
          </cell>
          <cell r="JE118">
            <v>4030</v>
          </cell>
          <cell r="JF118">
            <v>26771</v>
          </cell>
          <cell r="JG118">
            <v>14113</v>
          </cell>
          <cell r="JH118">
            <v>11553</v>
          </cell>
          <cell r="JI118">
            <v>13956</v>
          </cell>
          <cell r="JK118">
            <v>7370</v>
          </cell>
          <cell r="JL118">
            <v>13044201</v>
          </cell>
          <cell r="JM118">
            <v>192617</v>
          </cell>
          <cell r="JN118">
            <v>15811</v>
          </cell>
          <cell r="JO118">
            <v>136627</v>
          </cell>
          <cell r="JP118">
            <v>113214</v>
          </cell>
          <cell r="JQ118">
            <v>79404</v>
          </cell>
          <cell r="JR118">
            <v>53349</v>
          </cell>
          <cell r="JS118">
            <v>37538</v>
          </cell>
          <cell r="JT118">
            <v>2482</v>
          </cell>
          <cell r="JU118">
            <v>8147.5</v>
          </cell>
          <cell r="JV118">
            <v>7751.3</v>
          </cell>
          <cell r="JW118">
            <v>4192</v>
          </cell>
          <cell r="JX118">
            <v>22979</v>
          </cell>
          <cell r="JY118">
            <v>11637</v>
          </cell>
          <cell r="JZ118">
            <v>8478</v>
          </cell>
          <cell r="KA118">
            <v>11436</v>
          </cell>
          <cell r="KC118">
            <v>5859</v>
          </cell>
          <cell r="KD118">
            <v>13044201</v>
          </cell>
          <cell r="KE118">
            <v>205524</v>
          </cell>
          <cell r="KF118">
            <v>15847</v>
          </cell>
          <cell r="KG118">
            <v>150019</v>
          </cell>
          <cell r="KH118">
            <v>128274</v>
          </cell>
          <cell r="KI118">
            <v>77250</v>
          </cell>
          <cell r="KJ118">
            <v>57971</v>
          </cell>
          <cell r="KK118">
            <v>42124</v>
          </cell>
          <cell r="KL118">
            <v>3100</v>
          </cell>
          <cell r="KM118">
            <v>6267.6</v>
          </cell>
          <cell r="KN118">
            <v>5926</v>
          </cell>
          <cell r="KO118">
            <v>6205</v>
          </cell>
          <cell r="KP118">
            <v>25552</v>
          </cell>
          <cell r="KQ118">
            <v>13570</v>
          </cell>
          <cell r="KR118">
            <v>9980</v>
          </cell>
          <cell r="KS118">
            <v>13551</v>
          </cell>
          <cell r="KU118">
            <v>5484</v>
          </cell>
          <cell r="KV118">
            <v>13015466</v>
          </cell>
          <cell r="KW118">
            <v>204788</v>
          </cell>
          <cell r="KX118">
            <v>17323</v>
          </cell>
          <cell r="KY118">
            <v>147787</v>
          </cell>
          <cell r="KZ118">
            <v>127407</v>
          </cell>
          <cell r="LA118">
            <v>77381</v>
          </cell>
          <cell r="LB118">
            <v>60997</v>
          </cell>
          <cell r="LC118">
            <v>43674</v>
          </cell>
          <cell r="LD118">
            <v>3392</v>
          </cell>
          <cell r="LE118">
            <v>8006.4</v>
          </cell>
          <cell r="LF118">
            <v>7514.2999999999993</v>
          </cell>
          <cell r="LG118">
            <v>4837</v>
          </cell>
          <cell r="LH118">
            <v>27107</v>
          </cell>
          <cell r="LI118">
            <v>14654</v>
          </cell>
          <cell r="LJ118">
            <v>8022</v>
          </cell>
          <cell r="LK118">
            <v>13470</v>
          </cell>
          <cell r="LM118">
            <v>6282</v>
          </cell>
          <cell r="LN118">
            <v>12940137</v>
          </cell>
          <cell r="LO118">
            <v>217067</v>
          </cell>
          <cell r="LP118">
            <v>17955</v>
          </cell>
          <cell r="LQ118">
            <v>156466</v>
          </cell>
          <cell r="LR118">
            <v>138092</v>
          </cell>
          <cell r="LS118">
            <v>78975</v>
          </cell>
          <cell r="LT118">
            <v>62600</v>
          </cell>
          <cell r="LU118">
            <v>44645</v>
          </cell>
          <cell r="LV118">
            <v>3558</v>
          </cell>
          <cell r="LW118">
            <v>4992.2000000000007</v>
          </cell>
          <cell r="LX118">
            <v>4547.7000000000007</v>
          </cell>
          <cell r="LY118">
            <v>4436</v>
          </cell>
          <cell r="LZ118">
            <v>23768</v>
          </cell>
          <cell r="MA118">
            <v>12257</v>
          </cell>
          <cell r="MB118">
            <v>8984</v>
          </cell>
          <cell r="MC118">
            <v>12127</v>
          </cell>
          <cell r="ME118">
            <v>4805</v>
          </cell>
          <cell r="MF118">
            <v>12909288</v>
          </cell>
          <cell r="MG118">
            <v>213623</v>
          </cell>
          <cell r="MH118">
            <v>18245</v>
          </cell>
          <cell r="MI118">
            <v>153177</v>
          </cell>
          <cell r="MJ118">
            <v>131574</v>
          </cell>
          <cell r="MK118">
            <v>82049</v>
          </cell>
          <cell r="ML118">
            <v>61838</v>
          </cell>
          <cell r="MM118">
            <v>43593</v>
          </cell>
          <cell r="MN118">
            <v>3043</v>
          </cell>
          <cell r="MO118">
            <v>5757.2000000000007</v>
          </cell>
          <cell r="MP118">
            <v>5288.9000000000005</v>
          </cell>
          <cell r="MQ118">
            <v>3455</v>
          </cell>
          <cell r="MR118">
            <v>23467</v>
          </cell>
          <cell r="MS118">
            <v>11727</v>
          </cell>
          <cell r="MT118">
            <v>6705</v>
          </cell>
          <cell r="MU118">
            <v>9627</v>
          </cell>
          <cell r="MW118">
            <v>-325</v>
          </cell>
          <cell r="MX118">
            <v>12888733</v>
          </cell>
          <cell r="MY118">
            <v>190449</v>
          </cell>
          <cell r="MZ118">
            <v>13518</v>
          </cell>
          <cell r="NA118">
            <v>138639</v>
          </cell>
          <cell r="NB118">
            <v>122801</v>
          </cell>
          <cell r="NC118">
            <v>67648</v>
          </cell>
          <cell r="ND118">
            <v>59630</v>
          </cell>
          <cell r="NE118">
            <v>46112</v>
          </cell>
          <cell r="NF118">
            <v>3393</v>
          </cell>
          <cell r="NG118">
            <v>1411.7</v>
          </cell>
          <cell r="NH118">
            <v>924.49999999999977</v>
          </cell>
          <cell r="NI118">
            <v>2850.75</v>
          </cell>
          <cell r="NJ118">
            <v>23366</v>
          </cell>
          <cell r="NK118">
            <v>12005</v>
          </cell>
          <cell r="NL118">
            <v>8400</v>
          </cell>
          <cell r="NM118">
            <v>11480</v>
          </cell>
          <cell r="NO118">
            <v>5891</v>
          </cell>
          <cell r="NP118">
            <v>12888733</v>
          </cell>
          <cell r="NQ118">
            <v>197839</v>
          </cell>
          <cell r="NR118">
            <v>14930</v>
          </cell>
          <cell r="NS118">
            <v>143637</v>
          </cell>
          <cell r="NT118">
            <v>125327</v>
          </cell>
          <cell r="NU118">
            <v>72512</v>
          </cell>
          <cell r="NV118">
            <v>59132</v>
          </cell>
          <cell r="NW118">
            <v>44202</v>
          </cell>
          <cell r="NX118">
            <v>4433</v>
          </cell>
          <cell r="NY118">
            <v>5874.1</v>
          </cell>
          <cell r="NZ118">
            <v>5358.9000000000005</v>
          </cell>
          <cell r="OA118">
            <v>2561.85</v>
          </cell>
          <cell r="OB118">
            <v>20815</v>
          </cell>
          <cell r="OC118">
            <v>9983</v>
          </cell>
          <cell r="OD118">
            <v>2787</v>
          </cell>
          <cell r="OE118">
            <v>7165</v>
          </cell>
          <cell r="OG118">
            <v>-2766</v>
          </cell>
          <cell r="OH118">
            <v>12888733</v>
          </cell>
          <cell r="OI118">
            <v>181645</v>
          </cell>
          <cell r="OJ118">
            <v>8116</v>
          </cell>
          <cell r="OK118">
            <v>138540</v>
          </cell>
          <cell r="OL118">
            <v>122295</v>
          </cell>
          <cell r="OM118">
            <v>59350</v>
          </cell>
          <cell r="ON118">
            <v>60311</v>
          </cell>
          <cell r="OO118">
            <v>52195</v>
          </cell>
          <cell r="OP118">
            <v>1663</v>
          </cell>
          <cell r="OQ118">
            <v>3865.9</v>
          </cell>
          <cell r="OR118">
            <v>3303.8</v>
          </cell>
          <cell r="OS118">
            <v>3093.3</v>
          </cell>
          <cell r="OT118">
            <v>21073</v>
          </cell>
          <cell r="OU118">
            <v>10388</v>
          </cell>
          <cell r="OV118">
            <v>7276</v>
          </cell>
          <cell r="OW118">
            <v>10446</v>
          </cell>
          <cell r="OY118">
            <v>5995</v>
          </cell>
          <cell r="OZ118">
            <v>12888733</v>
          </cell>
          <cell r="PA118">
            <v>199874</v>
          </cell>
          <cell r="PB118">
            <v>8506</v>
          </cell>
          <cell r="PC118">
            <v>154710</v>
          </cell>
          <cell r="PD118">
            <v>130633</v>
          </cell>
          <cell r="PE118">
            <v>69241</v>
          </cell>
          <cell r="PF118">
            <v>64491</v>
          </cell>
          <cell r="PG118">
            <v>55985</v>
          </cell>
          <cell r="PH118">
            <v>4066</v>
          </cell>
          <cell r="PI118">
            <v>4575.7000000000007</v>
          </cell>
          <cell r="PJ118">
            <v>3970.2000000000012</v>
          </cell>
          <cell r="PK118">
            <v>2995.2</v>
          </cell>
          <cell r="PL118">
            <v>21037</v>
          </cell>
          <cell r="PM118">
            <v>10012</v>
          </cell>
          <cell r="PN118">
            <v>5349</v>
          </cell>
          <cell r="PO118">
            <v>9242</v>
          </cell>
          <cell r="PQ118">
            <v>4757</v>
          </cell>
          <cell r="PR118">
            <v>12888732.761</v>
          </cell>
          <cell r="PS118">
            <v>215296</v>
          </cell>
          <cell r="PT118">
            <v>9552</v>
          </cell>
          <cell r="PU118">
            <v>166059</v>
          </cell>
          <cell r="PV118">
            <v>141668</v>
          </cell>
          <cell r="PW118">
            <v>73628</v>
          </cell>
          <cell r="PX118">
            <v>68064</v>
          </cell>
          <cell r="PY118">
            <v>58512</v>
          </cell>
          <cell r="PZ118">
            <v>4431</v>
          </cell>
          <cell r="QA118">
            <v>725.10000000000036</v>
          </cell>
          <cell r="QB118">
            <v>63.600000000000357</v>
          </cell>
          <cell r="QC118">
            <v>2029.95</v>
          </cell>
          <cell r="QD118">
            <v>23477</v>
          </cell>
          <cell r="QE118">
            <v>11217</v>
          </cell>
          <cell r="QF118">
            <v>7976</v>
          </cell>
          <cell r="QG118">
            <v>11728</v>
          </cell>
          <cell r="QI118">
            <v>6053</v>
          </cell>
          <cell r="QJ118">
            <v>12888732.761</v>
          </cell>
          <cell r="QK118">
            <v>227887</v>
          </cell>
          <cell r="QL118">
            <v>11711</v>
          </cell>
          <cell r="QM118">
            <v>174075</v>
          </cell>
          <cell r="QN118">
            <v>147986</v>
          </cell>
          <cell r="QO118">
            <v>79901</v>
          </cell>
          <cell r="QP118">
            <v>70711</v>
          </cell>
          <cell r="QQ118">
            <v>59000</v>
          </cell>
          <cell r="QR118">
            <v>5510</v>
          </cell>
          <cell r="QS118">
            <v>3603.7000000000012</v>
          </cell>
          <cell r="QT118">
            <v>2935.900000000001</v>
          </cell>
          <cell r="QU118">
            <v>892.35</v>
          </cell>
          <cell r="QV118">
            <v>23608</v>
          </cell>
          <cell r="QW118">
            <v>10842</v>
          </cell>
          <cell r="QX118">
            <v>5512</v>
          </cell>
          <cell r="QY118">
            <v>11107</v>
          </cell>
          <cell r="RA118">
            <v>2915</v>
          </cell>
          <cell r="RB118">
            <v>12888732.761</v>
          </cell>
          <cell r="RC118">
            <v>222337</v>
          </cell>
          <cell r="RD118">
            <v>9197</v>
          </cell>
          <cell r="RE118">
            <v>170563</v>
          </cell>
          <cell r="RF118">
            <v>146446</v>
          </cell>
          <cell r="RG118">
            <v>75891</v>
          </cell>
          <cell r="RH118">
            <v>69793</v>
          </cell>
          <cell r="RI118">
            <v>60596</v>
          </cell>
          <cell r="RJ118">
            <v>6314</v>
          </cell>
          <cell r="RK118">
            <v>-295.1260000000002</v>
          </cell>
          <cell r="RL118">
            <v>-981.82600000000025</v>
          </cell>
          <cell r="RM118">
            <v>1928.0250000000001</v>
          </cell>
          <cell r="RN118">
            <v>23535</v>
          </cell>
          <cell r="RO118">
            <v>11340</v>
          </cell>
          <cell r="RP118">
            <v>7848</v>
          </cell>
          <cell r="RQ118">
            <v>11349</v>
          </cell>
          <cell r="RS118">
            <v>6218</v>
          </cell>
          <cell r="RT118">
            <v>12888732.761</v>
          </cell>
          <cell r="RU118">
            <v>238738</v>
          </cell>
          <cell r="RV118">
            <v>9119</v>
          </cell>
          <cell r="RW118">
            <v>183521</v>
          </cell>
          <cell r="RX118">
            <v>153216</v>
          </cell>
          <cell r="RY118">
            <v>85522</v>
          </cell>
          <cell r="RZ118">
            <v>71214</v>
          </cell>
          <cell r="SA118">
            <v>62095</v>
          </cell>
          <cell r="SB118">
            <v>4494.0794548822241</v>
          </cell>
          <cell r="SC118">
            <v>4712.3641051177756</v>
          </cell>
          <cell r="SD118">
            <v>4003.9641051177759</v>
          </cell>
          <cell r="SE118">
            <v>1398.2436</v>
          </cell>
          <cell r="SF118">
            <v>30078.577995305161</v>
          </cell>
          <cell r="SG118">
            <v>13690.671088647599</v>
          </cell>
          <cell r="SH118">
            <v>9438.3958861995343</v>
          </cell>
          <cell r="SI118">
            <v>13467.113590474441</v>
          </cell>
          <cell r="SK118">
            <v>6330.3685569519093</v>
          </cell>
          <cell r="SL118">
            <v>12888732.761</v>
          </cell>
          <cell r="SM118">
            <v>256961.98560166929</v>
          </cell>
          <cell r="SN118">
            <v>9311.7102437745962</v>
          </cell>
          <cell r="SO118">
            <v>198697.61244626989</v>
          </cell>
          <cell r="SP118">
            <v>154031.60603195531</v>
          </cell>
          <cell r="SQ118">
            <v>102930.3795697139</v>
          </cell>
          <cell r="SR118">
            <v>71290.259148563215</v>
          </cell>
          <cell r="SS118">
            <v>61978.548904788622</v>
          </cell>
          <cell r="ST118">
            <v>4290.1059398429652</v>
          </cell>
          <cell r="SU118">
            <v>3128.0864875268039</v>
          </cell>
          <cell r="SV118">
            <v>2436.830584495779</v>
          </cell>
          <cell r="SW118">
            <v>1754.0642453029991</v>
          </cell>
          <cell r="SX118">
            <v>28670.24840885447</v>
          </cell>
          <cell r="SY118">
            <v>15301.09151800246</v>
          </cell>
          <cell r="SZ118">
            <v>11088.251820765799</v>
          </cell>
          <cell r="TA118">
            <v>15354.798320373069</v>
          </cell>
          <cell r="TC118">
            <v>5883.507528325159</v>
          </cell>
          <cell r="TD118">
            <v>12888732.761</v>
          </cell>
          <cell r="TE118">
            <v>258565.46687670171</v>
          </cell>
          <cell r="TF118">
            <v>11547.76390674154</v>
          </cell>
          <cell r="TG118">
            <v>199024.75267330671</v>
          </cell>
          <cell r="TH118">
            <v>153144.65821328209</v>
          </cell>
          <cell r="TI118">
            <v>105420.8086634197</v>
          </cell>
          <cell r="TJ118">
            <v>71390.556575056311</v>
          </cell>
          <cell r="TK118">
            <v>59842.792668314767</v>
          </cell>
          <cell r="TL118">
            <v>4290.1059398429661</v>
          </cell>
          <cell r="TM118">
            <v>5194.3754584567714</v>
          </cell>
          <cell r="TN118">
            <v>4518.6459134593797</v>
          </cell>
          <cell r="TO118">
            <v>2508.8312890192192</v>
          </cell>
          <cell r="TP118">
            <v>27544.391847488962</v>
          </cell>
          <cell r="TQ118">
            <v>13930.575374390341</v>
          </cell>
          <cell r="TR118">
            <v>9980.3144402410253</v>
          </cell>
          <cell r="TS118">
            <v>14227.10326105738</v>
          </cell>
          <cell r="TU118">
            <v>5070.5680297000108</v>
          </cell>
          <cell r="TV118">
            <v>12888732.761</v>
          </cell>
          <cell r="TW118">
            <v>258201.61512952551</v>
          </cell>
          <cell r="TX118">
            <v>12872.042088302251</v>
          </cell>
          <cell r="TY118">
            <v>199215.7232541962</v>
          </cell>
          <cell r="TZ118">
            <v>152874.737279188</v>
          </cell>
          <cell r="UA118">
            <v>105326.87785033751</v>
          </cell>
          <cell r="UB118">
            <v>71933.254492618362</v>
          </cell>
          <cell r="UC118">
            <v>59061.212404316117</v>
          </cell>
          <cell r="UD118">
            <v>4290.1059398429661</v>
          </cell>
          <cell r="UE118">
            <v>5485.5316940528846</v>
          </cell>
          <cell r="UF118">
            <v>4852.545572482356</v>
          </cell>
          <cell r="UG118">
            <v>3759.2093630349282</v>
          </cell>
          <cell r="BBM118">
            <v>796419.93662000005</v>
          </cell>
          <cell r="BBN118">
            <v>57.75</v>
          </cell>
          <cell r="BBO118">
            <v>9.0909090909090828E-2</v>
          </cell>
          <cell r="BBP118">
            <v>1.823487580260264E-3</v>
          </cell>
          <cell r="BBQ118">
            <v>6.7399975511325714</v>
          </cell>
          <cell r="BBR118">
            <v>3.9977125543581962</v>
          </cell>
          <cell r="BBS118">
            <v>1.0857236650579061</v>
          </cell>
          <cell r="BBT118">
            <v>1.5039505491244181</v>
          </cell>
          <cell r="BBU118">
            <v>0.22313814474186239</v>
          </cell>
          <cell r="BBV118">
            <v>6.4726575920761531E-2</v>
          </cell>
          <cell r="BBW118">
            <v>1.5552513514858839E-3</v>
          </cell>
          <cell r="BBX118">
            <v>7.902453718321933</v>
          </cell>
          <cell r="BBY118">
            <v>3.9806065010691518</v>
          </cell>
          <cell r="BBZ118">
            <v>1.101008555999768</v>
          </cell>
          <cell r="BCA118">
            <v>1.630193646533513</v>
          </cell>
          <cell r="BCB118">
            <v>0.20628955317433739</v>
          </cell>
          <cell r="BCC118">
            <v>7.6773911927585703E-2</v>
          </cell>
          <cell r="BCD118">
            <v>1.4608108452741271E-3</v>
          </cell>
          <cell r="BCE118">
            <v>8.4133424017457337</v>
          </cell>
          <cell r="BCF118">
            <v>4.2319952759838833</v>
          </cell>
          <cell r="BCG118">
            <v>1.1811458056636139</v>
          </cell>
          <cell r="BCH118">
            <v>1.530962630037114</v>
          </cell>
          <cell r="BCI118">
            <v>0.18196842074553449</v>
          </cell>
          <cell r="BCJ118">
            <v>7.1638434052036515E-2</v>
          </cell>
          <cell r="BCK118">
            <v>1.435400764981012E-3</v>
          </cell>
          <cell r="BCL118">
            <v>8.5622789992294734</v>
          </cell>
          <cell r="BCM118">
            <v>4.2984832879331636</v>
          </cell>
          <cell r="BCN118">
            <v>1.225919557962651</v>
          </cell>
          <cell r="BCO118">
            <v>1.4545723434719451</v>
          </cell>
          <cell r="BCP118">
            <v>0.16988144670394911</v>
          </cell>
          <cell r="BCQ118">
            <v>7.3261622349145378E-2</v>
          </cell>
          <cell r="BCR118">
            <v>1.502640123836564E-3</v>
          </cell>
          <cell r="BCS118">
            <v>8.1791385911451968</v>
          </cell>
          <cell r="BCT118">
            <v>4.3697447630516262</v>
          </cell>
          <cell r="BCU118">
            <v>1.28618349866084</v>
          </cell>
          <cell r="BCV118">
            <v>1.387452293933751</v>
          </cell>
          <cell r="BCW118">
            <v>0.16963305835602521</v>
          </cell>
          <cell r="BCX118">
            <v>7.4250878716398655E-2</v>
          </cell>
        </row>
        <row r="119">
          <cell r="A119" t="str">
            <v>PGMN3</v>
          </cell>
          <cell r="B119" t="str">
            <v>Pague Menos</v>
          </cell>
          <cell r="C119" t="str">
            <v>Retail</v>
          </cell>
          <cell r="D119" t="str">
            <v>Pedro Caravina</v>
          </cell>
          <cell r="E119">
            <v>46134</v>
          </cell>
          <cell r="F119" t="str">
            <v>Buy</v>
          </cell>
          <cell r="G119" t="b">
            <v>0</v>
          </cell>
          <cell r="H119" t="str">
            <v>BRL</v>
          </cell>
          <cell r="I119" t="str">
            <v>BRL</v>
          </cell>
          <cell r="J119">
            <v>6</v>
          </cell>
          <cell r="K119">
            <v>0.15770100000000001</v>
          </cell>
          <cell r="L119">
            <v>0.104313</v>
          </cell>
          <cell r="M119">
            <v>0.14912259565859839</v>
          </cell>
          <cell r="AF119">
            <v>9187.9000000000015</v>
          </cell>
          <cell r="AG119">
            <v>2955.5000000000018</v>
          </cell>
          <cell r="AH119">
            <v>417.50000000000188</v>
          </cell>
          <cell r="AI119">
            <v>804.90000000000191</v>
          </cell>
          <cell r="AJ119">
            <v>445.10600000000193</v>
          </cell>
          <cell r="AK119">
            <v>161.4100000000019</v>
          </cell>
          <cell r="AL119">
            <v>443.78106200000002</v>
          </cell>
          <cell r="AM119">
            <v>8597.4</v>
          </cell>
          <cell r="AN119">
            <v>168.1</v>
          </cell>
          <cell r="AO119">
            <v>1044.8</v>
          </cell>
          <cell r="AP119">
            <v>8597.4</v>
          </cell>
          <cell r="AQ119">
            <v>2343</v>
          </cell>
          <cell r="AR119">
            <v>1335.5</v>
          </cell>
          <cell r="AS119">
            <v>1167.4000000000001</v>
          </cell>
          <cell r="AT119">
            <v>325.7</v>
          </cell>
          <cell r="AW119">
            <v>0</v>
          </cell>
          <cell r="AX119">
            <v>11217.803910029999</v>
          </cell>
          <cell r="AY119">
            <v>3545.2350000000029</v>
          </cell>
          <cell r="AZ119">
            <v>427.58006755774983</v>
          </cell>
          <cell r="BA119">
            <v>948.39269722774941</v>
          </cell>
          <cell r="BB119">
            <v>475.89269722774941</v>
          </cell>
          <cell r="BC119">
            <v>13.865524907657811</v>
          </cell>
          <cell r="BD119">
            <v>541.78045999999995</v>
          </cell>
          <cell r="BE119">
            <v>8988.598</v>
          </cell>
          <cell r="BF119">
            <v>443.30799999999999</v>
          </cell>
          <cell r="BG119">
            <v>949.59699999999998</v>
          </cell>
          <cell r="BH119">
            <v>8988.5979999999981</v>
          </cell>
          <cell r="BI119">
            <v>2660.5059999999999</v>
          </cell>
          <cell r="BJ119">
            <v>1635.425</v>
          </cell>
          <cell r="BK119">
            <v>1192.117</v>
          </cell>
          <cell r="BL119">
            <v>123.2</v>
          </cell>
          <cell r="BO119">
            <v>0</v>
          </cell>
          <cell r="BP119">
            <v>12641.81</v>
          </cell>
          <cell r="BQ119">
            <v>4026.1239999999998</v>
          </cell>
          <cell r="BR119">
            <v>595.29397211999981</v>
          </cell>
          <cell r="BS119">
            <v>1107.2051383200001</v>
          </cell>
          <cell r="BT119">
            <v>628.80513831999963</v>
          </cell>
          <cell r="BU119">
            <v>152.7900432563998</v>
          </cell>
          <cell r="BV119">
            <v>581.71563900000001</v>
          </cell>
          <cell r="BW119">
            <v>8983.5</v>
          </cell>
          <cell r="BX119">
            <v>149.1</v>
          </cell>
          <cell r="BY119">
            <v>872.1</v>
          </cell>
          <cell r="BZ119">
            <v>8983.7000000000007</v>
          </cell>
          <cell r="CA119">
            <v>2722.4</v>
          </cell>
          <cell r="CB119">
            <v>1416.4</v>
          </cell>
          <cell r="CC119">
            <v>1267.3</v>
          </cell>
          <cell r="CD119">
            <v>102.2</v>
          </cell>
          <cell r="CG119">
            <v>0</v>
          </cell>
          <cell r="CH119">
            <v>14906.429</v>
          </cell>
          <cell r="CI119">
            <v>4763.098</v>
          </cell>
          <cell r="CJ119">
            <v>873.34030753000002</v>
          </cell>
          <cell r="CK119">
            <v>1396.253926279999</v>
          </cell>
          <cell r="CL119">
            <v>903.36415083999884</v>
          </cell>
          <cell r="CM119">
            <v>290.30759612519972</v>
          </cell>
          <cell r="CN119">
            <v>662.67316000000005</v>
          </cell>
          <cell r="CO119">
            <v>9920.89</v>
          </cell>
          <cell r="CP119">
            <v>185.75700000000001</v>
          </cell>
          <cell r="CQ119">
            <v>920.28300000000002</v>
          </cell>
          <cell r="CR119">
            <v>9920.9269999999997</v>
          </cell>
          <cell r="CS119">
            <v>3093.39</v>
          </cell>
          <cell r="CT119">
            <v>1733.117</v>
          </cell>
          <cell r="CU119">
            <v>1547.36</v>
          </cell>
          <cell r="CV119">
            <v>261.428</v>
          </cell>
          <cell r="CY119">
            <v>0</v>
          </cell>
          <cell r="CZ119">
            <v>16542.17132388983</v>
          </cell>
          <cell r="DA119">
            <v>5380.9665028479467</v>
          </cell>
          <cell r="DB119">
            <v>985.60874653161522</v>
          </cell>
          <cell r="DC119">
            <v>1561.8685280710031</v>
          </cell>
          <cell r="DD119">
            <v>1042.7818692933099</v>
          </cell>
          <cell r="DE119">
            <v>355.09871203845609</v>
          </cell>
          <cell r="DF119">
            <v>723.89820599999996</v>
          </cell>
          <cell r="DG119">
            <v>10647.43467526617</v>
          </cell>
          <cell r="DH119">
            <v>288.8889263046301</v>
          </cell>
          <cell r="DI119">
            <v>991.19005514829973</v>
          </cell>
          <cell r="DJ119">
            <v>10647.43467526617</v>
          </cell>
          <cell r="DK119">
            <v>3610.8516012975269</v>
          </cell>
          <cell r="DL119">
            <v>1663.7170000000001</v>
          </cell>
          <cell r="DM119">
            <v>1374.82807369537</v>
          </cell>
          <cell r="DN119">
            <v>322.63540495733832</v>
          </cell>
          <cell r="DQ119">
            <v>50.113188606207473</v>
          </cell>
          <cell r="DR119">
            <v>18678.657123537931</v>
          </cell>
          <cell r="DS119">
            <v>6076.0154955936432</v>
          </cell>
          <cell r="DT119">
            <v>1130.90691818867</v>
          </cell>
          <cell r="DU119">
            <v>1781.4290634764091</v>
          </cell>
          <cell r="DV119">
            <v>1225.045510865471</v>
          </cell>
          <cell r="DW119">
            <v>465.30985894691588</v>
          </cell>
          <cell r="DX119">
            <v>723.89820599999996</v>
          </cell>
          <cell r="DY119">
            <v>11516.805226599599</v>
          </cell>
          <cell r="DZ119">
            <v>294.64787281754928</v>
          </cell>
          <cell r="EA119">
            <v>1045.038301676542</v>
          </cell>
          <cell r="EB119">
            <v>11516.805226599599</v>
          </cell>
          <cell r="EC119">
            <v>4015.9006580421419</v>
          </cell>
          <cell r="ED119">
            <v>1663.7170000000001</v>
          </cell>
          <cell r="EE119">
            <v>1369.069127182451</v>
          </cell>
          <cell r="EF119">
            <v>368.56017768939432</v>
          </cell>
          <cell r="EI119">
            <v>82.857520732133764</v>
          </cell>
          <cell r="EJ119">
            <v>20518.971881329991</v>
          </cell>
          <cell r="EK119">
            <v>6674.6549433419214</v>
          </cell>
          <cell r="EL119">
            <v>1242.0270772718179</v>
          </cell>
          <cell r="EM119">
            <v>1956.6419191771829</v>
          </cell>
          <cell r="EN119">
            <v>1367.3251913516169</v>
          </cell>
          <cell r="EO119">
            <v>498.07152941719858</v>
          </cell>
          <cell r="EP119">
            <v>723.89820599999996</v>
          </cell>
          <cell r="EQ119">
            <v>12440.742943818501</v>
          </cell>
          <cell r="ER119">
            <v>409.96698007900449</v>
          </cell>
          <cell r="ES119">
            <v>1067.08254143266</v>
          </cell>
          <cell r="ET119">
            <v>12440.742943818501</v>
          </cell>
          <cell r="EU119">
            <v>4489.1534858920768</v>
          </cell>
          <cell r="EV119">
            <v>1663.7170000000001</v>
          </cell>
          <cell r="EW119">
            <v>1253.750019920996</v>
          </cell>
          <cell r="EX119">
            <v>400.84886753489621</v>
          </cell>
          <cell r="FA119">
            <v>69.151315738750355</v>
          </cell>
          <cell r="FB119">
            <v>22653.13914080229</v>
          </cell>
          <cell r="FC119">
            <v>7381.2134705864064</v>
          </cell>
          <cell r="FD119">
            <v>1409.7258865871561</v>
          </cell>
          <cell r="FE119">
            <v>2198.6674348961251</v>
          </cell>
          <cell r="FF119">
            <v>1581.3769078670141</v>
          </cell>
          <cell r="FG119">
            <v>612.08350027335962</v>
          </cell>
          <cell r="FH119">
            <v>723.89820599999996</v>
          </cell>
          <cell r="FI119">
            <v>13607.13778506772</v>
          </cell>
          <cell r="FJ119">
            <v>598.26414522120376</v>
          </cell>
          <cell r="FK119">
            <v>1075.138118812097</v>
          </cell>
          <cell r="FL119">
            <v>13607.137785067731</v>
          </cell>
          <cell r="FM119">
            <v>5053.4872003543715</v>
          </cell>
          <cell r="FN119">
            <v>1663.7170000000001</v>
          </cell>
          <cell r="FO119">
            <v>1065.4528547787961</v>
          </cell>
          <cell r="FP119">
            <v>432.61707077852839</v>
          </cell>
          <cell r="FS119">
            <v>86.707932341777891</v>
          </cell>
          <cell r="FT119">
            <v>24821.510887590452</v>
          </cell>
          <cell r="FU119">
            <v>8101.2591481386426</v>
          </cell>
          <cell r="FV119">
            <v>1554.093857787281</v>
          </cell>
          <cell r="FW119">
            <v>2418.5533531934429</v>
          </cell>
          <cell r="FX119">
            <v>1771.432311266647</v>
          </cell>
          <cell r="FY119">
            <v>714.51901649020772</v>
          </cell>
          <cell r="FZ119">
            <v>723.89820599999996</v>
          </cell>
          <cell r="GA119">
            <v>14780.15768803651</v>
          </cell>
          <cell r="GB119">
            <v>876.55478839776106</v>
          </cell>
          <cell r="GC119">
            <v>1085.865629973317</v>
          </cell>
          <cell r="GD119">
            <v>14780.15768803651</v>
          </cell>
          <cell r="GE119">
            <v>5685.4168569700742</v>
          </cell>
          <cell r="GF119">
            <v>1663.7170000000001</v>
          </cell>
          <cell r="GG119">
            <v>787.16221160223904</v>
          </cell>
          <cell r="GH119">
            <v>465.20658501791252</v>
          </cell>
          <cell r="GK119">
            <v>100.18872889168379</v>
          </cell>
          <cell r="GL119">
            <v>1972.8789999999999</v>
          </cell>
          <cell r="GM119">
            <v>625.1909999999998</v>
          </cell>
          <cell r="GN119">
            <v>79.211999999999762</v>
          </cell>
          <cell r="GO119">
            <v>161.5169999999998</v>
          </cell>
          <cell r="GP119">
            <v>82.544999999999774</v>
          </cell>
          <cell r="GQ119">
            <v>30.54199999999976</v>
          </cell>
          <cell r="GR119">
            <v>445.78106200000002</v>
          </cell>
          <cell r="GS119">
            <v>6475.1740000000009</v>
          </cell>
          <cell r="GT119">
            <v>486.471</v>
          </cell>
          <cell r="GU119">
            <v>691.59299999999996</v>
          </cell>
          <cell r="GV119">
            <v>6475.2739999999994</v>
          </cell>
          <cell r="GW119">
            <v>2111.9259999999999</v>
          </cell>
          <cell r="GX119">
            <v>1080.1690000000001</v>
          </cell>
          <cell r="GY119">
            <v>593.69800000000009</v>
          </cell>
          <cell r="GZ119">
            <v>55.6</v>
          </cell>
          <cell r="HC119">
            <v>0</v>
          </cell>
          <cell r="HD119">
            <v>2070.346</v>
          </cell>
          <cell r="HE119">
            <v>696.31999999999994</v>
          </cell>
          <cell r="HF119">
            <v>130.09599999999989</v>
          </cell>
          <cell r="HG119">
            <v>209.24999999999989</v>
          </cell>
          <cell r="HH119">
            <v>132.05999999999989</v>
          </cell>
          <cell r="HI119">
            <v>62.898999999999937</v>
          </cell>
          <cell r="HJ119">
            <v>445.78106200000002</v>
          </cell>
          <cell r="HK119">
            <v>6442.3600000000006</v>
          </cell>
          <cell r="HL119">
            <v>345.09699999999998</v>
          </cell>
          <cell r="HM119">
            <v>732.91600000000005</v>
          </cell>
          <cell r="HN119">
            <v>6442.36</v>
          </cell>
          <cell r="HO119">
            <v>2172.5839999999998</v>
          </cell>
          <cell r="HP119">
            <v>992.61599999999999</v>
          </cell>
          <cell r="HQ119">
            <v>647.51900000000001</v>
          </cell>
          <cell r="HR119">
            <v>75.899999999999991</v>
          </cell>
          <cell r="HU119">
            <v>0</v>
          </cell>
          <cell r="HV119">
            <v>2484.393</v>
          </cell>
          <cell r="HW119">
            <v>779.34400000000005</v>
          </cell>
          <cell r="HX119">
            <v>91.028000000000077</v>
          </cell>
          <cell r="HY119">
            <v>198.10700000000011</v>
          </cell>
          <cell r="HZ119">
            <v>101.7120000000001</v>
          </cell>
          <cell r="IA119">
            <v>14.102000000000089</v>
          </cell>
          <cell r="IB119">
            <v>445.78106200000002</v>
          </cell>
          <cell r="IC119">
            <v>8051.3370000000004</v>
          </cell>
          <cell r="ID119">
            <v>252.80099999999999</v>
          </cell>
          <cell r="IE119">
            <v>959.923</v>
          </cell>
          <cell r="IF119">
            <v>8051.3379999999997</v>
          </cell>
          <cell r="IG119">
            <v>2260.692</v>
          </cell>
          <cell r="IH119">
            <v>1273.221</v>
          </cell>
          <cell r="II119">
            <v>1020.42</v>
          </cell>
          <cell r="IJ119">
            <v>450.19999999999987</v>
          </cell>
          <cell r="IM119">
            <v>0</v>
          </cell>
          <cell r="IN119">
            <v>2660.2</v>
          </cell>
          <cell r="IO119">
            <v>854.60000000000036</v>
          </cell>
          <cell r="IP119">
            <v>113.7000000000004</v>
          </cell>
          <cell r="IQ119">
            <v>232.5000000000004</v>
          </cell>
          <cell r="IR119">
            <v>127.9000000000004</v>
          </cell>
          <cell r="IS119">
            <v>53.879000000000403</v>
          </cell>
          <cell r="IT119">
            <v>446.78106200000002</v>
          </cell>
          <cell r="IU119">
            <v>8597.4</v>
          </cell>
          <cell r="IV119">
            <v>168.1</v>
          </cell>
          <cell r="IW119">
            <v>1044.8</v>
          </cell>
          <cell r="IX119">
            <v>8597.4</v>
          </cell>
          <cell r="IY119">
            <v>2343</v>
          </cell>
          <cell r="IZ119">
            <v>1335.5</v>
          </cell>
          <cell r="JA119">
            <v>1167.4000000000001</v>
          </cell>
          <cell r="JB119">
            <v>109.4</v>
          </cell>
          <cell r="JE119">
            <v>0</v>
          </cell>
          <cell r="JF119">
            <v>2636</v>
          </cell>
          <cell r="JG119">
            <v>817.40000000000009</v>
          </cell>
          <cell r="JH119">
            <v>36.300000000000132</v>
          </cell>
          <cell r="JI119">
            <v>168.50000000000011</v>
          </cell>
          <cell r="JJ119">
            <v>54.600000000000108</v>
          </cell>
          <cell r="JK119">
            <v>-45.232999999999862</v>
          </cell>
          <cell r="JL119">
            <v>443.78106200000002</v>
          </cell>
          <cell r="JM119">
            <v>8439</v>
          </cell>
          <cell r="JN119">
            <v>130.1</v>
          </cell>
          <cell r="JO119">
            <v>1032.7</v>
          </cell>
          <cell r="JP119">
            <v>8439.1</v>
          </cell>
          <cell r="JQ119">
            <v>2286.4</v>
          </cell>
          <cell r="JR119">
            <v>1398.9</v>
          </cell>
          <cell r="JS119">
            <v>1268.8</v>
          </cell>
          <cell r="JT119">
            <v>38</v>
          </cell>
          <cell r="JW119">
            <v>0</v>
          </cell>
          <cell r="JX119">
            <v>2836.7</v>
          </cell>
          <cell r="JY119">
            <v>930.59999999999991</v>
          </cell>
          <cell r="JZ119">
            <v>141.2999999999999</v>
          </cell>
          <cell r="KA119">
            <v>271.39999999999992</v>
          </cell>
          <cell r="KB119">
            <v>152.7999999999999</v>
          </cell>
          <cell r="KC119">
            <v>-2.868000000000142</v>
          </cell>
          <cell r="KD119">
            <v>463.83029199999999</v>
          </cell>
          <cell r="KE119">
            <v>8465.7000000000007</v>
          </cell>
          <cell r="KF119">
            <v>316</v>
          </cell>
          <cell r="KG119">
            <v>1003.6</v>
          </cell>
          <cell r="KH119">
            <v>8465.6999999999989</v>
          </cell>
          <cell r="KI119">
            <v>2252.4</v>
          </cell>
          <cell r="KJ119">
            <v>1689</v>
          </cell>
          <cell r="KK119">
            <v>1373</v>
          </cell>
          <cell r="KL119">
            <v>29.2</v>
          </cell>
          <cell r="KO119">
            <v>0</v>
          </cell>
          <cell r="KP119">
            <v>2879.489</v>
          </cell>
          <cell r="KQ119">
            <v>903.80599999999936</v>
          </cell>
          <cell r="KR119">
            <v>134.7035482099995</v>
          </cell>
          <cell r="KS119">
            <v>266.74091675999938</v>
          </cell>
          <cell r="KT119">
            <v>143.8409167599994</v>
          </cell>
          <cell r="KU119">
            <v>-0.44529468240055259</v>
          </cell>
          <cell r="KV119">
            <v>541.78066699999999</v>
          </cell>
          <cell r="KW119">
            <v>8703.187692200001</v>
          </cell>
          <cell r="KX119">
            <v>530.20400000000006</v>
          </cell>
          <cell r="KY119">
            <v>955.7</v>
          </cell>
          <cell r="KZ119">
            <v>8703.1880000000001</v>
          </cell>
          <cell r="LA119">
            <v>2564.371000000001</v>
          </cell>
          <cell r="LB119">
            <v>1685.35</v>
          </cell>
          <cell r="LC119">
            <v>1155.146</v>
          </cell>
          <cell r="LD119">
            <v>11</v>
          </cell>
          <cell r="LG119">
            <v>0</v>
          </cell>
          <cell r="LH119">
            <v>2865.5570000000021</v>
          </cell>
          <cell r="LI119">
            <v>893.37400000000139</v>
          </cell>
          <cell r="LJ119">
            <v>115.28698823048551</v>
          </cell>
          <cell r="LK119">
            <v>241.67938903048531</v>
          </cell>
          <cell r="LL119">
            <v>124.5793890304853</v>
          </cell>
          <cell r="LM119">
            <v>62.767275946593557</v>
          </cell>
          <cell r="LN119">
            <v>541.78045999999995</v>
          </cell>
          <cell r="LO119">
            <v>8988.598</v>
          </cell>
          <cell r="LP119">
            <v>443.30799999999999</v>
          </cell>
          <cell r="LQ119">
            <v>949.59699999999998</v>
          </cell>
          <cell r="LR119">
            <v>8988.5979999999981</v>
          </cell>
          <cell r="LS119">
            <v>2660.5059999999999</v>
          </cell>
          <cell r="LT119">
            <v>1635.425</v>
          </cell>
          <cell r="LU119">
            <v>1192.117</v>
          </cell>
          <cell r="LV119">
            <v>45</v>
          </cell>
          <cell r="LY119">
            <v>0</v>
          </cell>
          <cell r="LZ119">
            <v>2882.5</v>
          </cell>
          <cell r="MA119">
            <v>903.55300000000011</v>
          </cell>
          <cell r="MB119">
            <v>90.067331940000145</v>
          </cell>
          <cell r="MC119">
            <v>217.55413831999999</v>
          </cell>
          <cell r="MD119">
            <v>96.854138320000061</v>
          </cell>
          <cell r="ME119">
            <v>-23.239596923599809</v>
          </cell>
          <cell r="MF119">
            <v>581.71563900000001</v>
          </cell>
          <cell r="MG119">
            <v>8767.73</v>
          </cell>
          <cell r="MH119">
            <v>232.51599999999999</v>
          </cell>
          <cell r="MI119">
            <v>920.84799999999996</v>
          </cell>
          <cell r="MJ119">
            <v>8767.73</v>
          </cell>
          <cell r="MK119">
            <v>2609.3690000000001</v>
          </cell>
          <cell r="ML119">
            <v>1594.307</v>
          </cell>
          <cell r="MM119">
            <v>1361.7909999999999</v>
          </cell>
          <cell r="MN119">
            <v>12.2</v>
          </cell>
          <cell r="MQ119">
            <v>0</v>
          </cell>
          <cell r="MR119">
            <v>3138.81</v>
          </cell>
          <cell r="MS119">
            <v>1023.171</v>
          </cell>
          <cell r="MT119">
            <v>169.63664018</v>
          </cell>
          <cell r="MU119">
            <v>296.79099999999988</v>
          </cell>
          <cell r="MV119">
            <v>177.29099999999991</v>
          </cell>
          <cell r="MW119">
            <v>44.579640179999998</v>
          </cell>
          <cell r="MX119">
            <v>581.71563900000001</v>
          </cell>
          <cell r="MY119">
            <v>8583.6039999999994</v>
          </cell>
          <cell r="MZ119">
            <v>108.208</v>
          </cell>
          <cell r="NA119">
            <v>910.19799999999998</v>
          </cell>
          <cell r="NB119">
            <v>8583.6039999999994</v>
          </cell>
          <cell r="NC119">
            <v>2644.89</v>
          </cell>
          <cell r="ND119">
            <v>1469.3920000000001</v>
          </cell>
          <cell r="NE119">
            <v>1361.184</v>
          </cell>
          <cell r="NF119">
            <v>29.5</v>
          </cell>
          <cell r="NI119">
            <v>0</v>
          </cell>
          <cell r="NJ119">
            <v>3271.3</v>
          </cell>
          <cell r="NK119">
            <v>1032.2</v>
          </cell>
          <cell r="NL119">
            <v>181.0999999999998</v>
          </cell>
          <cell r="NM119">
            <v>308.19999999999982</v>
          </cell>
          <cell r="NN119">
            <v>190.5999999999998</v>
          </cell>
          <cell r="NO119">
            <v>53.897999999999811</v>
          </cell>
          <cell r="NP119">
            <v>581.71563900000001</v>
          </cell>
          <cell r="NQ119">
            <v>8642.4000000000015</v>
          </cell>
          <cell r="NR119">
            <v>169.6</v>
          </cell>
          <cell r="NS119">
            <v>886.5</v>
          </cell>
          <cell r="NT119">
            <v>8642.2999999999993</v>
          </cell>
          <cell r="NU119">
            <v>2670.7</v>
          </cell>
          <cell r="NV119">
            <v>1464.9</v>
          </cell>
          <cell r="NW119">
            <v>1295.3</v>
          </cell>
          <cell r="NX119">
            <v>21.8</v>
          </cell>
          <cell r="OA119">
            <v>0</v>
          </cell>
          <cell r="OB119">
            <v>3349.2</v>
          </cell>
          <cell r="OC119">
            <v>1067.2</v>
          </cell>
          <cell r="OD119">
            <v>154.48999999999981</v>
          </cell>
          <cell r="OE119">
            <v>284.6599999999998</v>
          </cell>
          <cell r="OF119">
            <v>164.0599999999998</v>
          </cell>
          <cell r="OG119">
            <v>77.551999999999822</v>
          </cell>
          <cell r="OH119">
            <v>581.71563900000001</v>
          </cell>
          <cell r="OI119">
            <v>8983.5</v>
          </cell>
          <cell r="OJ119">
            <v>149.1</v>
          </cell>
          <cell r="OK119">
            <v>872.1</v>
          </cell>
          <cell r="OL119">
            <v>8983.7000000000007</v>
          </cell>
          <cell r="OM119">
            <v>2722.4</v>
          </cell>
          <cell r="ON119">
            <v>1416.4</v>
          </cell>
          <cell r="OO119">
            <v>1267.3</v>
          </cell>
          <cell r="OP119">
            <v>38.700000000000003</v>
          </cell>
          <cell r="OS119">
            <v>0</v>
          </cell>
          <cell r="OT119">
            <v>3370.7060000000001</v>
          </cell>
          <cell r="OU119">
            <v>1041.05</v>
          </cell>
          <cell r="OV119">
            <v>144.53406419000041</v>
          </cell>
          <cell r="OW119">
            <v>271.61426939000017</v>
          </cell>
          <cell r="OX119">
            <v>150.31946617000031</v>
          </cell>
          <cell r="OY119">
            <v>12.286743035800381</v>
          </cell>
          <cell r="OZ119">
            <v>622.67273599999999</v>
          </cell>
          <cell r="PA119">
            <v>8668.6110000000008</v>
          </cell>
          <cell r="PB119">
            <v>116.27200000000001</v>
          </cell>
          <cell r="PC119">
            <v>856.149</v>
          </cell>
          <cell r="PD119">
            <v>8668.6313141999999</v>
          </cell>
          <cell r="PE119">
            <v>2730.607</v>
          </cell>
          <cell r="PF119">
            <v>1411.021</v>
          </cell>
          <cell r="PG119">
            <v>1294.749</v>
          </cell>
          <cell r="PH119">
            <v>27.622</v>
          </cell>
          <cell r="PK119">
            <v>0</v>
          </cell>
          <cell r="PL119">
            <v>3693.3710000000001</v>
          </cell>
          <cell r="PM119">
            <v>1219.569</v>
          </cell>
          <cell r="PN119">
            <v>236.9142844999995</v>
          </cell>
          <cell r="PO119">
            <v>366.37481113999849</v>
          </cell>
          <cell r="PP119">
            <v>244.0525610599984</v>
          </cell>
          <cell r="PQ119">
            <v>59.402497048399482</v>
          </cell>
          <cell r="PR119">
            <v>622.67273599999999</v>
          </cell>
          <cell r="PS119">
            <v>9115.5399999999991</v>
          </cell>
          <cell r="PT119">
            <v>243.75399999999999</v>
          </cell>
          <cell r="PU119">
            <v>847.21900000000005</v>
          </cell>
          <cell r="PV119">
            <v>9115.5640000000003</v>
          </cell>
          <cell r="PW119">
            <v>2786.1370000000002</v>
          </cell>
          <cell r="PX119">
            <v>1700.6389999999999</v>
          </cell>
          <cell r="PY119">
            <v>1456.885</v>
          </cell>
          <cell r="PZ119">
            <v>43.420623453123447</v>
          </cell>
          <cell r="QC119">
            <v>0</v>
          </cell>
          <cell r="QD119">
            <v>3853.2220000000002</v>
          </cell>
          <cell r="QE119">
            <v>1238.1600000000001</v>
          </cell>
          <cell r="QF119">
            <v>251.98495883999979</v>
          </cell>
          <cell r="QG119">
            <v>383.50514116000079</v>
          </cell>
          <cell r="QH119">
            <v>260.06902414000109</v>
          </cell>
          <cell r="QI119">
            <v>80.851377821001279</v>
          </cell>
          <cell r="QJ119">
            <v>662.67316000000005</v>
          </cell>
          <cell r="QK119">
            <v>9267.5970000000016</v>
          </cell>
          <cell r="QL119">
            <v>106.253</v>
          </cell>
          <cell r="QM119">
            <v>871.70899999999995</v>
          </cell>
          <cell r="QN119">
            <v>9267.6059999999998</v>
          </cell>
          <cell r="QO119">
            <v>2859.797</v>
          </cell>
          <cell r="QP119">
            <v>1748.25</v>
          </cell>
          <cell r="QQ119">
            <v>1641.9970000000001</v>
          </cell>
          <cell r="QR119">
            <v>71.417376546876568</v>
          </cell>
          <cell r="QU119">
            <v>0</v>
          </cell>
          <cell r="QV119">
            <v>3989.13</v>
          </cell>
          <cell r="QW119">
            <v>1264.319</v>
          </cell>
          <cell r="QX119">
            <v>239.9069999999999</v>
          </cell>
          <cell r="QY119">
            <v>374.75970458999888</v>
          </cell>
          <cell r="QZ119">
            <v>248.9230994699987</v>
          </cell>
          <cell r="RA119">
            <v>137.76697821999861</v>
          </cell>
          <cell r="RB119">
            <v>662.67316000000005</v>
          </cell>
          <cell r="RC119">
            <v>9920.89</v>
          </cell>
          <cell r="RD119">
            <v>185.75700000000001</v>
          </cell>
          <cell r="RE119">
            <v>920.28300000000002</v>
          </cell>
          <cell r="RF119">
            <v>9920.9269999999997</v>
          </cell>
          <cell r="RG119">
            <v>3093.39</v>
          </cell>
          <cell r="RH119">
            <v>1733.117</v>
          </cell>
          <cell r="RI119">
            <v>1547.36</v>
          </cell>
          <cell r="RJ119">
            <v>118.968</v>
          </cell>
          <cell r="RM119">
            <v>0</v>
          </cell>
          <cell r="RN119">
            <v>3807.9450000000002</v>
          </cell>
          <cell r="RO119">
            <v>1220.2270000000001</v>
          </cell>
          <cell r="RP119">
            <v>191.8929999999998</v>
          </cell>
          <cell r="RQ119">
            <v>331.53455784999983</v>
          </cell>
          <cell r="RR119">
            <v>204.28356117999979</v>
          </cell>
          <cell r="RS119">
            <v>55.677999999999791</v>
          </cell>
          <cell r="RT119">
            <v>723.89820599999996</v>
          </cell>
          <cell r="RU119">
            <v>9806.8289999999997</v>
          </cell>
          <cell r="RV119">
            <v>241.328</v>
          </cell>
          <cell r="RW119">
            <v>912.01099999999997</v>
          </cell>
          <cell r="RX119">
            <v>9806.8290000000015</v>
          </cell>
          <cell r="RY119">
            <v>3355.9859999999999</v>
          </cell>
          <cell r="RZ119">
            <v>1663.7170000000001</v>
          </cell>
          <cell r="SA119">
            <v>1422.3889999999999</v>
          </cell>
          <cell r="SB119">
            <v>52.311967750000001</v>
          </cell>
          <cell r="SE119">
            <v>0</v>
          </cell>
          <cell r="SF119">
            <v>4097.1838485058979</v>
          </cell>
          <cell r="SG119">
            <v>1367.629750030984</v>
          </cell>
          <cell r="SH119">
            <v>269.29043012599931</v>
          </cell>
          <cell r="SI119">
            <v>411.93924737392661</v>
          </cell>
          <cell r="SJ119">
            <v>283.15594906114723</v>
          </cell>
          <cell r="SK119">
            <v>99.575099281019448</v>
          </cell>
          <cell r="SL119">
            <v>723.89820599999996</v>
          </cell>
          <cell r="SM119">
            <v>10052.67319195207</v>
          </cell>
          <cell r="SN119">
            <v>361.18997902712391</v>
          </cell>
          <cell r="SO119">
            <v>927.16842288522423</v>
          </cell>
          <cell r="SP119">
            <v>10052.67319195207</v>
          </cell>
          <cell r="SQ119">
            <v>3439.791908228136</v>
          </cell>
          <cell r="SR119">
            <v>1663.7170000000001</v>
          </cell>
          <cell r="SS119">
            <v>1302.527020972876</v>
          </cell>
          <cell r="ST119">
            <v>76.275040133151521</v>
          </cell>
          <cell r="SW119">
            <v>16.670643738951199</v>
          </cell>
          <cell r="SX119">
            <v>4246.4137476328588</v>
          </cell>
          <cell r="SY119">
            <v>1383.9581982046429</v>
          </cell>
          <cell r="SZ119">
            <v>277.84134093609958</v>
          </cell>
          <cell r="TA119">
            <v>423.28141505282338</v>
          </cell>
          <cell r="TB119">
            <v>292.8094208394063</v>
          </cell>
          <cell r="TC119">
            <v>114.5286838289844</v>
          </cell>
          <cell r="TD119">
            <v>723.89820599999996</v>
          </cell>
          <cell r="TE119">
            <v>10172.466784453231</v>
          </cell>
          <cell r="TF119">
            <v>292.59803470972128</v>
          </cell>
          <cell r="TG119">
            <v>959.2807104173645</v>
          </cell>
          <cell r="TH119">
            <v>10172.466784453231</v>
          </cell>
          <cell r="TI119">
            <v>3536.1031158453661</v>
          </cell>
          <cell r="TJ119">
            <v>1663.7170000000001</v>
          </cell>
          <cell r="TK119">
            <v>1371.118965290279</v>
          </cell>
          <cell r="TL119">
            <v>95.876303135390543</v>
          </cell>
          <cell r="TO119">
            <v>20.11368862344105</v>
          </cell>
          <cell r="TP119">
            <v>4390.6287277510728</v>
          </cell>
          <cell r="TQ119">
            <v>1409.1515546123189</v>
          </cell>
          <cell r="TR119">
            <v>246.58397546951591</v>
          </cell>
          <cell r="TS119">
            <v>395.11330779425288</v>
          </cell>
          <cell r="TT119">
            <v>262.53293821275571</v>
          </cell>
          <cell r="TU119">
            <v>85.316928928452512</v>
          </cell>
          <cell r="TV119">
            <v>723.89820599999996</v>
          </cell>
          <cell r="TW119">
            <v>10647.43467526617</v>
          </cell>
          <cell r="TX119">
            <v>288.8889263046301</v>
          </cell>
          <cell r="TY119">
            <v>991.19005514829973</v>
          </cell>
          <cell r="TZ119">
            <v>10647.43467526617</v>
          </cell>
          <cell r="UA119">
            <v>3610.8516012975269</v>
          </cell>
          <cell r="UB119">
            <v>1663.7170000000001</v>
          </cell>
          <cell r="UC119">
            <v>1374.82807369537</v>
          </cell>
          <cell r="UD119">
            <v>98.172093938796309</v>
          </cell>
          <cell r="UG119">
            <v>13.32885624381522</v>
          </cell>
          <cell r="UZ119">
            <v>-637.11500000000001</v>
          </cell>
          <cell r="VA119">
            <v>-554.18299999999999</v>
          </cell>
          <cell r="VB119">
            <v>-683.93</v>
          </cell>
          <cell r="VC119">
            <v>-649.1154519485392</v>
          </cell>
          <cell r="VD119">
            <v>-628.74012587270863</v>
          </cell>
          <cell r="VE119">
            <v>-625.06104947065467</v>
          </cell>
          <cell r="VF119">
            <v>-636.12023607628385</v>
          </cell>
          <cell r="VG119">
            <v>-660.21293253813826</v>
          </cell>
          <cell r="VI119">
            <v>-162.53299999999999</v>
          </cell>
          <cell r="VJ119">
            <v>-166.56800000000001</v>
          </cell>
          <cell r="VK119">
            <v>-167.702</v>
          </cell>
          <cell r="VL119">
            <v>-140.31200000000001</v>
          </cell>
          <cell r="VM119">
            <v>-150.58600000000001</v>
          </cell>
          <cell r="VN119">
            <v>-134.75700000000001</v>
          </cell>
          <cell r="VO119">
            <v>-129.90199999999999</v>
          </cell>
          <cell r="VP119">
            <v>-138.93799999999999</v>
          </cell>
          <cell r="VQ119">
            <v>-155.946</v>
          </cell>
          <cell r="VR119">
            <v>-184.71299999999999</v>
          </cell>
          <cell r="VS119">
            <v>-175.72300000000001</v>
          </cell>
          <cell r="VT119">
            <v>-167.54799999999989</v>
          </cell>
          <cell r="VU119">
            <v>-159.11600000000001</v>
          </cell>
          <cell r="VV119">
            <v>-168.25622564750719</v>
          </cell>
          <cell r="VW119">
            <v>-155.94019776372949</v>
          </cell>
          <cell r="VX119">
            <v>-165.8030285373024</v>
          </cell>
          <cell r="VY119">
            <v>-383.28</v>
          </cell>
          <cell r="VZ119">
            <v>-74.801000000000002</v>
          </cell>
          <cell r="WA119">
            <v>-80.291000000000011</v>
          </cell>
          <cell r="WB119">
            <v>-93.966999999999985</v>
          </cell>
          <cell r="WC119">
            <v>-134.221</v>
          </cell>
          <cell r="BBM119">
            <v>4032.8267559999999</v>
          </cell>
          <cell r="BBN119">
            <v>5.6</v>
          </cell>
          <cell r="BBO119">
            <v>7.1428571428571397E-2</v>
          </cell>
          <cell r="BBP119">
            <v>0.49053680351081869</v>
          </cell>
          <cell r="BBQ119">
            <v>11.35691744092628</v>
          </cell>
          <cell r="BBR119">
            <v>5.185796750916011</v>
          </cell>
          <cell r="BBS119">
            <v>1.318423453820776</v>
          </cell>
          <cell r="BBT119">
            <v>1.116863056501918</v>
          </cell>
          <cell r="BBU119">
            <v>9.8342095230624996E-2</v>
          </cell>
          <cell r="BBV119">
            <v>1.2426318222484901E-2</v>
          </cell>
          <cell r="BBW119">
            <v>0.64278355035309465</v>
          </cell>
          <cell r="BBX119">
            <v>8.6669703606260331</v>
          </cell>
          <cell r="BBY119">
            <v>4.4095471027571156</v>
          </cell>
          <cell r="BBZ119">
            <v>1.117565931256896</v>
          </cell>
          <cell r="BCA119">
            <v>1.004214770085003</v>
          </cell>
          <cell r="BCB119">
            <v>0.11586687484788701</v>
          </cell>
          <cell r="BCC119">
            <v>2.0545767459229231E-2</v>
          </cell>
          <cell r="BCD119">
            <v>0.68804083956688056</v>
          </cell>
          <cell r="BCE119">
            <v>8.0968827122459182</v>
          </cell>
          <cell r="BCF119">
            <v>3.866363912080895</v>
          </cell>
          <cell r="BCG119">
            <v>0.91693624007735064</v>
          </cell>
          <cell r="BCH119">
            <v>0.89834904702497687</v>
          </cell>
          <cell r="BCI119">
            <v>0.1109499888971212</v>
          </cell>
          <cell r="BCJ119">
            <v>1.7147107952472221E-2</v>
          </cell>
          <cell r="BCK119">
            <v>0.84553808145970133</v>
          </cell>
          <cell r="BCL119">
            <v>6.5886872529629024</v>
          </cell>
          <cell r="BCM119">
            <v>3.223949701943881</v>
          </cell>
          <cell r="BCN119">
            <v>0.67375010314011474</v>
          </cell>
          <cell r="BCO119">
            <v>0.79802848926127712</v>
          </cell>
          <cell r="BCP119">
            <v>0.1211210152526829</v>
          </cell>
          <cell r="BCQ119">
            <v>2.1500534882331529E-2</v>
          </cell>
          <cell r="BCR119">
            <v>0.98704349667943192</v>
          </cell>
          <cell r="BCS119">
            <v>5.6441139604788511</v>
          </cell>
          <cell r="BCT119">
            <v>2.7209557694901418</v>
          </cell>
          <cell r="BCU119">
            <v>0.44436482647162828</v>
          </cell>
          <cell r="BCV119">
            <v>0.70932824407693684</v>
          </cell>
          <cell r="BCW119">
            <v>0.1256757480525352</v>
          </cell>
          <cell r="BCX119">
            <v>2.4843300978060621E-2</v>
          </cell>
        </row>
        <row r="120">
          <cell r="A120" t="str">
            <v>PICS</v>
          </cell>
          <cell r="B120" t="str">
            <v>PicPay</v>
          </cell>
          <cell r="C120" t="str">
            <v>Banks</v>
          </cell>
          <cell r="D120" t="str">
            <v>Bernardo Guttmann</v>
          </cell>
          <cell r="E120">
            <v>46189</v>
          </cell>
          <cell r="F120" t="str">
            <v>Buy</v>
          </cell>
          <cell r="G120" t="b">
            <v>0</v>
          </cell>
          <cell r="H120" t="str">
            <v>BRL</v>
          </cell>
          <cell r="I120" t="str">
            <v>USD</v>
          </cell>
          <cell r="J120">
            <v>18</v>
          </cell>
          <cell r="K120">
            <v>0.17805178719877399</v>
          </cell>
          <cell r="BP120">
            <v>5216.733329118224</v>
          </cell>
          <cell r="BU120">
            <v>251.78800000000001</v>
          </cell>
          <cell r="BV120">
            <v>0</v>
          </cell>
          <cell r="BW120">
            <v>27317.657999999999</v>
          </cell>
          <cell r="BZ120">
            <v>25553.791000000001</v>
          </cell>
          <cell r="CA120">
            <v>1763.867</v>
          </cell>
          <cell r="CG120">
            <v>0</v>
          </cell>
          <cell r="CH120">
            <v>8111.2288451280729</v>
          </cell>
          <cell r="CM120">
            <v>502.01770728000002</v>
          </cell>
          <cell r="CN120">
            <v>0</v>
          </cell>
          <cell r="CO120">
            <v>41986.108</v>
          </cell>
          <cell r="CR120">
            <v>38096.194000000003</v>
          </cell>
          <cell r="CS120">
            <v>3889.9140000000002</v>
          </cell>
          <cell r="CY120">
            <v>0</v>
          </cell>
          <cell r="CZ120">
            <v>11955.00316119633</v>
          </cell>
          <cell r="DE120">
            <v>960.35224287552967</v>
          </cell>
          <cell r="DF120">
            <v>129.58754300000001</v>
          </cell>
          <cell r="DG120">
            <v>57559.005076151363</v>
          </cell>
          <cell r="DJ120">
            <v>50685.511032275826</v>
          </cell>
          <cell r="DK120">
            <v>6873.4940438755293</v>
          </cell>
          <cell r="DQ120">
            <v>0</v>
          </cell>
          <cell r="DR120">
            <v>16717.495337450451</v>
          </cell>
          <cell r="DW120">
            <v>2044.097017973658</v>
          </cell>
          <cell r="DX120">
            <v>129.58754300000001</v>
          </cell>
          <cell r="DY120">
            <v>78935.188276248868</v>
          </cell>
          <cell r="EB120">
            <v>70017.597214399677</v>
          </cell>
          <cell r="EC120">
            <v>8917.5910618491889</v>
          </cell>
          <cell r="EI120">
            <v>0</v>
          </cell>
          <cell r="EJ120">
            <v>22093.339084694751</v>
          </cell>
          <cell r="EO120">
            <v>3387.2654572148108</v>
          </cell>
          <cell r="EP120">
            <v>129.58754300000001</v>
          </cell>
          <cell r="EQ120">
            <v>103055.0861388038</v>
          </cell>
          <cell r="ET120">
            <v>90750.229619739781</v>
          </cell>
          <cell r="EU120">
            <v>12304.856519064</v>
          </cell>
          <cell r="FA120">
            <v>0</v>
          </cell>
          <cell r="FB120">
            <v>27585.296087918268</v>
          </cell>
          <cell r="FG120">
            <v>4746.2409253482392</v>
          </cell>
          <cell r="FH120">
            <v>129.58754300000001</v>
          </cell>
          <cell r="FI120">
            <v>128725.6121587058</v>
          </cell>
          <cell r="FL120">
            <v>111674.5147142935</v>
          </cell>
          <cell r="FM120">
            <v>17051.09744441224</v>
          </cell>
          <cell r="FS120">
            <v>0</v>
          </cell>
          <cell r="FT120">
            <v>33217.763256594189</v>
          </cell>
          <cell r="FY120">
            <v>6122.0000437479484</v>
          </cell>
          <cell r="FZ120">
            <v>129.58754300000001</v>
          </cell>
          <cell r="GA120">
            <v>156623.9570220921</v>
          </cell>
          <cell r="GD120">
            <v>135202.33866761599</v>
          </cell>
          <cell r="GE120">
            <v>21421.618354476181</v>
          </cell>
          <cell r="GK120">
            <v>1751.4791336840069</v>
          </cell>
          <cell r="LZ120">
            <v>1100.3725228525</v>
          </cell>
          <cell r="ME120">
            <v>5.202</v>
          </cell>
          <cell r="MF120">
            <v>0</v>
          </cell>
          <cell r="MG120">
            <v>17426.329000000002</v>
          </cell>
          <cell r="MJ120">
            <v>16216.941000000001</v>
          </cell>
          <cell r="MK120">
            <v>1209.3879999999999</v>
          </cell>
          <cell r="MQ120">
            <v>0</v>
          </cell>
          <cell r="MR120">
            <v>1181.6804526221499</v>
          </cell>
          <cell r="MW120">
            <v>56.624000000000002</v>
          </cell>
          <cell r="MX120">
            <v>0</v>
          </cell>
          <cell r="MY120">
            <v>19596.89</v>
          </cell>
          <cell r="NB120">
            <v>18231.857</v>
          </cell>
          <cell r="NC120">
            <v>1365.0329999999999</v>
          </cell>
          <cell r="NI120">
            <v>0</v>
          </cell>
          <cell r="NJ120">
            <v>1320.4036111190501</v>
          </cell>
          <cell r="NO120">
            <v>110.15600000000001</v>
          </cell>
          <cell r="NP120">
            <v>0</v>
          </cell>
          <cell r="NQ120">
            <v>21911.392</v>
          </cell>
          <cell r="NT120">
            <v>20306.46</v>
          </cell>
          <cell r="NU120">
            <v>1604.932</v>
          </cell>
          <cell r="OA120">
            <v>0</v>
          </cell>
          <cell r="OB120">
            <v>1614.2767425245249</v>
          </cell>
          <cell r="OG120">
            <v>79.805999999999997</v>
          </cell>
          <cell r="OH120">
            <v>0</v>
          </cell>
          <cell r="OI120">
            <v>27317.657999999999</v>
          </cell>
          <cell r="OL120">
            <v>25553.791000000001</v>
          </cell>
          <cell r="OM120">
            <v>1763.867</v>
          </cell>
          <cell r="OS120">
            <v>0</v>
          </cell>
          <cell r="OT120">
            <v>1694.095611470369</v>
          </cell>
          <cell r="OY120">
            <v>88.096000000000004</v>
          </cell>
          <cell r="OZ120">
            <v>0</v>
          </cell>
          <cell r="PA120">
            <v>29587.476999999999</v>
          </cell>
          <cell r="PD120">
            <v>27360.991000000002</v>
          </cell>
          <cell r="PE120">
            <v>2226.4859999999999</v>
          </cell>
          <cell r="PK120">
            <v>0</v>
          </cell>
          <cell r="PL120">
            <v>1969.785832291675</v>
          </cell>
          <cell r="PQ120">
            <v>120.26300000000001</v>
          </cell>
          <cell r="PR120">
            <v>0</v>
          </cell>
          <cell r="PS120">
            <v>34090.847000000002</v>
          </cell>
          <cell r="PV120">
            <v>31567.260999999999</v>
          </cell>
          <cell r="PW120">
            <v>2523.5859999999998</v>
          </cell>
          <cell r="QC120">
            <v>0</v>
          </cell>
          <cell r="QD120">
            <v>2063.9594806885461</v>
          </cell>
          <cell r="QI120">
            <v>105.41</v>
          </cell>
          <cell r="QJ120">
            <v>0</v>
          </cell>
          <cell r="QK120">
            <v>37619.088000000003</v>
          </cell>
          <cell r="QN120">
            <v>34707.739000000001</v>
          </cell>
          <cell r="QO120">
            <v>2911.3490000000002</v>
          </cell>
          <cell r="QU120">
            <v>0</v>
          </cell>
          <cell r="QV120">
            <v>2383.3879206774832</v>
          </cell>
          <cell r="RA120">
            <v>188.24870727999999</v>
          </cell>
          <cell r="RB120">
            <v>0</v>
          </cell>
          <cell r="RC120">
            <v>41986.108</v>
          </cell>
          <cell r="RF120">
            <v>38096.194000000003</v>
          </cell>
          <cell r="RG120">
            <v>3889.9140000000002</v>
          </cell>
          <cell r="RM120">
            <v>0</v>
          </cell>
          <cell r="RN120">
            <v>2590.5209963579368</v>
          </cell>
          <cell r="RS120">
            <v>169.37219899999999</v>
          </cell>
          <cell r="RT120">
            <v>129.58754300000001</v>
          </cell>
          <cell r="RU120">
            <v>46743.379314999998</v>
          </cell>
          <cell r="RX120">
            <v>40660.862999999998</v>
          </cell>
          <cell r="RY120">
            <v>6082.5140000000001</v>
          </cell>
          <cell r="SE120">
            <v>0</v>
          </cell>
          <cell r="SF120">
            <v>2858.3207690859208</v>
          </cell>
          <cell r="SK120">
            <v>294.53320088595149</v>
          </cell>
          <cell r="SL120">
            <v>129.58754300000001</v>
          </cell>
          <cell r="SM120">
            <v>51423.725200342182</v>
          </cell>
          <cell r="SP120">
            <v>45046.677999456231</v>
          </cell>
          <cell r="SQ120">
            <v>6377.0472008859506</v>
          </cell>
          <cell r="SW120">
            <v>0</v>
          </cell>
          <cell r="SX120">
            <v>3106.526813402957</v>
          </cell>
          <cell r="TC120">
            <v>244.82890160187489</v>
          </cell>
          <cell r="TD120">
            <v>129.58754300000001</v>
          </cell>
          <cell r="TE120">
            <v>54487.970618353858</v>
          </cell>
          <cell r="TH120">
            <v>47866.094515866032</v>
          </cell>
          <cell r="TI120">
            <v>6621.8761024878268</v>
          </cell>
          <cell r="TO120">
            <v>0</v>
          </cell>
          <cell r="TP120">
            <v>3399.634582349518</v>
          </cell>
          <cell r="TU120">
            <v>251.61794138770321</v>
          </cell>
          <cell r="TV120">
            <v>129.58754300000001</v>
          </cell>
          <cell r="TW120">
            <v>57559.005076151363</v>
          </cell>
          <cell r="TZ120">
            <v>50685.511032275826</v>
          </cell>
          <cell r="UA120">
            <v>6873.4940438755293</v>
          </cell>
          <cell r="UG120">
            <v>0</v>
          </cell>
          <cell r="UH120">
            <v>38695.697977254953</v>
          </cell>
          <cell r="UM120">
            <v>7192.9716545884576</v>
          </cell>
          <cell r="UN120">
            <v>129.58754300000001</v>
          </cell>
          <cell r="UO120">
            <v>185777.61597141411</v>
          </cell>
          <cell r="UR120">
            <v>159220.90568664929</v>
          </cell>
          <cell r="US120">
            <v>26556.7102847647</v>
          </cell>
          <cell r="UY120">
            <v>2057.879724299934</v>
          </cell>
          <cell r="VA120">
            <v>2607.4319999999998</v>
          </cell>
          <cell r="VB120">
            <v>4887.2240000000002</v>
          </cell>
          <cell r="VC120">
            <v>7910.3735348744776</v>
          </cell>
          <cell r="VD120">
            <v>11420.959740253031</v>
          </cell>
          <cell r="VE120">
            <v>15957.15692960723</v>
          </cell>
          <cell r="VF120">
            <v>20316.773858040418</v>
          </cell>
          <cell r="VG120">
            <v>24822.60553197216</v>
          </cell>
          <cell r="VH120">
            <v>29123.439657727082</v>
          </cell>
          <cell r="VM120">
            <v>513.31100000000004</v>
          </cell>
          <cell r="VN120">
            <v>582.75400000000002</v>
          </cell>
          <cell r="VO120">
            <v>677.3</v>
          </cell>
          <cell r="VP120">
            <v>834.06700000000001</v>
          </cell>
          <cell r="VQ120">
            <v>968.01099999999997</v>
          </cell>
          <cell r="VR120">
            <v>1212.049</v>
          </cell>
          <cell r="VS120">
            <v>1276.5329999999999</v>
          </cell>
          <cell r="VT120">
            <v>1430.6310000000001</v>
          </cell>
          <cell r="VU120">
            <v>1703.751</v>
          </cell>
          <cell r="VV120">
            <v>1894.963900710469</v>
          </cell>
          <cell r="VW120">
            <v>2076.866006910031</v>
          </cell>
          <cell r="VX120">
            <v>2234.792627253978</v>
          </cell>
          <cell r="WD120">
            <v>3603.3859506496128</v>
          </cell>
          <cell r="WI120">
            <v>287.35472489230921</v>
          </cell>
          <cell r="WJ120">
            <v>129.58754300000001</v>
          </cell>
          <cell r="WK120">
            <v>62679.381346574643</v>
          </cell>
          <cell r="WN120">
            <v>55518.5325778068</v>
          </cell>
          <cell r="WO120">
            <v>7160.8487687678389</v>
          </cell>
          <cell r="WR120">
            <v>0</v>
          </cell>
          <cell r="WS120">
            <v>3999.8089419127009</v>
          </cell>
          <cell r="WX120">
            <v>536.21290081683765</v>
          </cell>
          <cell r="WY120">
            <v>129.58754300000001</v>
          </cell>
          <cell r="WZ120">
            <v>68048.615792922443</v>
          </cell>
          <cell r="XC120">
            <v>60351.554123337759</v>
          </cell>
          <cell r="XD120">
            <v>7697.0616695846766</v>
          </cell>
          <cell r="XG120">
            <v>0</v>
          </cell>
          <cell r="XH120">
            <v>4341.1419314916748</v>
          </cell>
          <cell r="XM120">
            <v>537.85210925756155</v>
          </cell>
          <cell r="XN120">
            <v>129.58754300000001</v>
          </cell>
          <cell r="XO120">
            <v>73419.489447710948</v>
          </cell>
          <cell r="XR120">
            <v>65184.575668868703</v>
          </cell>
          <cell r="XS120">
            <v>8234.9137788422395</v>
          </cell>
          <cell r="XV120">
            <v>0</v>
          </cell>
          <cell r="XW120">
            <v>4773.15851339646</v>
          </cell>
          <cell r="YB120">
            <v>682.67728300695001</v>
          </cell>
          <cell r="YC120">
            <v>129.58754300000001</v>
          </cell>
          <cell r="YD120">
            <v>78935.188276248868</v>
          </cell>
          <cell r="YG120">
            <v>70017.597214399677</v>
          </cell>
          <cell r="YH120">
            <v>8917.5910618491889</v>
          </cell>
          <cell r="YK120">
            <v>0</v>
          </cell>
          <cell r="YP120">
            <v>-2528.5430000000001</v>
          </cell>
          <cell r="YQ120">
            <v>317.339</v>
          </cell>
          <cell r="YR120">
            <v>9.2537425626010306E-2</v>
          </cell>
          <cell r="YS120">
            <v>0.1173881546863641</v>
          </cell>
          <cell r="YT120">
            <v>-4705.7186230648376</v>
          </cell>
          <cell r="YU120">
            <v>1265.5276916772091</v>
          </cell>
          <cell r="YV120">
            <v>0.13336763565133319</v>
          </cell>
          <cell r="YW120">
            <v>0.15078606970475919</v>
          </cell>
          <cell r="YX120">
            <v>-6812.3397186729944</v>
          </cell>
          <cell r="YY120">
            <v>2690.0756080698488</v>
          </cell>
          <cell r="YZ120">
            <v>0.1219057637785556</v>
          </cell>
          <cell r="ZA120">
            <v>0.13417769476392491</v>
          </cell>
          <cell r="ZB120">
            <v>-9197.1704534155942</v>
          </cell>
          <cell r="ZC120">
            <v>4640.0896674175474</v>
          </cell>
          <cell r="ZD120">
            <v>0.12684527427529671</v>
          </cell>
          <cell r="ZE120">
            <v>0.13609936930949301</v>
          </cell>
          <cell r="ZF120">
            <v>-11516.90655869633</v>
          </cell>
          <cell r="ZG120">
            <v>6592.0012852058899</v>
          </cell>
          <cell r="ZH120">
            <v>0.1399520918185575</v>
          </cell>
          <cell r="ZI120">
            <v>0.1473203235335267</v>
          </cell>
          <cell r="ZJ120">
            <v>-13949.79310554883</v>
          </cell>
          <cell r="ZK120">
            <v>8622.5352728844337</v>
          </cell>
          <cell r="ZL120">
            <v>0.14245420402289199</v>
          </cell>
          <cell r="ZM120">
            <v>0.14842399616433799</v>
          </cell>
          <cell r="ZN120">
            <v>-16508.75393277597</v>
          </cell>
          <cell r="ZO120">
            <v>10275.67379226923</v>
          </cell>
          <cell r="ZP120">
            <v>0.14725713138584651</v>
          </cell>
          <cell r="ZQ120">
            <v>0.1522349409468326</v>
          </cell>
          <cell r="ZR120">
            <v>44288.885291812992</v>
          </cell>
          <cell r="ZS120">
            <v>33656.926591952542</v>
          </cell>
          <cell r="ZT120">
            <v>-19285.526344268888</v>
          </cell>
          <cell r="ZU120">
            <v>11881.590187647471</v>
          </cell>
          <cell r="ZV120">
            <v>8198.2972294767569</v>
          </cell>
          <cell r="ZW120">
            <v>129.58754300000001</v>
          </cell>
          <cell r="ZX120">
            <v>219959.60820443949</v>
          </cell>
          <cell r="ZY120">
            <v>187550.09994314771</v>
          </cell>
          <cell r="ZZ120">
            <v>32409.5082612919</v>
          </cell>
          <cell r="AAA120">
            <v>0.14988764540557509</v>
          </cell>
          <cell r="AAB120">
            <v>0.15403938028715111</v>
          </cell>
          <cell r="AAC120">
            <v>2345.4992529495539</v>
          </cell>
          <cell r="AAP120">
            <v>-480.13600000000002</v>
          </cell>
          <cell r="AAQ120">
            <v>76.617000000000004</v>
          </cell>
          <cell r="AAR120">
            <v>0</v>
          </cell>
          <cell r="AAS120">
            <v>0</v>
          </cell>
          <cell r="AAT120">
            <v>-614.70000000000005</v>
          </cell>
          <cell r="AAU120">
            <v>106.05800000000001</v>
          </cell>
          <cell r="AAV120">
            <v>0</v>
          </cell>
          <cell r="AAW120">
            <v>0</v>
          </cell>
          <cell r="AAX120">
            <v>-633.447</v>
          </cell>
          <cell r="AAY120">
            <v>167.91</v>
          </cell>
          <cell r="AAZ120">
            <v>0</v>
          </cell>
          <cell r="ABA120">
            <v>0</v>
          </cell>
          <cell r="ABB120">
            <v>-800.26</v>
          </cell>
          <cell r="ABC120">
            <v>-33.246000000000002</v>
          </cell>
          <cell r="ABD120">
            <v>9.2537425626010306E-2</v>
          </cell>
          <cell r="ABE120">
            <v>0.1173881546863641</v>
          </cell>
          <cell r="ABF120">
            <v>-974.02</v>
          </cell>
          <cell r="ABG120">
            <v>221.71519900000001</v>
          </cell>
          <cell r="ABH120">
            <v>0.14730608595009939</v>
          </cell>
          <cell r="ABI120">
            <v>0.16904679930995739</v>
          </cell>
          <cell r="ABJ120">
            <v>-1090.384252080587</v>
          </cell>
          <cell r="ABK120">
            <v>333.03791656040738</v>
          </cell>
          <cell r="ABL120">
            <v>0.13970811838064329</v>
          </cell>
          <cell r="ABM120">
            <v>0.15937512342880941</v>
          </cell>
          <cell r="ABN120">
            <v>-1268.256053496719</v>
          </cell>
          <cell r="ABO120">
            <v>320.29594773516141</v>
          </cell>
          <cell r="ABP120">
            <v>0.1362758003889164</v>
          </cell>
          <cell r="ABQ120">
            <v>0.15475035205979959</v>
          </cell>
          <cell r="ABR120">
            <v>-1373.0583174875319</v>
          </cell>
          <cell r="ABS120">
            <v>390.47862838163923</v>
          </cell>
          <cell r="ABT120">
            <v>0.13336763565133319</v>
          </cell>
          <cell r="ABU120">
            <v>0.15078606970475919</v>
          </cell>
          <cell r="ABV120">
            <v>2434.4953663888309</v>
          </cell>
          <cell r="ABW120">
            <v>-1492.428534580416</v>
          </cell>
          <cell r="ABX120">
            <v>399.10378457265159</v>
          </cell>
          <cell r="ABY120">
            <v>0.1242834076961528</v>
          </cell>
          <cell r="ABZ120">
            <v>0.1398640324445298</v>
          </cell>
          <cell r="ACA120">
            <v>2730.138717511416</v>
          </cell>
          <cell r="ACB120">
            <v>-1632.866131305638</v>
          </cell>
          <cell r="ACC120">
            <v>595.79211201870862</v>
          </cell>
          <cell r="ACD120">
            <v>0.1225739794366113</v>
          </cell>
          <cell r="ACE120">
            <v>0.13686981476725449</v>
          </cell>
          <cell r="ACF120">
            <v>2995.62123517501</v>
          </cell>
          <cell r="ACG120">
            <v>-1773.303728030859</v>
          </cell>
          <cell r="ACH120">
            <v>747.01681841327991</v>
          </cell>
          <cell r="ACI120">
            <v>0.12114911150095729</v>
          </cell>
          <cell r="ACJ120">
            <v>0.1343559052124875</v>
          </cell>
          <cell r="ACK120">
            <v>3260.704421177777</v>
          </cell>
          <cell r="ACL120">
            <v>-1913.7413247560801</v>
          </cell>
          <cell r="ACM120">
            <v>948.16289306520844</v>
          </cell>
          <cell r="ACN120">
            <v>0.1219057637785556</v>
          </cell>
          <cell r="ACO120">
            <v>0.13417769476392491</v>
          </cell>
          <cell r="AFB120">
            <v>-887.02499999999998</v>
          </cell>
          <cell r="AFC120">
            <v>9.6852423201691684E-2</v>
          </cell>
          <cell r="AFE120">
            <v>9.6852423201691684E-2</v>
          </cell>
          <cell r="AFL120">
            <v>-98.593999999999994</v>
          </cell>
          <cell r="AFM120">
            <v>0</v>
          </cell>
          <cell r="AFO120">
            <v>0</v>
          </cell>
          <cell r="AFP120">
            <v>-114.241</v>
          </cell>
          <cell r="AFQ120">
            <v>0</v>
          </cell>
          <cell r="AFS120">
            <v>0</v>
          </cell>
          <cell r="AFT120">
            <v>-190.66300000000001</v>
          </cell>
          <cell r="AFU120">
            <v>0</v>
          </cell>
          <cell r="AFW120">
            <v>0</v>
          </cell>
          <cell r="AFX120">
            <v>-483.52699999999999</v>
          </cell>
          <cell r="AFY120">
            <v>9.6852423201691684E-2</v>
          </cell>
          <cell r="AGA120">
            <v>9.6852423201691684E-2</v>
          </cell>
          <cell r="AON120">
            <v>345.97199999999998</v>
          </cell>
          <cell r="AOO120">
            <v>50.975000000000001</v>
          </cell>
          <cell r="AOP120">
            <v>109.283</v>
          </cell>
          <cell r="AOQ120">
            <v>122.96299999999999</v>
          </cell>
          <cell r="AOR120">
            <v>62.750999999999998</v>
          </cell>
          <cell r="BBM120">
            <v>1750.72770593</v>
          </cell>
          <cell r="BBN120">
            <v>13.77</v>
          </cell>
          <cell r="BBO120">
            <v>0.30718954248366009</v>
          </cell>
          <cell r="BBP120">
            <v>7.4108376518530781</v>
          </cell>
          <cell r="BBQ120">
            <v>9.1655262456080884</v>
          </cell>
          <cell r="BBT120">
            <v>1.2805908655652649</v>
          </cell>
          <cell r="BBU120">
            <v>0.13971820397971099</v>
          </cell>
          <cell r="BBV120">
            <v>0</v>
          </cell>
          <cell r="BBW120">
            <v>15.773869699602679</v>
          </cell>
          <cell r="BBX120">
            <v>4.3061232464542876</v>
          </cell>
          <cell r="BCA120">
            <v>0.98705285161158907</v>
          </cell>
          <cell r="BCB120">
            <v>0.2292207619520272</v>
          </cell>
          <cell r="BCC120">
            <v>0</v>
          </cell>
          <cell r="BCD120">
            <v>26.138819972956899</v>
          </cell>
          <cell r="BCE120">
            <v>2.5985957694446071</v>
          </cell>
          <cell r="BCH120">
            <v>0.7153381815925326</v>
          </cell>
          <cell r="BCI120">
            <v>0.27527874477584502</v>
          </cell>
          <cell r="BCJ120">
            <v>0</v>
          </cell>
          <cell r="BCK120">
            <v>36.625749786368267</v>
          </cell>
          <cell r="BCL120">
            <v>1.854548436446773</v>
          </cell>
          <cell r="BCO120">
            <v>0.51622094799468632</v>
          </cell>
          <cell r="BCP120">
            <v>0.27835398518020987</v>
          </cell>
          <cell r="BCQ120">
            <v>0</v>
          </cell>
          <cell r="BCR120">
            <v>47.242195522975138</v>
          </cell>
          <cell r="BCS120">
            <v>1.4377872630192781</v>
          </cell>
          <cell r="BCV120">
            <v>0.41089956610421069</v>
          </cell>
          <cell r="BCW120">
            <v>0.28578606632064829</v>
          </cell>
          <cell r="BCX120">
            <v>0.19898347331966179</v>
          </cell>
        </row>
        <row r="121">
          <cell r="A121" t="str">
            <v>PINE4</v>
          </cell>
          <cell r="B121" t="str">
            <v>Banco Pine</v>
          </cell>
          <cell r="C121" t="str">
            <v>Banks</v>
          </cell>
          <cell r="D121" t="str">
            <v>Bernardo Guttmann</v>
          </cell>
          <cell r="E121">
            <v>46236</v>
          </cell>
          <cell r="F121" t="str">
            <v>Buy</v>
          </cell>
          <cell r="G121" t="b">
            <v>0</v>
          </cell>
          <cell r="H121" t="str">
            <v>BRL</v>
          </cell>
          <cell r="I121" t="str">
            <v>BRL</v>
          </cell>
          <cell r="J121">
            <v>20</v>
          </cell>
          <cell r="K121">
            <v>0.170101787198774</v>
          </cell>
          <cell r="CH121">
            <v>1234.8449999999989</v>
          </cell>
          <cell r="CM121">
            <v>444.83499999999901</v>
          </cell>
          <cell r="CN121">
            <v>232.451347</v>
          </cell>
          <cell r="CO121">
            <v>31440.307000000001</v>
          </cell>
          <cell r="CR121">
            <v>30032.677</v>
          </cell>
          <cell r="CS121">
            <v>1407.63</v>
          </cell>
          <cell r="CY121">
            <v>0</v>
          </cell>
          <cell r="CZ121">
            <v>2179.3718920260881</v>
          </cell>
          <cell r="DE121">
            <v>685.44413406154433</v>
          </cell>
          <cell r="DF121">
            <v>232.451347</v>
          </cell>
          <cell r="DG121">
            <v>41734.389090981189</v>
          </cell>
          <cell r="DJ121">
            <v>39566.749922435032</v>
          </cell>
          <cell r="DK121">
            <v>2167.639168546159</v>
          </cell>
          <cell r="DQ121">
            <v>171.3610335153864</v>
          </cell>
          <cell r="DR121">
            <v>2530.3120366121279</v>
          </cell>
          <cell r="DW121">
            <v>822.72399957919413</v>
          </cell>
          <cell r="DX121">
            <v>232.451347</v>
          </cell>
          <cell r="DY121">
            <v>46178.165739433309</v>
          </cell>
          <cell r="EB121">
            <v>43558.028371118591</v>
          </cell>
          <cell r="EC121">
            <v>2620.1373683147158</v>
          </cell>
          <cell r="EI121">
            <v>370.225799810637</v>
          </cell>
          <cell r="EJ121">
            <v>2765.0828439868451</v>
          </cell>
          <cell r="EO121">
            <v>914.12534198120909</v>
          </cell>
          <cell r="EP121">
            <v>232.451347</v>
          </cell>
          <cell r="EQ121">
            <v>49787.662069740938</v>
          </cell>
          <cell r="ET121">
            <v>46756.168297534678</v>
          </cell>
          <cell r="EU121">
            <v>3031.49377220626</v>
          </cell>
          <cell r="FA121">
            <v>502.76893808966491</v>
          </cell>
          <cell r="FB121">
            <v>2939.447432772542</v>
          </cell>
          <cell r="FG121">
            <v>971.91341055685859</v>
          </cell>
          <cell r="FH121">
            <v>232.451347</v>
          </cell>
          <cell r="FI121">
            <v>52768.080458351062</v>
          </cell>
          <cell r="FL121">
            <v>49347.821321922063</v>
          </cell>
          <cell r="FM121">
            <v>3420.2591364290038</v>
          </cell>
          <cell r="FS121">
            <v>583.14804633411563</v>
          </cell>
          <cell r="FT121">
            <v>3125.2851968729992</v>
          </cell>
          <cell r="FY121">
            <v>1036.945232834817</v>
          </cell>
          <cell r="FZ121">
            <v>232.451347</v>
          </cell>
          <cell r="GA121">
            <v>55813.795990969797</v>
          </cell>
          <cell r="GD121">
            <v>51978.758761406862</v>
          </cell>
          <cell r="GE121">
            <v>3835.0372295629309</v>
          </cell>
          <cell r="GK121">
            <v>622.16713970089063</v>
          </cell>
          <cell r="OT121">
            <v>249.24199999999979</v>
          </cell>
          <cell r="OY121">
            <v>73.451999999999799</v>
          </cell>
          <cell r="OZ121">
            <v>227.755368</v>
          </cell>
          <cell r="PA121">
            <v>27745.44000000001</v>
          </cell>
          <cell r="PD121">
            <v>26621.806</v>
          </cell>
          <cell r="PE121">
            <v>1123.634</v>
          </cell>
          <cell r="PK121">
            <v>0</v>
          </cell>
          <cell r="PL121">
            <v>258.74200000000002</v>
          </cell>
          <cell r="PQ121">
            <v>83.019999999999953</v>
          </cell>
          <cell r="PR121">
            <v>224.72228100000001</v>
          </cell>
          <cell r="PS121">
            <v>28979.261999999999</v>
          </cell>
          <cell r="PV121">
            <v>27814.253000000001</v>
          </cell>
          <cell r="PW121">
            <v>1165.009</v>
          </cell>
          <cell r="QC121">
            <v>0</v>
          </cell>
          <cell r="QD121">
            <v>353.64699999999988</v>
          </cell>
          <cell r="QI121">
            <v>103.6309999999999</v>
          </cell>
          <cell r="QJ121">
            <v>226.09160299999999</v>
          </cell>
          <cell r="QK121">
            <v>29655.804</v>
          </cell>
          <cell r="QN121">
            <v>28406.101999999999</v>
          </cell>
          <cell r="QO121">
            <v>1249.702</v>
          </cell>
          <cell r="QU121">
            <v>0</v>
          </cell>
          <cell r="QV121">
            <v>373.214</v>
          </cell>
          <cell r="RA121">
            <v>184.732</v>
          </cell>
          <cell r="RB121">
            <v>232.451347</v>
          </cell>
          <cell r="RC121">
            <v>31440.307000000001</v>
          </cell>
          <cell r="RF121">
            <v>30032.677</v>
          </cell>
          <cell r="RG121">
            <v>1407.63</v>
          </cell>
          <cell r="RM121">
            <v>0</v>
          </cell>
          <cell r="RN121">
            <v>494.3850000000001</v>
          </cell>
          <cell r="RS121">
            <v>149.81100000000009</v>
          </cell>
          <cell r="RT121">
            <v>232.451347</v>
          </cell>
          <cell r="RU121">
            <v>34967.346443982809</v>
          </cell>
          <cell r="RX121">
            <v>33201.432125982807</v>
          </cell>
          <cell r="RY121">
            <v>1765.9143180000001</v>
          </cell>
          <cell r="SE121">
            <v>37.452750000000023</v>
          </cell>
          <cell r="SF121">
            <v>537.28382787927023</v>
          </cell>
          <cell r="SK121">
            <v>164.09994578350529</v>
          </cell>
          <cell r="SL121">
            <v>232.451347</v>
          </cell>
          <cell r="SM121">
            <v>38536.025074859281</v>
          </cell>
          <cell r="SP121">
            <v>36647.035797521647</v>
          </cell>
          <cell r="SQ121">
            <v>1888.9892773376289</v>
          </cell>
          <cell r="SW121">
            <v>41.02498644587633</v>
          </cell>
          <cell r="SX121">
            <v>559.12300661102654</v>
          </cell>
          <cell r="TC121">
            <v>178.3523926187334</v>
          </cell>
          <cell r="TD121">
            <v>232.451347</v>
          </cell>
          <cell r="TE121">
            <v>40938.916466893199</v>
          </cell>
          <cell r="TH121">
            <v>38916.162895091511</v>
          </cell>
          <cell r="TI121">
            <v>2022.7535718016791</v>
          </cell>
          <cell r="TO121">
            <v>44.588098154683337</v>
          </cell>
          <cell r="TP121">
            <v>588.58005753579243</v>
          </cell>
          <cell r="TU121">
            <v>193.18079565930671</v>
          </cell>
          <cell r="TV121">
            <v>232.451347</v>
          </cell>
          <cell r="TW121">
            <v>41734.389090981189</v>
          </cell>
          <cell r="TZ121">
            <v>39566.749922435032</v>
          </cell>
          <cell r="UA121">
            <v>2167.639168546159</v>
          </cell>
          <cell r="UG121">
            <v>48.295198914826678</v>
          </cell>
          <cell r="UH121">
            <v>3275.9502682247462</v>
          </cell>
          <cell r="UM121">
            <v>1080.5369071413411</v>
          </cell>
          <cell r="UN121">
            <v>232.451347</v>
          </cell>
          <cell r="UO121">
            <v>58944.442014230903</v>
          </cell>
          <cell r="UR121">
            <v>54731.216867168492</v>
          </cell>
          <cell r="US121">
            <v>4213.2251470624024</v>
          </cell>
          <cell r="UY121">
            <v>702.34898964187244</v>
          </cell>
          <cell r="VB121">
            <v>1493.549999999999</v>
          </cell>
          <cell r="VC121">
            <v>2811.2020317883539</v>
          </cell>
          <cell r="VD121">
            <v>3276.1667489529059</v>
          </cell>
          <cell r="VE121">
            <v>3561.7617936017209</v>
          </cell>
          <cell r="VF121">
            <v>3773.330494537106</v>
          </cell>
          <cell r="VG121">
            <v>3948.4994963204372</v>
          </cell>
          <cell r="VH121">
            <v>4134.107191060697</v>
          </cell>
          <cell r="VQ121">
            <v>282.24799999999982</v>
          </cell>
          <cell r="VR121">
            <v>262.55900000000003</v>
          </cell>
          <cell r="VS121">
            <v>521.37199999999996</v>
          </cell>
          <cell r="VT121">
            <v>427.37099999999998</v>
          </cell>
          <cell r="VU121">
            <v>578.70100000000014</v>
          </cell>
          <cell r="VV121">
            <v>697.94617429461164</v>
          </cell>
          <cell r="VW121">
            <v>762.96061551772777</v>
          </cell>
          <cell r="VX121">
            <v>771.59424197601584</v>
          </cell>
          <cell r="WD121">
            <v>630.35163417597369</v>
          </cell>
          <cell r="WI121">
            <v>202.34471933385791</v>
          </cell>
          <cell r="WJ121">
            <v>232.451347</v>
          </cell>
          <cell r="WK121">
            <v>43225.633982047337</v>
          </cell>
          <cell r="WN121">
            <v>40946.705217867573</v>
          </cell>
          <cell r="WO121">
            <v>2278.928764179781</v>
          </cell>
          <cell r="WR121">
            <v>91.055123700236052</v>
          </cell>
          <cell r="WS121">
            <v>628.46248258326182</v>
          </cell>
          <cell r="WX121">
            <v>207.73161136246509</v>
          </cell>
          <cell r="WY121">
            <v>232.451347</v>
          </cell>
          <cell r="WZ121">
            <v>44997.726134441647</v>
          </cell>
          <cell r="XC121">
            <v>42604.544984012507</v>
          </cell>
          <cell r="XD121">
            <v>2393.1811504291368</v>
          </cell>
          <cell r="XG121">
            <v>93.479225113109294</v>
          </cell>
          <cell r="XH121">
            <v>614.55751506139541</v>
          </cell>
          <cell r="XM121">
            <v>196.88696407469291</v>
          </cell>
          <cell r="XN121">
            <v>232.451347</v>
          </cell>
          <cell r="XO121">
            <v>45930.789107666773</v>
          </cell>
          <cell r="XR121">
            <v>43429.32012699655</v>
          </cell>
          <cell r="XS121">
            <v>2501.4689806702181</v>
          </cell>
          <cell r="XV121">
            <v>88.599133833611788</v>
          </cell>
          <cell r="XW121">
            <v>656.94040479149658</v>
          </cell>
          <cell r="YB121">
            <v>215.76070480817751</v>
          </cell>
          <cell r="YC121">
            <v>232.451347</v>
          </cell>
          <cell r="YD121">
            <v>46178.165739433309</v>
          </cell>
          <cell r="YG121">
            <v>43558.028371118591</v>
          </cell>
          <cell r="YH121">
            <v>2620.1373683147158</v>
          </cell>
          <cell r="YK121">
            <v>97.09231716367988</v>
          </cell>
          <cell r="YP121">
            <v>-426.05700000000002</v>
          </cell>
          <cell r="YQ121">
            <v>709.54199999999901</v>
          </cell>
          <cell r="YR121">
            <v>0.11255497800879651</v>
          </cell>
          <cell r="YS121">
            <v>0.14969345595095301</v>
          </cell>
          <cell r="YT121">
            <v>-863.79337197340362</v>
          </cell>
          <cell r="YU121">
            <v>1091.872471810417</v>
          </cell>
          <cell r="YV121">
            <v>0.1167438684959044</v>
          </cell>
          <cell r="YW121">
            <v>0.15087679295163131</v>
          </cell>
          <cell r="YX121">
            <v>-991.44401238562477</v>
          </cell>
          <cell r="YY121">
            <v>1335.911719027665</v>
          </cell>
          <cell r="YZ121">
            <v>0.1214989526104806</v>
          </cell>
          <cell r="ZA121">
            <v>0.15702214217352789</v>
          </cell>
          <cell r="ZB121">
            <v>-1055.384328321235</v>
          </cell>
          <cell r="ZC121">
            <v>1490.4491202509521</v>
          </cell>
          <cell r="ZD121">
            <v>0.1231412530492125</v>
          </cell>
          <cell r="ZE121">
            <v>0.15914460930136351</v>
          </cell>
          <cell r="ZF121">
            <v>-1105.023347394733</v>
          </cell>
          <cell r="ZG121">
            <v>1591.300404376474</v>
          </cell>
          <cell r="ZH121">
            <v>0.1238162786315707</v>
          </cell>
          <cell r="ZI121">
            <v>0.16001699511775511</v>
          </cell>
          <cell r="ZJ121">
            <v>-1106.0839268051359</v>
          </cell>
          <cell r="ZK121">
            <v>1704.980666597347</v>
          </cell>
          <cell r="ZL121">
            <v>0.1239798524674106</v>
          </cell>
          <cell r="ZM121">
            <v>0.16022839376404199</v>
          </cell>
          <cell r="ZN121">
            <v>-1153.140927703972</v>
          </cell>
          <cell r="ZO121">
            <v>1784.3030364807501</v>
          </cell>
          <cell r="ZP121">
            <v>0.12808153814255679</v>
          </cell>
          <cell r="ZQ121">
            <v>0.16552930753651479</v>
          </cell>
          <cell r="ZR121">
            <v>3436.620508545926</v>
          </cell>
          <cell r="ZS121">
            <v>4330.9323482578948</v>
          </cell>
          <cell r="ZT121">
            <v>-1201.8027091436411</v>
          </cell>
          <cell r="ZU121">
            <v>1872.3438176581931</v>
          </cell>
          <cell r="ZV121">
            <v>1128.923205728343</v>
          </cell>
          <cell r="ZW121">
            <v>232.451347</v>
          </cell>
          <cell r="ZX121">
            <v>62218.313456389064</v>
          </cell>
          <cell r="ZY121">
            <v>57609.965187321737</v>
          </cell>
          <cell r="ZZ121">
            <v>4608.3482690673218</v>
          </cell>
          <cell r="AAA121">
            <v>0.13178215378643959</v>
          </cell>
          <cell r="AAB121">
            <v>0.1703118886475328</v>
          </cell>
          <cell r="AAC121">
            <v>733.80008372342297</v>
          </cell>
          <cell r="AAD121">
            <v>3606.605300699629</v>
          </cell>
          <cell r="AAE121">
            <v>4538.3177558236421</v>
          </cell>
          <cell r="AAF121">
            <v>-1252.1100894281051</v>
          </cell>
          <cell r="AAG121">
            <v>1967.79842300061</v>
          </cell>
          <cell r="AAH121">
            <v>1181.2447436098</v>
          </cell>
          <cell r="AAI121">
            <v>232.451347</v>
          </cell>
          <cell r="AAJ121">
            <v>65641.724725421111</v>
          </cell>
          <cell r="AAK121">
            <v>60619.940796090363</v>
          </cell>
          <cell r="AAL121">
            <v>5021.7839293307534</v>
          </cell>
          <cell r="AAM121">
            <v>0.1351312494788332</v>
          </cell>
          <cell r="AAN121">
            <v>0.17464017435423951</v>
          </cell>
          <cell r="AAO121">
            <v>767.80908334636956</v>
          </cell>
          <cell r="AAP121">
            <v>-55.155000000000001</v>
          </cell>
          <cell r="AAQ121">
            <v>148.44799999999981</v>
          </cell>
          <cell r="AAR121">
            <v>0</v>
          </cell>
          <cell r="AAS121">
            <v>0</v>
          </cell>
          <cell r="AAT121">
            <v>-43.649000000000001</v>
          </cell>
          <cell r="AAU121">
            <v>135.74799999999999</v>
          </cell>
          <cell r="AAV121">
            <v>0</v>
          </cell>
          <cell r="AAW121">
            <v>0</v>
          </cell>
          <cell r="AAX121">
            <v>-202.85499999999999</v>
          </cell>
          <cell r="AAY121">
            <v>170.53099999999989</v>
          </cell>
          <cell r="AAZ121">
            <v>0.1007990757677867</v>
          </cell>
          <cell r="ABA121">
            <v>0.1366337042181848</v>
          </cell>
          <cell r="ABB121">
            <v>-124.398</v>
          </cell>
          <cell r="ABC121">
            <v>254.815</v>
          </cell>
          <cell r="ABD121">
            <v>0.11255497800879651</v>
          </cell>
          <cell r="ABE121">
            <v>0.14969345595095301</v>
          </cell>
          <cell r="ABF121">
            <v>-165.84800000000001</v>
          </cell>
          <cell r="ABG121">
            <v>240.70100000000011</v>
          </cell>
          <cell r="ABH121">
            <v>0.11411645349469179</v>
          </cell>
          <cell r="ABI121">
            <v>0.1474811889319661</v>
          </cell>
          <cell r="ABJ121">
            <v>-219.9007913876296</v>
          </cell>
          <cell r="ABK121">
            <v>265.16829033292191</v>
          </cell>
          <cell r="ABL121">
            <v>0.1094884848442384</v>
          </cell>
          <cell r="ABM121">
            <v>0.14150012048822511</v>
          </cell>
          <cell r="ABN121">
            <v>-235.85187124927191</v>
          </cell>
          <cell r="ABO121">
            <v>283.61581472954748</v>
          </cell>
          <cell r="ABP121">
            <v>0.11118094968842721</v>
          </cell>
          <cell r="ABQ121">
            <v>0.14368741881202141</v>
          </cell>
          <cell r="ABR121">
            <v>-242.19270933650211</v>
          </cell>
          <cell r="ABS121">
            <v>302.38736674794887</v>
          </cell>
          <cell r="ABT121">
            <v>0.1167438684959044</v>
          </cell>
          <cell r="ABU121">
            <v>0.15087679295163131</v>
          </cell>
          <cell r="ABV121">
            <v>781.97946413439922</v>
          </cell>
          <cell r="ABW121">
            <v>-237.85921556982689</v>
          </cell>
          <cell r="ABX121">
            <v>328.56058894565467</v>
          </cell>
          <cell r="ABY121">
            <v>0.1081740563463892</v>
          </cell>
          <cell r="ABZ121">
            <v>0.13980138667997649</v>
          </cell>
          <cell r="ACA121">
            <v>813.4568298895515</v>
          </cell>
          <cell r="ACB121">
            <v>-247.74803818754631</v>
          </cell>
          <cell r="ACC121">
            <v>337.30764408666658</v>
          </cell>
          <cell r="ACD121">
            <v>0.1116394478164618</v>
          </cell>
          <cell r="ACE121">
            <v>0.1442799700785114</v>
          </cell>
          <cell r="ACF121">
            <v>833.18766277342797</v>
          </cell>
          <cell r="ACG121">
            <v>-252.54415615328969</v>
          </cell>
          <cell r="ACH121">
            <v>319.69846846049478</v>
          </cell>
          <cell r="ACI121">
            <v>0.114274157689383</v>
          </cell>
          <cell r="ACJ121">
            <v>0.14768500180399591</v>
          </cell>
          <cell r="ACK121">
            <v>847.54279215552697</v>
          </cell>
          <cell r="ACL121">
            <v>-253.29260247496191</v>
          </cell>
          <cell r="ACM121">
            <v>350.34501753484813</v>
          </cell>
          <cell r="ACN121">
            <v>0.1214989526104806</v>
          </cell>
          <cell r="ACO121">
            <v>0.15702214217352789</v>
          </cell>
          <cell r="ACP121">
            <v>695.6717864583876</v>
          </cell>
          <cell r="ACQ121">
            <v>859.66606364321547</v>
          </cell>
          <cell r="ACR121">
            <v>-254.83098410527541</v>
          </cell>
          <cell r="ACS121">
            <v>373.31521174026358</v>
          </cell>
          <cell r="ACT121">
            <v>228.96245900792459</v>
          </cell>
          <cell r="ACU121">
            <v>232.451347</v>
          </cell>
          <cell r="ACV121">
            <v>47034.626064091703</v>
          </cell>
          <cell r="ACW121">
            <v>44311.455589223428</v>
          </cell>
          <cell r="ACX121">
            <v>2723.1704748682819</v>
          </cell>
          <cell r="ACY121">
            <v>0.1133582598681353</v>
          </cell>
          <cell r="ACZ121">
            <v>0.1465013188601153</v>
          </cell>
          <cell r="ADA121">
            <v>125.92935245435859</v>
          </cell>
          <cell r="ADB121">
            <v>684.26726819468399</v>
          </cell>
          <cell r="ADC121">
            <v>881.27210634003427</v>
          </cell>
          <cell r="ADD121">
            <v>-263.10998752153489</v>
          </cell>
          <cell r="ADE121">
            <v>373.47235845469709</v>
          </cell>
          <cell r="ADF121">
            <v>229.0588405563592</v>
          </cell>
          <cell r="ADG121">
            <v>232.451347</v>
          </cell>
          <cell r="ADH121">
            <v>48529.577183181151</v>
          </cell>
          <cell r="ADI121">
            <v>45703.330230062507</v>
          </cell>
          <cell r="ADJ121">
            <v>2826.2469531186439</v>
          </cell>
          <cell r="ADK121">
            <v>0.1155814629731636</v>
          </cell>
          <cell r="ADL121">
            <v>0.1493745297523735</v>
          </cell>
          <cell r="ADM121">
            <v>125.9823623059976</v>
          </cell>
          <cell r="ADN121">
            <v>670.01985411376688</v>
          </cell>
          <cell r="ADO121">
            <v>902.56688980066895</v>
          </cell>
          <cell r="ADP121">
            <v>-268.27227451303952</v>
          </cell>
          <cell r="ADQ121">
            <v>355.46526225862408</v>
          </cell>
          <cell r="ADR121">
            <v>218.01469101467461</v>
          </cell>
          <cell r="ADS121">
            <v>232.451347</v>
          </cell>
          <cell r="ADT121">
            <v>49524.395125157753</v>
          </cell>
          <cell r="ADU121">
            <v>46600.041561082493</v>
          </cell>
          <cell r="ADV121">
            <v>2924.353564075248</v>
          </cell>
          <cell r="ADW121">
            <v>0.11709692707734159</v>
          </cell>
          <cell r="ADX121">
            <v>0.1513330768419768</v>
          </cell>
          <cell r="ADY121">
            <v>119.90808005807099</v>
          </cell>
          <cell r="ADZ121">
            <v>715.12393522000605</v>
          </cell>
          <cell r="AEA121">
            <v>918.2567338178028</v>
          </cell>
          <cell r="AEB121">
            <v>-269.17108218138509</v>
          </cell>
          <cell r="AEC121">
            <v>388.19628779736678</v>
          </cell>
          <cell r="AED121">
            <v>238.08935140225029</v>
          </cell>
          <cell r="AEE121">
            <v>232.451347</v>
          </cell>
          <cell r="AEF121">
            <v>49787.662069740938</v>
          </cell>
          <cell r="AEG121">
            <v>46756.168297534678</v>
          </cell>
          <cell r="AEH121">
            <v>3031.49377220626</v>
          </cell>
          <cell r="AEI121">
            <v>0.1231412530492125</v>
          </cell>
          <cell r="AEJ121">
            <v>0.15914460930136351</v>
          </cell>
          <cell r="AEK121">
            <v>130.94914327123769</v>
          </cell>
          <cell r="BBM121">
            <v>4146.1624966999998</v>
          </cell>
          <cell r="BBN121">
            <v>17.71</v>
          </cell>
          <cell r="BBO121">
            <v>0.12930547713156401</v>
          </cell>
          <cell r="BBP121">
            <v>2.9487638721299572</v>
          </cell>
          <cell r="BBQ121">
            <v>6.048870054707808</v>
          </cell>
          <cell r="BBT121">
            <v>1.9127549256645151</v>
          </cell>
          <cell r="BBU121">
            <v>0.31621689809253328</v>
          </cell>
          <cell r="BBV121">
            <v>4.1330033169653987E-2</v>
          </cell>
          <cell r="BBW121">
            <v>3.5393384903860938</v>
          </cell>
          <cell r="BBX121">
            <v>5.0395545758002367</v>
          </cell>
          <cell r="BCA121">
            <v>1.582421802322078</v>
          </cell>
          <cell r="BCB121">
            <v>0.31400033048968501</v>
          </cell>
          <cell r="BCC121">
            <v>8.9293605859709052E-2</v>
          </cell>
          <cell r="BCD121">
            <v>3.932544826170481</v>
          </cell>
          <cell r="BCE121">
            <v>4.5356608183664484</v>
          </cell>
          <cell r="BCH121">
            <v>1.367696194764902</v>
          </cell>
          <cell r="BCI121">
            <v>0.30154287314135803</v>
          </cell>
          <cell r="BCJ121">
            <v>0.12126127195685819</v>
          </cell>
          <cell r="BCK121">
            <v>4.1811476814408763</v>
          </cell>
          <cell r="BCL121">
            <v>4.2659793060417313</v>
          </cell>
          <cell r="BCO121">
            <v>1.2122363631864721</v>
          </cell>
          <cell r="BCP121">
            <v>0.28416367643172391</v>
          </cell>
          <cell r="BCQ121">
            <v>0.14064765835836221</v>
          </cell>
          <cell r="BCR121">
            <v>4.4609129876748659</v>
          </cell>
          <cell r="BCS121">
            <v>3.9984392284297949</v>
          </cell>
          <cell r="BCV121">
            <v>1.0811270526238219</v>
          </cell>
          <cell r="BCW121">
            <v>0.27038726634551991</v>
          </cell>
          <cell r="BCX121">
            <v>0.15005855178037131</v>
          </cell>
        </row>
        <row r="122">
          <cell r="A122" t="str">
            <v>PLPL3</v>
          </cell>
          <cell r="B122" t="str">
            <v>Plano &amp; Plano</v>
          </cell>
          <cell r="C122" t="str">
            <v>Homebuilders</v>
          </cell>
          <cell r="D122" t="str">
            <v>Ygor Altero</v>
          </cell>
          <cell r="E122">
            <v>46238</v>
          </cell>
          <cell r="F122" t="str">
            <v>Buy</v>
          </cell>
          <cell r="G122" t="b">
            <v>0</v>
          </cell>
          <cell r="H122" t="str">
            <v>BRL</v>
          </cell>
          <cell r="I122" t="str">
            <v>BRL</v>
          </cell>
          <cell r="J122">
            <v>20</v>
          </cell>
          <cell r="K122">
            <v>0.18759423235294109</v>
          </cell>
          <cell r="L122">
            <v>7.247316104666035E-2</v>
          </cell>
          <cell r="M122">
            <v>0.16457001809168489</v>
          </cell>
          <cell r="AX122">
            <v>2072.0230000000001</v>
          </cell>
          <cell r="AY122">
            <v>703.31600000000003</v>
          </cell>
          <cell r="AZ122">
            <v>320.53300000000002</v>
          </cell>
          <cell r="BA122">
            <v>337.56099999999998</v>
          </cell>
          <cell r="BB122">
            <v>378.99099999999999</v>
          </cell>
          <cell r="BC122">
            <v>268.55399999999997</v>
          </cell>
          <cell r="BD122">
            <v>198.256</v>
          </cell>
          <cell r="BE122">
            <v>2039.019</v>
          </cell>
          <cell r="BF122">
            <v>425.41</v>
          </cell>
          <cell r="BG122">
            <v>13.398999999999999</v>
          </cell>
          <cell r="BH122">
            <v>1392.905</v>
          </cell>
          <cell r="BI122">
            <v>617.14700000000005</v>
          </cell>
          <cell r="BJ122">
            <v>387.53500000000003</v>
          </cell>
          <cell r="BK122">
            <v>-37.875</v>
          </cell>
          <cell r="BL122">
            <v>21.629000000000001</v>
          </cell>
          <cell r="BM122">
            <v>343.15199999999999</v>
          </cell>
          <cell r="BN122">
            <v>160.45599999999999</v>
          </cell>
          <cell r="BO122">
            <v>31.748889399999999</v>
          </cell>
          <cell r="BP122">
            <v>2589.3969999999999</v>
          </cell>
          <cell r="BQ122">
            <v>856.37900000000002</v>
          </cell>
          <cell r="BR122">
            <v>447.73099999999999</v>
          </cell>
          <cell r="BS122">
            <v>466.536</v>
          </cell>
          <cell r="BT122">
            <v>493.786</v>
          </cell>
          <cell r="BU122">
            <v>343.82377127595538</v>
          </cell>
          <cell r="BV122">
            <v>198.80449999999999</v>
          </cell>
          <cell r="BW122">
            <v>2581.1797918500001</v>
          </cell>
          <cell r="BX122">
            <v>801.471</v>
          </cell>
          <cell r="BY122">
            <v>26.283999999999999</v>
          </cell>
          <cell r="BZ122">
            <v>1665.5342718100001</v>
          </cell>
          <cell r="CA122">
            <v>847.23500000000001</v>
          </cell>
          <cell r="CB122">
            <v>588.79</v>
          </cell>
          <cell r="CC122">
            <v>-212.68100000000001</v>
          </cell>
          <cell r="CD122">
            <v>38.625999999999998</v>
          </cell>
          <cell r="CE122">
            <v>221.05503280000019</v>
          </cell>
          <cell r="CF122">
            <v>393.67603280000009</v>
          </cell>
          <cell r="CG122">
            <v>100</v>
          </cell>
          <cell r="CH122">
            <v>3281.7069999999999</v>
          </cell>
          <cell r="CI122">
            <v>1020.127</v>
          </cell>
          <cell r="CJ122">
            <v>515.029</v>
          </cell>
          <cell r="CK122">
            <v>537.822</v>
          </cell>
          <cell r="CL122">
            <v>572.16800000000001</v>
          </cell>
          <cell r="CM122">
            <v>362.00900000000001</v>
          </cell>
          <cell r="CN122">
            <v>202.90978000000001</v>
          </cell>
          <cell r="CO122">
            <v>4237.8599999999997</v>
          </cell>
          <cell r="CP122">
            <v>1112.963</v>
          </cell>
          <cell r="CQ122">
            <v>26.975000000000001</v>
          </cell>
          <cell r="CR122">
            <v>3095.3150000000001</v>
          </cell>
          <cell r="CS122">
            <v>1023.1950000000001</v>
          </cell>
          <cell r="CT122">
            <v>1353.107</v>
          </cell>
          <cell r="CU122">
            <v>240.14400000000001</v>
          </cell>
          <cell r="CV122">
            <v>30.206</v>
          </cell>
          <cell r="CW122">
            <v>-211.51403280000019</v>
          </cell>
          <cell r="CX122">
            <v>512.38996719999989</v>
          </cell>
          <cell r="CY122">
            <v>200</v>
          </cell>
          <cell r="CZ122">
            <v>3636.6075322557781</v>
          </cell>
          <cell r="DA122">
            <v>1073.8343197309621</v>
          </cell>
          <cell r="DB122">
            <v>490.2715456781761</v>
          </cell>
          <cell r="DC122">
            <v>512.09036187571996</v>
          </cell>
          <cell r="DD122">
            <v>553.91021278701021</v>
          </cell>
          <cell r="DE122">
            <v>332.41056003315691</v>
          </cell>
          <cell r="DF122">
            <v>202.90978000000001</v>
          </cell>
          <cell r="DG122">
            <v>4635.2263616330692</v>
          </cell>
          <cell r="DH122">
            <v>974.03984946222329</v>
          </cell>
          <cell r="DI122">
            <v>21.36659425744687</v>
          </cell>
          <cell r="DJ122">
            <v>3266.2260515999119</v>
          </cell>
          <cell r="DK122">
            <v>1265.370310033157</v>
          </cell>
          <cell r="DL122">
            <v>1391.91</v>
          </cell>
          <cell r="DM122">
            <v>417.87015053777668</v>
          </cell>
          <cell r="DN122">
            <v>13.97861829735899</v>
          </cell>
          <cell r="DO122">
            <v>41.885956489013608</v>
          </cell>
          <cell r="DP122">
            <v>-18.657031345189669</v>
          </cell>
          <cell r="DQ122">
            <v>90.502250000000004</v>
          </cell>
          <cell r="DR122">
            <v>4547.8624360446747</v>
          </cell>
          <cell r="DS122">
            <v>1432.8045111193801</v>
          </cell>
          <cell r="DT122">
            <v>752.11756986898956</v>
          </cell>
          <cell r="DU122">
            <v>771.97483986261489</v>
          </cell>
          <cell r="DV122">
            <v>809.58082903238426</v>
          </cell>
          <cell r="DW122">
            <v>528.72448190055513</v>
          </cell>
          <cell r="DX122">
            <v>202.90978000000001</v>
          </cell>
          <cell r="DY122">
            <v>5292.8091235425582</v>
          </cell>
          <cell r="DZ122">
            <v>561.20455895172802</v>
          </cell>
          <cell r="EA122">
            <v>22.141972325411441</v>
          </cell>
          <cell r="EB122">
            <v>3478.1869716171368</v>
          </cell>
          <cell r="EC122">
            <v>1710.9921519254231</v>
          </cell>
          <cell r="ED122">
            <v>1391.91</v>
          </cell>
          <cell r="EE122">
            <v>830.70544104827195</v>
          </cell>
          <cell r="EF122">
            <v>21.38896024106738</v>
          </cell>
          <cell r="EG122">
            <v>-160.8141646508661</v>
          </cell>
          <cell r="EH122">
            <v>-286.42448580492209</v>
          </cell>
          <cell r="EI122">
            <v>83.102640008289228</v>
          </cell>
          <cell r="EJ122">
            <v>5057.6666928877275</v>
          </cell>
          <cell r="EK122">
            <v>1608.411237427827</v>
          </cell>
          <cell r="EL122">
            <v>914.11015143904081</v>
          </cell>
          <cell r="EM122">
            <v>934.68802722773046</v>
          </cell>
          <cell r="EN122">
            <v>963.77781579313898</v>
          </cell>
          <cell r="EO122">
            <v>658.94763689654076</v>
          </cell>
          <cell r="EP122">
            <v>202.90978000000001</v>
          </cell>
          <cell r="EQ122">
            <v>5578.067137918908</v>
          </cell>
          <cell r="ER122">
            <v>60.090105773773047</v>
          </cell>
          <cell r="ES122">
            <v>22.945488295983989</v>
          </cell>
          <cell r="ET122">
            <v>3236.6784695720839</v>
          </cell>
          <cell r="EU122">
            <v>2237.7586683468239</v>
          </cell>
          <cell r="EV122">
            <v>1391.91</v>
          </cell>
          <cell r="EW122">
            <v>1331.819894226227</v>
          </cell>
          <cell r="EX122">
            <v>22.16514995420847</v>
          </cell>
          <cell r="EY122">
            <v>-186.07980704928869</v>
          </cell>
          <cell r="EZ122">
            <v>-310.94999893344283</v>
          </cell>
          <cell r="FA122">
            <v>132.18112047513881</v>
          </cell>
          <cell r="FB122">
            <v>5455.83839761114</v>
          </cell>
          <cell r="FC122">
            <v>1735.874883304414</v>
          </cell>
          <cell r="FD122">
            <v>1040.586692046938</v>
          </cell>
          <cell r="FE122">
            <v>1061.911323887603</v>
          </cell>
          <cell r="FF122">
            <v>1092.451966996736</v>
          </cell>
          <cell r="FG122">
            <v>791.83658155653018</v>
          </cell>
          <cell r="FH122">
            <v>202.90978000000001</v>
          </cell>
          <cell r="FI122">
            <v>6046.6024555413424</v>
          </cell>
          <cell r="FJ122">
            <v>552.03848478278894</v>
          </cell>
          <cell r="FK122">
            <v>23.778163273056791</v>
          </cell>
          <cell r="FL122">
            <v>3078.114114862125</v>
          </cell>
          <cell r="FM122">
            <v>2864.8583406792191</v>
          </cell>
          <cell r="FN122">
            <v>1391.91</v>
          </cell>
          <cell r="FO122">
            <v>839.87151521721114</v>
          </cell>
          <cell r="FP122">
            <v>22.969507023966969</v>
          </cell>
          <cell r="FQ122">
            <v>827.17683460444084</v>
          </cell>
          <cell r="FR122">
            <v>706.32099652329521</v>
          </cell>
          <cell r="FS122">
            <v>164.73690922413519</v>
          </cell>
          <cell r="FT122">
            <v>5797.7846608371747</v>
          </cell>
          <cell r="FU122">
            <v>1846.585491746561</v>
          </cell>
          <cell r="FV122">
            <v>1107.1566559739069</v>
          </cell>
          <cell r="FW122">
            <v>1129.255143097143</v>
          </cell>
          <cell r="FX122">
            <v>1159.7957862062769</v>
          </cell>
          <cell r="FY122">
            <v>872.55063934517557</v>
          </cell>
          <cell r="FZ122">
            <v>202.90978000000001</v>
          </cell>
          <cell r="GA122">
            <v>6431.8855859413534</v>
          </cell>
          <cell r="GB122">
            <v>717.55278512874986</v>
          </cell>
          <cell r="GC122">
            <v>24.641055415635059</v>
          </cell>
          <cell r="GD122">
            <v>3026.356725773051</v>
          </cell>
          <cell r="GE122">
            <v>3301.8988601683031</v>
          </cell>
          <cell r="GF122">
            <v>1391.91</v>
          </cell>
          <cell r="GG122">
            <v>674.35721487125011</v>
          </cell>
          <cell r="GH122">
            <v>23.803053623099618</v>
          </cell>
          <cell r="GI122">
            <v>750.92806236310673</v>
          </cell>
          <cell r="GJ122">
            <v>669.86221082694487</v>
          </cell>
          <cell r="GK122">
            <v>435.51011985609159</v>
          </cell>
          <cell r="JF122">
            <v>390.173</v>
          </cell>
          <cell r="JG122">
            <v>140.68899999999999</v>
          </cell>
          <cell r="JH122">
            <v>48.664999999999999</v>
          </cell>
          <cell r="JI122">
            <v>52.603999999999999</v>
          </cell>
          <cell r="JJ122">
            <v>62.500999999999998</v>
          </cell>
          <cell r="JK122">
            <v>40.765999999999998</v>
          </cell>
          <cell r="JL122">
            <v>198.256</v>
          </cell>
          <cell r="JM122">
            <v>1680.7860000000001</v>
          </cell>
          <cell r="JN122">
            <v>263.77499999999998</v>
          </cell>
          <cell r="JO122">
            <v>11.333</v>
          </cell>
          <cell r="JP122">
            <v>1227.9880000000001</v>
          </cell>
          <cell r="JQ122">
            <v>451.56299999999999</v>
          </cell>
          <cell r="JR122">
            <v>491.464</v>
          </cell>
          <cell r="JS122">
            <v>227.68899999999999</v>
          </cell>
          <cell r="JT122">
            <v>1.75</v>
          </cell>
          <cell r="JU122">
            <v>-7.8419999999999996</v>
          </cell>
          <cell r="JV122">
            <v>-54.2</v>
          </cell>
          <cell r="JW122">
            <v>0</v>
          </cell>
          <cell r="JX122">
            <v>485.5</v>
          </cell>
          <cell r="JY122">
            <v>174.124</v>
          </cell>
          <cell r="JZ122">
            <v>82.355999999999995</v>
          </cell>
          <cell r="KA122">
            <v>83.802000000000007</v>
          </cell>
          <cell r="KB122">
            <v>95.747</v>
          </cell>
          <cell r="KC122">
            <v>68.974000000000004</v>
          </cell>
          <cell r="KD122">
            <v>198.256</v>
          </cell>
          <cell r="KE122">
            <v>1891.634</v>
          </cell>
          <cell r="KF122">
            <v>324.95699999999999</v>
          </cell>
          <cell r="KG122">
            <v>11.805</v>
          </cell>
          <cell r="KH122">
            <v>1366.501</v>
          </cell>
          <cell r="KI122">
            <v>521.06299999999999</v>
          </cell>
          <cell r="KJ122">
            <v>550.47</v>
          </cell>
          <cell r="KK122">
            <v>225.51300000000001</v>
          </cell>
          <cell r="KL122">
            <v>3.0369999999999999</v>
          </cell>
          <cell r="KM122">
            <v>20.803999999999998</v>
          </cell>
          <cell r="KN122">
            <v>66.554000000000002</v>
          </cell>
          <cell r="KO122">
            <v>31.748889399999999</v>
          </cell>
          <cell r="KP122">
            <v>556.72900000000004</v>
          </cell>
          <cell r="KQ122">
            <v>178.42500000000001</v>
          </cell>
          <cell r="KR122">
            <v>89.679000000000002</v>
          </cell>
          <cell r="KS122">
            <v>95.122</v>
          </cell>
          <cell r="KT122">
            <v>105.80800000000001</v>
          </cell>
          <cell r="KU122">
            <v>75.731999999999999</v>
          </cell>
          <cell r="KV122">
            <v>198.256</v>
          </cell>
          <cell r="KW122">
            <v>1983.0309999999999</v>
          </cell>
          <cell r="KX122">
            <v>346.16300000000001</v>
          </cell>
          <cell r="KY122">
            <v>12.31</v>
          </cell>
          <cell r="KZ122">
            <v>1344.0630000000001</v>
          </cell>
          <cell r="LA122">
            <v>597.32100000000003</v>
          </cell>
          <cell r="LB122">
            <v>465.04</v>
          </cell>
          <cell r="LC122">
            <v>118.877</v>
          </cell>
          <cell r="LD122">
            <v>7.5229999999999997</v>
          </cell>
          <cell r="LE122">
            <v>89.125</v>
          </cell>
          <cell r="LF122">
            <v>-6.2670000000000003</v>
          </cell>
          <cell r="LG122">
            <v>0</v>
          </cell>
          <cell r="LH122">
            <v>639.62099999999998</v>
          </cell>
          <cell r="LI122">
            <v>210.078</v>
          </cell>
          <cell r="LJ122">
            <v>99.832999999999998</v>
          </cell>
          <cell r="LK122">
            <v>106.033</v>
          </cell>
          <cell r="LL122">
            <v>114.935</v>
          </cell>
          <cell r="LM122">
            <v>83.081999999999994</v>
          </cell>
          <cell r="LN122">
            <v>198.256</v>
          </cell>
          <cell r="LO122">
            <v>2039.019</v>
          </cell>
          <cell r="LP122">
            <v>425.41</v>
          </cell>
          <cell r="LQ122">
            <v>13.398999999999999</v>
          </cell>
          <cell r="LR122">
            <v>1392.905</v>
          </cell>
          <cell r="LS122">
            <v>617.14700000000005</v>
          </cell>
          <cell r="LT122">
            <v>387.53500000000003</v>
          </cell>
          <cell r="LU122">
            <v>-37.875</v>
          </cell>
          <cell r="LV122">
            <v>9.3190000000000008</v>
          </cell>
          <cell r="LW122">
            <v>241.065</v>
          </cell>
          <cell r="LX122">
            <v>154.369</v>
          </cell>
          <cell r="LY122">
            <v>0</v>
          </cell>
          <cell r="LZ122">
            <v>500.52800000000002</v>
          </cell>
          <cell r="MA122">
            <v>166.46799999999999</v>
          </cell>
          <cell r="MB122">
            <v>57.226999999999997</v>
          </cell>
          <cell r="MC122">
            <v>61.628999999999998</v>
          </cell>
          <cell r="MD122">
            <v>68.641000000000005</v>
          </cell>
          <cell r="ME122">
            <v>41.496771275955403</v>
          </cell>
          <cell r="MF122">
            <v>198.256</v>
          </cell>
          <cell r="MG122">
            <v>2029.5170000000001</v>
          </cell>
          <cell r="MH122">
            <v>282.79399999999998</v>
          </cell>
          <cell r="MI122">
            <v>19.001999999999999</v>
          </cell>
          <cell r="MJ122">
            <v>1376.6980000000001</v>
          </cell>
          <cell r="MK122">
            <v>623.15099999999995</v>
          </cell>
          <cell r="ML122">
            <v>369.84500000000003</v>
          </cell>
          <cell r="MM122">
            <v>87.051000000000002</v>
          </cell>
          <cell r="MN122">
            <v>11.577</v>
          </cell>
          <cell r="MO122">
            <v>-80.424999999999997</v>
          </cell>
          <cell r="MP122">
            <v>-101.304</v>
          </cell>
          <cell r="MQ122">
            <v>100</v>
          </cell>
          <cell r="MR122">
            <v>697.55200000000002</v>
          </cell>
          <cell r="MS122">
            <v>229.62100000000001</v>
          </cell>
          <cell r="MT122">
            <v>118.599</v>
          </cell>
          <cell r="MU122">
            <v>123.084</v>
          </cell>
          <cell r="MV122">
            <v>133.82900000000001</v>
          </cell>
          <cell r="MW122">
            <v>95.128</v>
          </cell>
          <cell r="MX122">
            <v>198.256</v>
          </cell>
          <cell r="MY122">
            <v>2064.0500000000002</v>
          </cell>
          <cell r="MZ122">
            <v>378.06900000000002</v>
          </cell>
          <cell r="NA122">
            <v>26.254000000000001</v>
          </cell>
          <cell r="NB122">
            <v>1308.489</v>
          </cell>
          <cell r="NC122">
            <v>719.28300000000002</v>
          </cell>
          <cell r="ND122">
            <v>377.64699999999999</v>
          </cell>
          <cell r="NE122">
            <v>-0.42199999999999999</v>
          </cell>
          <cell r="NF122">
            <v>13.686</v>
          </cell>
          <cell r="NG122">
            <v>95.325999999999993</v>
          </cell>
          <cell r="NH122">
            <v>91.918000000000006</v>
          </cell>
          <cell r="NI122">
            <v>0</v>
          </cell>
          <cell r="NJ122">
            <v>718.89400000000001</v>
          </cell>
          <cell r="NK122">
            <v>238.02699999999999</v>
          </cell>
          <cell r="NL122">
            <v>154.68700000000001</v>
          </cell>
          <cell r="NM122">
            <v>160.751</v>
          </cell>
          <cell r="NN122">
            <v>167.27699999999999</v>
          </cell>
          <cell r="NO122">
            <v>119.42</v>
          </cell>
          <cell r="NP122">
            <v>198.5675</v>
          </cell>
          <cell r="NQ122">
            <v>2469.585</v>
          </cell>
          <cell r="NR122">
            <v>690.23199999999997</v>
          </cell>
          <cell r="NS122">
            <v>25.152999999999999</v>
          </cell>
          <cell r="NT122">
            <v>1560.0340000000001</v>
          </cell>
          <cell r="NU122">
            <v>841.40800000000002</v>
          </cell>
          <cell r="NV122">
            <v>585.92100000000005</v>
          </cell>
          <cell r="NW122">
            <v>-104.31100000000001</v>
          </cell>
          <cell r="NX122">
            <v>7.0449999999999999</v>
          </cell>
          <cell r="NY122">
            <v>93.263000000000005</v>
          </cell>
          <cell r="NZ122">
            <v>288.50700000000001</v>
          </cell>
          <cell r="OA122">
            <v>0</v>
          </cell>
          <cell r="OB122">
            <v>672.423</v>
          </cell>
          <cell r="OC122">
            <v>222.26300000000001</v>
          </cell>
          <cell r="OD122">
            <v>117.218</v>
          </cell>
          <cell r="OE122">
            <v>121.072</v>
          </cell>
          <cell r="OF122">
            <v>124.039</v>
          </cell>
          <cell r="OG122">
            <v>87.778999999999996</v>
          </cell>
          <cell r="OH122">
            <v>198.80449999999999</v>
          </cell>
          <cell r="OI122">
            <v>2581.1797918500001</v>
          </cell>
          <cell r="OJ122">
            <v>801.471</v>
          </cell>
          <cell r="OK122">
            <v>26.283999999999999</v>
          </cell>
          <cell r="OL122">
            <v>1665.5342718100001</v>
          </cell>
          <cell r="OM122">
            <v>847.23500000000001</v>
          </cell>
          <cell r="ON122">
            <v>588.79</v>
          </cell>
          <cell r="OO122">
            <v>-212.68100000000001</v>
          </cell>
          <cell r="OP122">
            <v>6.3179999999999996</v>
          </cell>
          <cell r="OQ122">
            <v>112.8910328000002</v>
          </cell>
          <cell r="OR122">
            <v>114.55503280000021</v>
          </cell>
          <cell r="OS122">
            <v>0</v>
          </cell>
          <cell r="OT122">
            <v>608.28800000000001</v>
          </cell>
          <cell r="OU122">
            <v>199.68799999999999</v>
          </cell>
          <cell r="OV122">
            <v>95.992999999999995</v>
          </cell>
          <cell r="OW122">
            <v>101.964</v>
          </cell>
          <cell r="OX122">
            <v>109.077</v>
          </cell>
          <cell r="OY122">
            <v>66.937019839999991</v>
          </cell>
          <cell r="OZ122">
            <v>199.26900000000001</v>
          </cell>
          <cell r="PA122">
            <v>2501.6619999999998</v>
          </cell>
          <cell r="PB122">
            <v>464.79399999999998</v>
          </cell>
          <cell r="PC122">
            <v>27.884</v>
          </cell>
          <cell r="PD122">
            <v>1636.549</v>
          </cell>
          <cell r="PE122">
            <v>801.58100000000002</v>
          </cell>
          <cell r="PF122">
            <v>598.31500000000005</v>
          </cell>
          <cell r="PG122">
            <v>133.52099999999999</v>
          </cell>
          <cell r="PH122">
            <v>7.28</v>
          </cell>
          <cell r="PI122">
            <v>-121.56403280000021</v>
          </cell>
          <cell r="PJ122">
            <v>-117.4670328000002</v>
          </cell>
          <cell r="PK122">
            <v>200</v>
          </cell>
          <cell r="PL122">
            <v>783.81500000000005</v>
          </cell>
          <cell r="PM122">
            <v>263.05599999999998</v>
          </cell>
          <cell r="PN122">
            <v>130.50399999999999</v>
          </cell>
          <cell r="PO122">
            <v>134.87899999999999</v>
          </cell>
          <cell r="PP122">
            <v>142.09899999999999</v>
          </cell>
          <cell r="PQ122">
            <v>83.539449789999992</v>
          </cell>
          <cell r="PR122">
            <v>202.90978000000001</v>
          </cell>
          <cell r="PS122">
            <v>3049.8009999999999</v>
          </cell>
          <cell r="PT122">
            <v>553.76599999999996</v>
          </cell>
          <cell r="PU122">
            <v>32.158000000000001</v>
          </cell>
          <cell r="PV122">
            <v>2061.4180000000001</v>
          </cell>
          <cell r="PW122">
            <v>911.15800000000002</v>
          </cell>
          <cell r="PX122">
            <v>737.803</v>
          </cell>
          <cell r="PY122">
            <v>184.03700000000001</v>
          </cell>
          <cell r="PZ122">
            <v>9.2650000000000006</v>
          </cell>
          <cell r="QA122">
            <v>-60.151000000000003</v>
          </cell>
          <cell r="QB122">
            <v>66.114999999999995</v>
          </cell>
          <cell r="QC122">
            <v>0</v>
          </cell>
          <cell r="QD122">
            <v>814.41499999999996</v>
          </cell>
          <cell r="QE122">
            <v>248.126</v>
          </cell>
          <cell r="QF122">
            <v>118.319</v>
          </cell>
          <cell r="QG122">
            <v>124.854</v>
          </cell>
          <cell r="QH122">
            <v>130.203</v>
          </cell>
          <cell r="QI122">
            <v>78.147000000000006</v>
          </cell>
          <cell r="QJ122">
            <v>202.90978000000001</v>
          </cell>
          <cell r="QK122">
            <v>3827.8339999999998</v>
          </cell>
          <cell r="QL122">
            <v>975.77599999999995</v>
          </cell>
          <cell r="QM122">
            <v>30.771999999999998</v>
          </cell>
          <cell r="QN122">
            <v>2745.6390000000001</v>
          </cell>
          <cell r="QO122">
            <v>989.58</v>
          </cell>
          <cell r="QP122">
            <v>1187.9739999999999</v>
          </cell>
          <cell r="QQ122">
            <v>212.19800000000001</v>
          </cell>
          <cell r="QR122">
            <v>9.8279999999999994</v>
          </cell>
          <cell r="QS122">
            <v>-25.648</v>
          </cell>
          <cell r="QT122">
            <v>418.71499999999997</v>
          </cell>
          <cell r="QU122">
            <v>0</v>
          </cell>
          <cell r="QV122">
            <v>1075.1890000000001</v>
          </cell>
          <cell r="QW122">
            <v>309.25700000000001</v>
          </cell>
          <cell r="QX122">
            <v>170.21299999999999</v>
          </cell>
          <cell r="QY122">
            <v>176.125</v>
          </cell>
          <cell r="QZ122">
            <v>190.78899999999999</v>
          </cell>
          <cell r="RA122">
            <v>133.38553037</v>
          </cell>
          <cell r="RB122">
            <v>202.90978000000001</v>
          </cell>
          <cell r="RC122">
            <v>4237.8599999999997</v>
          </cell>
          <cell r="RD122">
            <v>1112.963</v>
          </cell>
          <cell r="RE122">
            <v>26.975000000000001</v>
          </cell>
          <cell r="RF122">
            <v>3095.3150000000001</v>
          </cell>
          <cell r="RG122">
            <v>1023.1950000000001</v>
          </cell>
          <cell r="RH122">
            <v>1353.107</v>
          </cell>
          <cell r="RI122">
            <v>240.14400000000001</v>
          </cell>
          <cell r="RJ122">
            <v>3.8330000000000002</v>
          </cell>
          <cell r="RK122">
            <v>-4.1509999999999998</v>
          </cell>
          <cell r="RL122">
            <v>145.02699999999999</v>
          </cell>
          <cell r="RM122">
            <v>0</v>
          </cell>
          <cell r="RN122">
            <v>738.32799999999997</v>
          </cell>
          <cell r="RO122">
            <v>201.33699999999999</v>
          </cell>
          <cell r="RP122">
            <v>69.73</v>
          </cell>
          <cell r="RQ122">
            <v>75.537999999999997</v>
          </cell>
          <cell r="RR122">
            <v>91.617000000000004</v>
          </cell>
          <cell r="RS122">
            <v>40.804000000000002</v>
          </cell>
          <cell r="RT122">
            <v>202.90978000000001</v>
          </cell>
          <cell r="RU122">
            <v>4409.2359999999999</v>
          </cell>
          <cell r="RV122">
            <v>1047.2</v>
          </cell>
          <cell r="RW122">
            <v>24.279</v>
          </cell>
          <cell r="RX122">
            <v>3241.34</v>
          </cell>
          <cell r="RY122">
            <v>1064.2660000000001</v>
          </cell>
          <cell r="RZ122">
            <v>1391.91</v>
          </cell>
          <cell r="SA122">
            <v>344.71</v>
          </cell>
          <cell r="SB122">
            <v>3.7210000000000001</v>
          </cell>
          <cell r="SC122">
            <v>-64.866</v>
          </cell>
          <cell r="SD122">
            <v>-46.802999999999997</v>
          </cell>
          <cell r="SE122">
            <v>0</v>
          </cell>
          <cell r="SF122">
            <v>854.49194126498708</v>
          </cell>
          <cell r="SG122">
            <v>243.3997718272617</v>
          </cell>
          <cell r="SH122">
            <v>88.397930434458274</v>
          </cell>
          <cell r="SI122">
            <v>93.963737020136037</v>
          </cell>
          <cell r="SJ122">
            <v>103.59878264563871</v>
          </cell>
          <cell r="SK122">
            <v>53.005864076544817</v>
          </cell>
          <cell r="SL122">
            <v>202.90978000000001</v>
          </cell>
          <cell r="SM122">
            <v>4365.1038317628399</v>
          </cell>
          <cell r="SN122">
            <v>936.57087793600374</v>
          </cell>
          <cell r="SO122">
            <v>23.26656647618287</v>
          </cell>
          <cell r="SP122">
            <v>3144.2019676862951</v>
          </cell>
          <cell r="SQ122">
            <v>1117.2718640765449</v>
          </cell>
          <cell r="SR122">
            <v>1391.91</v>
          </cell>
          <cell r="SS122">
            <v>455.33912206399629</v>
          </cell>
          <cell r="ST122">
            <v>3.5658344189578011</v>
          </cell>
          <cell r="SU122">
            <v>-88.472986027772933</v>
          </cell>
          <cell r="SV122">
            <v>-110.218522092271</v>
          </cell>
          <cell r="SW122">
            <v>0</v>
          </cell>
          <cell r="SX122">
            <v>991.20541153076272</v>
          </cell>
          <cell r="SY122">
            <v>297.0616791285309</v>
          </cell>
          <cell r="SZ122">
            <v>153.91312124139111</v>
          </cell>
          <cell r="TA122">
            <v>159.24683387038101</v>
          </cell>
          <cell r="TB122">
            <v>167.29973651327481</v>
          </cell>
          <cell r="TC122">
            <v>110.96456928423601</v>
          </cell>
          <cell r="TD122">
            <v>202.90978000000001</v>
          </cell>
          <cell r="TE122">
            <v>4538.7339327692434</v>
          </cell>
          <cell r="TF122">
            <v>656.44617621617863</v>
          </cell>
          <cell r="TG122">
            <v>22.2963513979421</v>
          </cell>
          <cell r="TH122">
            <v>3206.8674994084608</v>
          </cell>
          <cell r="TI122">
            <v>1228.2364333607809</v>
          </cell>
          <cell r="TJ122">
            <v>1391.91</v>
          </cell>
          <cell r="TK122">
            <v>735.46382378382145</v>
          </cell>
          <cell r="TL122">
            <v>3.4171392376845242</v>
          </cell>
          <cell r="TM122">
            <v>-249.86291134497421</v>
          </cell>
          <cell r="TN122">
            <v>-274.35954417904952</v>
          </cell>
          <cell r="TO122">
            <v>0</v>
          </cell>
          <cell r="TP122">
            <v>1052.5821794600281</v>
          </cell>
          <cell r="TQ122">
            <v>332.03586877516932</v>
          </cell>
          <cell r="TR122">
            <v>178.23049400232671</v>
          </cell>
          <cell r="TS122">
            <v>183.34179098520289</v>
          </cell>
          <cell r="TT122">
            <v>191.39469362809669</v>
          </cell>
          <cell r="TU122">
            <v>127.63612667237609</v>
          </cell>
          <cell r="TV122">
            <v>202.90978000000001</v>
          </cell>
          <cell r="TW122">
            <v>4635.2263616330692</v>
          </cell>
          <cell r="TX122">
            <v>974.03984946222329</v>
          </cell>
          <cell r="TY122">
            <v>21.36659425744687</v>
          </cell>
          <cell r="TZ122">
            <v>3266.2260515999119</v>
          </cell>
          <cell r="UA122">
            <v>1265.370310033157</v>
          </cell>
          <cell r="UB122">
            <v>1391.91</v>
          </cell>
          <cell r="UC122">
            <v>417.87015053777668</v>
          </cell>
          <cell r="UD122">
            <v>3.2746446407166609</v>
          </cell>
          <cell r="UE122">
            <v>445.08785386176078</v>
          </cell>
          <cell r="UF122">
            <v>412.72403492613068</v>
          </cell>
          <cell r="UG122">
            <v>90.502250000000004</v>
          </cell>
          <cell r="UH122">
            <v>6048.9918075826208</v>
          </cell>
          <cell r="UI122">
            <v>1927.917850225414</v>
          </cell>
          <cell r="UJ122">
            <v>1152.69294922209</v>
          </cell>
          <cell r="UK122">
            <v>1175.288171185168</v>
          </cell>
          <cell r="UL122">
            <v>1205.8288142943011</v>
          </cell>
          <cell r="UM122">
            <v>891.54613175997849</v>
          </cell>
          <cell r="UN122">
            <v>202.90978000000001</v>
          </cell>
          <cell r="UO122">
            <v>6379.4802315813768</v>
          </cell>
          <cell r="UP122">
            <v>607.59975505853822</v>
          </cell>
          <cell r="UQ122">
            <v>24.641055415635051</v>
          </cell>
          <cell r="UR122">
            <v>2780.4457511292371</v>
          </cell>
          <cell r="US122">
            <v>3495.4044804521409</v>
          </cell>
          <cell r="UT122">
            <v>1391.91</v>
          </cell>
          <cell r="UU122">
            <v>784.31024494146186</v>
          </cell>
          <cell r="UV122">
            <v>22.595221963077879</v>
          </cell>
          <cell r="UW122">
            <v>759.84590716541197</v>
          </cell>
          <cell r="UX122">
            <v>662.77422458839112</v>
          </cell>
          <cell r="UY122">
            <v>698.04051147614052</v>
          </cell>
          <cell r="BBM122">
            <v>1635.7429867999999</v>
          </cell>
          <cell r="BBN122">
            <v>8.06</v>
          </cell>
          <cell r="BBO122">
            <v>1.481389578163772</v>
          </cell>
          <cell r="BBP122">
            <v>1.6382185227008621</v>
          </cell>
          <cell r="BBQ122">
            <v>4.92085145140046</v>
          </cell>
          <cell r="BBR122">
            <v>3.7074837941784491</v>
          </cell>
          <cell r="BBS122">
            <v>0.75440051634949068</v>
          </cell>
          <cell r="BBT122">
            <v>1.292699041403254</v>
          </cell>
          <cell r="BBU122">
            <v>0.26269824524683738</v>
          </cell>
          <cell r="BBV122">
            <v>5.532791565076451E-2</v>
          </cell>
          <cell r="BBW122">
            <v>2.6057121638028251</v>
          </cell>
          <cell r="BBX122">
            <v>3.0937530657179928</v>
          </cell>
          <cell r="BBY122">
            <v>3.046574646284776</v>
          </cell>
          <cell r="BBZ122">
            <v>1.0260932710587229</v>
          </cell>
          <cell r="BCA122">
            <v>0.95602015763734338</v>
          </cell>
          <cell r="BCB122">
            <v>0.30901631039369071</v>
          </cell>
          <cell r="BCC122">
            <v>5.0804215991696058E-2</v>
          </cell>
          <cell r="BCD122">
            <v>3.247490766076139</v>
          </cell>
          <cell r="BCE122">
            <v>2.4823565564388281</v>
          </cell>
          <cell r="BCF122">
            <v>3.0790944057828069</v>
          </cell>
          <cell r="BCG122">
            <v>1.3818744034175641</v>
          </cell>
          <cell r="BCH122">
            <v>0.73097381318979671</v>
          </cell>
          <cell r="BCI122">
            <v>0.29446769493841252</v>
          </cell>
          <cell r="BCJ122">
            <v>8.0808000732269306E-2</v>
          </cell>
          <cell r="BCK122">
            <v>3.902407176019461</v>
          </cell>
          <cell r="BCL122">
            <v>2.0657582952085698</v>
          </cell>
          <cell r="BCM122">
            <v>2.266108329524942</v>
          </cell>
          <cell r="BCN122">
            <v>0.76879491326845717</v>
          </cell>
          <cell r="BCO122">
            <v>0.57096819189048886</v>
          </cell>
          <cell r="BCP122">
            <v>0.27639641734215609</v>
          </cell>
          <cell r="BCQ122">
            <v>0.10071075380027129</v>
          </cell>
          <cell r="BCR122">
            <v>4.3001901601055188</v>
          </cell>
          <cell r="BCS122">
            <v>1.874668257681386</v>
          </cell>
          <cell r="BCT122">
            <v>1.9918163431405891</v>
          </cell>
          <cell r="BCU122">
            <v>0.58144478785967202</v>
          </cell>
          <cell r="BCV122">
            <v>0.49539463686559548</v>
          </cell>
          <cell r="BCW122">
            <v>0.26425722782456768</v>
          </cell>
          <cell r="BCX122">
            <v>0.26624605660579909</v>
          </cell>
        </row>
        <row r="123">
          <cell r="A123" t="str">
            <v>PNVL3</v>
          </cell>
          <cell r="B123" t="str">
            <v>Dimed</v>
          </cell>
          <cell r="C123" t="str">
            <v>Retail</v>
          </cell>
          <cell r="D123" t="str">
            <v>Pedro Caravina</v>
          </cell>
          <cell r="E123">
            <v>46054</v>
          </cell>
          <cell r="F123" t="str">
            <v>Buy</v>
          </cell>
          <cell r="G123" t="b">
            <v>0</v>
          </cell>
          <cell r="H123" t="str">
            <v>BRL</v>
          </cell>
          <cell r="I123" t="str">
            <v>BRL</v>
          </cell>
          <cell r="J123">
            <v>15</v>
          </cell>
          <cell r="K123">
            <v>0.13490099999999999</v>
          </cell>
          <cell r="L123">
            <v>7.5602812010506698E-2</v>
          </cell>
          <cell r="M123">
            <v>0.12668666668096459</v>
          </cell>
          <cell r="AF123">
            <v>3990.9720000000002</v>
          </cell>
          <cell r="AG123">
            <v>1243.0350000000001</v>
          </cell>
          <cell r="AH123">
            <v>113.3804687059254</v>
          </cell>
          <cell r="AI123">
            <v>170.07746870592541</v>
          </cell>
          <cell r="AJ123">
            <v>202.41499999999999</v>
          </cell>
          <cell r="AK123">
            <v>97.209468705925389</v>
          </cell>
          <cell r="AL123">
            <v>150.37748099999999</v>
          </cell>
          <cell r="AM123">
            <v>2151.3009999999999</v>
          </cell>
          <cell r="AN123">
            <v>157.35499999999999</v>
          </cell>
          <cell r="AO123">
            <v>467.07600000000002</v>
          </cell>
          <cell r="AP123">
            <v>2151.3009999999999</v>
          </cell>
          <cell r="AQ123">
            <v>1137.374</v>
          </cell>
          <cell r="AR123">
            <v>234.82400000000001</v>
          </cell>
          <cell r="AS123">
            <v>77.469000000000023</v>
          </cell>
          <cell r="AT123">
            <v>180.66394600000001</v>
          </cell>
          <cell r="AW123">
            <v>0</v>
          </cell>
          <cell r="AX123">
            <v>4461.0185500099997</v>
          </cell>
          <cell r="AY123">
            <v>1377.2095608122161</v>
          </cell>
          <cell r="AZ123">
            <v>130.86925109669181</v>
          </cell>
          <cell r="BA123">
            <v>197.96525109669179</v>
          </cell>
          <cell r="BB123">
            <v>233.01788791148519</v>
          </cell>
          <cell r="BC123">
            <v>102.208915805177</v>
          </cell>
          <cell r="BD123">
            <v>150.37748099999999</v>
          </cell>
          <cell r="BE123">
            <v>2479.8260443899999</v>
          </cell>
          <cell r="BF123">
            <v>245.38894572999999</v>
          </cell>
          <cell r="BG123">
            <v>504.60139163000002</v>
          </cell>
          <cell r="BH123">
            <v>2479.8250765228549</v>
          </cell>
          <cell r="BI123">
            <v>1215.9231408928549</v>
          </cell>
          <cell r="BJ123">
            <v>382.53500000000003</v>
          </cell>
          <cell r="BK123">
            <v>137.14605427000001</v>
          </cell>
          <cell r="BL123">
            <v>139.50392983</v>
          </cell>
          <cell r="BO123">
            <v>0</v>
          </cell>
          <cell r="BP123">
            <v>4945.4620000000004</v>
          </cell>
          <cell r="BQ123">
            <v>1574.266000000001</v>
          </cell>
          <cell r="BR123">
            <v>143.18019332</v>
          </cell>
          <cell r="BS123">
            <v>222.04398832000001</v>
          </cell>
          <cell r="BT123">
            <v>263.03535782</v>
          </cell>
          <cell r="BU123">
            <v>114.40819332</v>
          </cell>
          <cell r="BV123">
            <v>150.37748099999999</v>
          </cell>
          <cell r="BW123">
            <v>2742.2689999999998</v>
          </cell>
          <cell r="BX123">
            <v>213.40799999999999</v>
          </cell>
          <cell r="BY123">
            <v>562.64400000000001</v>
          </cell>
          <cell r="BZ123">
            <v>2742.2689999999998</v>
          </cell>
          <cell r="CA123">
            <v>1280.6780000000001</v>
          </cell>
          <cell r="CB123">
            <v>554.65700000000004</v>
          </cell>
          <cell r="CC123">
            <v>341.24900000000002</v>
          </cell>
          <cell r="CD123">
            <v>154.59603100000001</v>
          </cell>
          <cell r="CG123">
            <v>49.997058823529407</v>
          </cell>
          <cell r="CZ123">
            <v>6254.7589716759094</v>
          </cell>
          <cell r="DA123">
            <v>2032.6095940434379</v>
          </cell>
          <cell r="DB123">
            <v>237.23959815680129</v>
          </cell>
          <cell r="DC123">
            <v>343.03142361372898</v>
          </cell>
          <cell r="DD123">
            <v>381.0975251520735</v>
          </cell>
          <cell r="DE123">
            <v>159.38605655682261</v>
          </cell>
          <cell r="DF123">
            <v>150.37748099999999</v>
          </cell>
          <cell r="DG123">
            <v>3232.4044094661822</v>
          </cell>
          <cell r="DH123">
            <v>325.38499472992481</v>
          </cell>
          <cell r="DI123">
            <v>659.50271208411505</v>
          </cell>
          <cell r="DJ123">
            <v>3232.4024094661818</v>
          </cell>
          <cell r="DK123">
            <v>1435.8729292483899</v>
          </cell>
          <cell r="DL123">
            <v>600.94299999999998</v>
          </cell>
          <cell r="DM123">
            <v>275.55800527007523</v>
          </cell>
          <cell r="DN123">
            <v>148.80125474104261</v>
          </cell>
          <cell r="DQ123">
            <v>49.886851063022043</v>
          </cell>
          <cell r="DR123">
            <v>7172.9785918095258</v>
          </cell>
          <cell r="DS123">
            <v>2320.480959877339</v>
          </cell>
          <cell r="DT123">
            <v>312.14849776985801</v>
          </cell>
          <cell r="DU123">
            <v>433.48068599542609</v>
          </cell>
          <cell r="DV123">
            <v>473.89951714155461</v>
          </cell>
          <cell r="DW123">
            <v>217.12293859293669</v>
          </cell>
          <cell r="DX123">
            <v>150.37748099999999</v>
          </cell>
          <cell r="DY123">
            <v>3545.6510652404172</v>
          </cell>
          <cell r="DZ123">
            <v>314.43579763201097</v>
          </cell>
          <cell r="EA123">
            <v>719.77317757011565</v>
          </cell>
          <cell r="EB123">
            <v>3545.6490652404168</v>
          </cell>
          <cell r="EC123">
            <v>1589.217114753355</v>
          </cell>
          <cell r="ED123">
            <v>600.94299999999998</v>
          </cell>
          <cell r="EE123">
            <v>286.50720236798901</v>
          </cell>
          <cell r="EF123">
            <v>181.60265371156879</v>
          </cell>
          <cell r="EI123">
            <v>63.778753087971687</v>
          </cell>
          <cell r="EJ123">
            <v>7965.9955947899516</v>
          </cell>
          <cell r="EK123">
            <v>2562.0607505217499</v>
          </cell>
          <cell r="EL123">
            <v>337.3780228698331</v>
          </cell>
          <cell r="EM123">
            <v>472.12423248695598</v>
          </cell>
          <cell r="EN123">
            <v>517.01161458848173</v>
          </cell>
          <cell r="EO123">
            <v>236.04170854094431</v>
          </cell>
          <cell r="EP123">
            <v>150.37748099999999</v>
          </cell>
          <cell r="EQ123">
            <v>3875.6447214803729</v>
          </cell>
          <cell r="ER123">
            <v>281.49080764691502</v>
          </cell>
          <cell r="ES123">
            <v>819.58112286230096</v>
          </cell>
          <cell r="ET123">
            <v>3875.642721480373</v>
          </cell>
          <cell r="EU123">
            <v>1774.2524271604141</v>
          </cell>
          <cell r="EV123">
            <v>600.94299999999998</v>
          </cell>
          <cell r="EW123">
            <v>319.45219235308502</v>
          </cell>
          <cell r="EX123">
            <v>234.55415490930829</v>
          </cell>
          <cell r="FA123">
            <v>51.006396133885858</v>
          </cell>
          <cell r="FB123">
            <v>8972.0812087973827</v>
          </cell>
          <cell r="FC123">
            <v>2888.6061128248311</v>
          </cell>
          <cell r="FD123">
            <v>427.02856295313632</v>
          </cell>
          <cell r="FE123">
            <v>578.79288680653656</v>
          </cell>
          <cell r="FF123">
            <v>629.34943465707875</v>
          </cell>
          <cell r="FG123">
            <v>297.39561762376002</v>
          </cell>
          <cell r="FH123">
            <v>150.37748099999999</v>
          </cell>
          <cell r="FI123">
            <v>4281.0487635689406</v>
          </cell>
          <cell r="FJ123">
            <v>257.61947228220203</v>
          </cell>
          <cell r="FK123">
            <v>924.21237256061147</v>
          </cell>
          <cell r="FL123">
            <v>4281.0467635689402</v>
          </cell>
          <cell r="FM123">
            <v>2006.551015300314</v>
          </cell>
          <cell r="FN123">
            <v>600.94299999999998</v>
          </cell>
          <cell r="FO123">
            <v>343.32352771779802</v>
          </cell>
          <cell r="FP123">
            <v>256.39557355171081</v>
          </cell>
          <cell r="FS123">
            <v>65.097029483859686</v>
          </cell>
          <cell r="FT123">
            <v>10003.94557745647</v>
          </cell>
          <cell r="FU123">
            <v>3224.830913444378</v>
          </cell>
          <cell r="FV123">
            <v>505.41522837701137</v>
          </cell>
          <cell r="FW123">
            <v>674.63371861316921</v>
          </cell>
          <cell r="FX123">
            <v>731.00469224913911</v>
          </cell>
          <cell r="FY123">
            <v>351.18955828188098</v>
          </cell>
          <cell r="FZ123">
            <v>150.37748099999999</v>
          </cell>
          <cell r="GA123">
            <v>4734.7053989819469</v>
          </cell>
          <cell r="GB123">
            <v>251.655866874411</v>
          </cell>
          <cell r="GC123">
            <v>1049.976063665978</v>
          </cell>
          <cell r="GD123">
            <v>4734.7033989819474</v>
          </cell>
          <cell r="GE123">
            <v>2280.2181874269759</v>
          </cell>
          <cell r="GF123">
            <v>600.94299999999998</v>
          </cell>
          <cell r="GG123">
            <v>349.28713312558898</v>
          </cell>
          <cell r="GH123">
            <v>294.98218134152381</v>
          </cell>
          <cell r="GK123">
            <v>77.522386155219053</v>
          </cell>
          <cell r="GL123">
            <v>901.55</v>
          </cell>
          <cell r="GM123">
            <v>275.47399999999988</v>
          </cell>
          <cell r="GN123">
            <v>22.298999999999999</v>
          </cell>
          <cell r="GO123">
            <v>35.863999999999997</v>
          </cell>
          <cell r="GP123">
            <v>39.484999999999999</v>
          </cell>
          <cell r="GQ123">
            <v>24.408999999999999</v>
          </cell>
          <cell r="GR123">
            <v>150.37748099999999</v>
          </cell>
          <cell r="GS123">
            <v>1924.4059999999999</v>
          </cell>
          <cell r="GT123">
            <v>95.933000000000007</v>
          </cell>
          <cell r="GU123">
            <v>385.12299999999999</v>
          </cell>
          <cell r="GV123">
            <v>1924.404</v>
          </cell>
          <cell r="GW123">
            <v>1092.721</v>
          </cell>
          <cell r="GX123">
            <v>137.357</v>
          </cell>
          <cell r="GY123">
            <v>41.423999999999992</v>
          </cell>
          <cell r="GZ123">
            <v>52.276000000000003</v>
          </cell>
          <cell r="HC123">
            <v>0</v>
          </cell>
          <cell r="HD123">
            <v>986.27800000000013</v>
          </cell>
          <cell r="HE123">
            <v>315.34600000000012</v>
          </cell>
          <cell r="HF123">
            <v>36.063468705925388</v>
          </cell>
          <cell r="HG123">
            <v>50.163468705925403</v>
          </cell>
          <cell r="HH123">
            <v>56.1</v>
          </cell>
          <cell r="HI123">
            <v>26.82146870592539</v>
          </cell>
          <cell r="HJ123">
            <v>150.37748099999999</v>
          </cell>
          <cell r="HK123">
            <v>1922.809</v>
          </cell>
          <cell r="HL123">
            <v>126.97</v>
          </cell>
          <cell r="HM123">
            <v>401.32299999999998</v>
          </cell>
          <cell r="HN123">
            <v>1922.809</v>
          </cell>
          <cell r="HO123">
            <v>1108.79</v>
          </cell>
          <cell r="HP123">
            <v>261.18799999999999</v>
          </cell>
          <cell r="HQ123">
            <v>134.21799999999999</v>
          </cell>
          <cell r="HR123">
            <v>40.435000000000002</v>
          </cell>
          <cell r="HU123">
            <v>0</v>
          </cell>
          <cell r="HV123">
            <v>1017.044</v>
          </cell>
          <cell r="HW123">
            <v>315.14100000000008</v>
          </cell>
          <cell r="HX123">
            <v>30.445</v>
          </cell>
          <cell r="HY123">
            <v>44.776000000000003</v>
          </cell>
          <cell r="HZ123">
            <v>48.457999999999998</v>
          </cell>
          <cell r="IA123">
            <v>22.66</v>
          </cell>
          <cell r="IB123">
            <v>150.37748099999999</v>
          </cell>
          <cell r="IC123">
            <v>1987.69</v>
          </cell>
          <cell r="ID123">
            <v>164.25</v>
          </cell>
          <cell r="IE123">
            <v>440.06700000000001</v>
          </cell>
          <cell r="IF123">
            <v>1987.69</v>
          </cell>
          <cell r="IG123">
            <v>1120.21</v>
          </cell>
          <cell r="IH123">
            <v>270.72699999999998</v>
          </cell>
          <cell r="II123">
            <v>106.477</v>
          </cell>
          <cell r="IJ123">
            <v>47.114587</v>
          </cell>
          <cell r="IM123">
            <v>0</v>
          </cell>
          <cell r="IN123">
            <v>1086.0999999999999</v>
          </cell>
          <cell r="IO123">
            <v>337.07400000000001</v>
          </cell>
          <cell r="IP123">
            <v>24.573</v>
          </cell>
          <cell r="IQ123">
            <v>39.274000000000001</v>
          </cell>
          <cell r="IR123">
            <v>58.372</v>
          </cell>
          <cell r="IS123">
            <v>23.318999999999999</v>
          </cell>
          <cell r="IT123">
            <v>150.37748099999999</v>
          </cell>
          <cell r="IU123">
            <v>2151.3009999999999</v>
          </cell>
          <cell r="IV123">
            <v>157.35499999999999</v>
          </cell>
          <cell r="IW123">
            <v>467.07600000000002</v>
          </cell>
          <cell r="IX123">
            <v>2151.3009999999999</v>
          </cell>
          <cell r="IY123">
            <v>1137.374</v>
          </cell>
          <cell r="IZ123">
            <v>234.82400000000001</v>
          </cell>
          <cell r="JA123">
            <v>77.469000000000023</v>
          </cell>
          <cell r="JB123">
            <v>30.8141</v>
          </cell>
          <cell r="JE123">
            <v>0</v>
          </cell>
          <cell r="JF123">
            <v>1027.412</v>
          </cell>
          <cell r="JG123">
            <v>313.75900000000001</v>
          </cell>
          <cell r="JH123">
            <v>29.186</v>
          </cell>
          <cell r="JI123">
            <v>45.613999999999997</v>
          </cell>
          <cell r="JJ123">
            <v>49.95</v>
          </cell>
          <cell r="JK123">
            <v>20.876000000000001</v>
          </cell>
          <cell r="JL123">
            <v>150.37748099999999</v>
          </cell>
          <cell r="JM123">
            <v>2201.9789999999998</v>
          </cell>
          <cell r="JN123">
            <v>257.64699999999999</v>
          </cell>
          <cell r="JO123">
            <v>457.20600000000002</v>
          </cell>
          <cell r="JP123">
            <v>2201.9780000000001</v>
          </cell>
          <cell r="JQ123">
            <v>1162.3309999999999</v>
          </cell>
          <cell r="JR123">
            <v>418.76700000000011</v>
          </cell>
          <cell r="JS123">
            <v>161.12000000000009</v>
          </cell>
          <cell r="JT123">
            <v>29.267889</v>
          </cell>
          <cell r="JW123">
            <v>0</v>
          </cell>
          <cell r="JX123">
            <v>1081.375</v>
          </cell>
          <cell r="JY123">
            <v>343.745</v>
          </cell>
          <cell r="JZ123">
            <v>31.708064847203961</v>
          </cell>
          <cell r="KA123">
            <v>48.340064847203962</v>
          </cell>
          <cell r="KB123">
            <v>57.795000000000002</v>
          </cell>
          <cell r="KC123">
            <v>24.102064847203959</v>
          </cell>
          <cell r="KD123">
            <v>150.37748099999999</v>
          </cell>
          <cell r="KE123">
            <v>2176.86</v>
          </cell>
          <cell r="KF123">
            <v>193.209</v>
          </cell>
          <cell r="KG123">
            <v>471.36399999999998</v>
          </cell>
          <cell r="KH123">
            <v>2176.8597429485799</v>
          </cell>
          <cell r="KI123">
            <v>1164.47974294858</v>
          </cell>
          <cell r="KJ123">
            <v>353.67099999999999</v>
          </cell>
          <cell r="KK123">
            <v>160.46199999999999</v>
          </cell>
          <cell r="KL123">
            <v>32.508996999999987</v>
          </cell>
          <cell r="KO123">
            <v>0</v>
          </cell>
          <cell r="KP123">
            <v>1130.1489999999999</v>
          </cell>
          <cell r="KQ123">
            <v>342.80499999999978</v>
          </cell>
          <cell r="KR123">
            <v>33.716042929760697</v>
          </cell>
          <cell r="KS123">
            <v>50.734042929760697</v>
          </cell>
          <cell r="KT123">
            <v>56.594999999999999</v>
          </cell>
          <cell r="KU123">
            <v>26.109042929760701</v>
          </cell>
          <cell r="KV123">
            <v>150.37748099999999</v>
          </cell>
          <cell r="KW123">
            <v>2351.0537711342508</v>
          </cell>
          <cell r="KX123">
            <v>265.03093231000003</v>
          </cell>
          <cell r="KY123">
            <v>487.14449080000003</v>
          </cell>
          <cell r="KZ123">
            <v>2351.05365626</v>
          </cell>
          <cell r="LA123">
            <v>1180.1556562599999</v>
          </cell>
          <cell r="LB123">
            <v>438.91475294999998</v>
          </cell>
          <cell r="LC123">
            <v>173.88382064000001</v>
          </cell>
          <cell r="LD123">
            <v>35.678794000000003</v>
          </cell>
          <cell r="LG123">
            <v>0</v>
          </cell>
          <cell r="LH123">
            <v>1222.0827268200001</v>
          </cell>
          <cell r="LI123">
            <v>376.90072681999999</v>
          </cell>
          <cell r="LJ123">
            <v>36.259143319727087</v>
          </cell>
          <cell r="LK123">
            <v>53.277143319727102</v>
          </cell>
          <cell r="LL123">
            <v>68.656999999999996</v>
          </cell>
          <cell r="LM123">
            <v>31.121808028212371</v>
          </cell>
          <cell r="LN123">
            <v>150.37748099999999</v>
          </cell>
          <cell r="LO123">
            <v>2479.8260443899999</v>
          </cell>
          <cell r="LP123">
            <v>245.38894572999999</v>
          </cell>
          <cell r="LQ123">
            <v>504.60139163000002</v>
          </cell>
          <cell r="LR123">
            <v>2479.8250765228549</v>
          </cell>
          <cell r="LS123">
            <v>1215.9231408928549</v>
          </cell>
          <cell r="LT123">
            <v>382.53500000000003</v>
          </cell>
          <cell r="LU123">
            <v>137.14605427000001</v>
          </cell>
          <cell r="LV123">
            <v>41.676049829999997</v>
          </cell>
          <cell r="LY123">
            <v>0</v>
          </cell>
          <cell r="LZ123">
            <v>1187.1030000000001</v>
          </cell>
          <cell r="MA123">
            <v>358.20810000000012</v>
          </cell>
          <cell r="MB123">
            <v>39.508074047358527</v>
          </cell>
          <cell r="MC123">
            <v>58.558584687358533</v>
          </cell>
          <cell r="MD123">
            <v>60.317239247358543</v>
          </cell>
          <cell r="ME123">
            <v>27.965074047358531</v>
          </cell>
          <cell r="MF123">
            <v>150.37748099999999</v>
          </cell>
          <cell r="MG123">
            <v>2605.8222542600001</v>
          </cell>
          <cell r="MH123">
            <v>262.322</v>
          </cell>
          <cell r="MI123">
            <v>506.33800000000002</v>
          </cell>
          <cell r="MJ123">
            <v>2605.8220000000001</v>
          </cell>
          <cell r="MK123">
            <v>1241.0239999999999</v>
          </cell>
          <cell r="ML123">
            <v>468.887</v>
          </cell>
          <cell r="MM123">
            <v>206.565</v>
          </cell>
          <cell r="MN123">
            <v>24.601998999999999</v>
          </cell>
          <cell r="MQ123">
            <v>11.601470588235291</v>
          </cell>
          <cell r="MR123">
            <v>1133.521</v>
          </cell>
          <cell r="MS123">
            <v>363.41087237264139</v>
          </cell>
          <cell r="MT123">
            <v>8.3571192726414889</v>
          </cell>
          <cell r="MU123">
            <v>27.74240363264148</v>
          </cell>
          <cell r="MV123">
            <v>49.044403632641483</v>
          </cell>
          <cell r="MW123">
            <v>4.2631192726414886</v>
          </cell>
          <cell r="MX123">
            <v>150.37748099999999</v>
          </cell>
          <cell r="MY123">
            <v>2550.5590000000002</v>
          </cell>
          <cell r="MZ123">
            <v>270.59100000000001</v>
          </cell>
          <cell r="NA123">
            <v>508.46199999999999</v>
          </cell>
          <cell r="NB123">
            <v>2550.5590000000002</v>
          </cell>
          <cell r="NC123">
            <v>1214.913</v>
          </cell>
          <cell r="ND123">
            <v>477.43</v>
          </cell>
          <cell r="NE123">
            <v>206.839</v>
          </cell>
          <cell r="NF123">
            <v>29.299033999999999</v>
          </cell>
          <cell r="NI123">
            <v>10.698529411764699</v>
          </cell>
          <cell r="NJ123">
            <v>1236.0650000000001</v>
          </cell>
          <cell r="NK123">
            <v>390.39348599999988</v>
          </cell>
          <cell r="NL123">
            <v>49.811999999999998</v>
          </cell>
          <cell r="NM123">
            <v>69.399000000000001</v>
          </cell>
          <cell r="NN123">
            <v>71.778303179999995</v>
          </cell>
          <cell r="NO123">
            <v>36.983999999999988</v>
          </cell>
          <cell r="NP123">
            <v>150.37748099999999</v>
          </cell>
          <cell r="NQ123">
            <v>2620.6448300000002</v>
          </cell>
          <cell r="NR123">
            <v>200.86500000000001</v>
          </cell>
          <cell r="NS123">
            <v>537.83546000000001</v>
          </cell>
          <cell r="NT123">
            <v>2620.645</v>
          </cell>
          <cell r="NU123">
            <v>1240.0250000000001</v>
          </cell>
          <cell r="NV123">
            <v>487.30900000000003</v>
          </cell>
          <cell r="NW123">
            <v>286.44400000000002</v>
          </cell>
          <cell r="NX123">
            <v>51.794997999999993</v>
          </cell>
          <cell r="OA123">
            <v>13.5</v>
          </cell>
          <cell r="OB123">
            <v>1349.7729999999999</v>
          </cell>
          <cell r="OC123">
            <v>424.39585</v>
          </cell>
          <cell r="OD123">
            <v>45.503</v>
          </cell>
          <cell r="OE123">
            <v>66.343999999999994</v>
          </cell>
          <cell r="OF123">
            <v>81.895411760000016</v>
          </cell>
          <cell r="OG123">
            <v>45.195999999999998</v>
          </cell>
          <cell r="OH123">
            <v>150.37748099999999</v>
          </cell>
          <cell r="OI123">
            <v>2742.2689999999998</v>
          </cell>
          <cell r="OJ123">
            <v>213.40799999999999</v>
          </cell>
          <cell r="OK123">
            <v>562.64400000000001</v>
          </cell>
          <cell r="OL123">
            <v>2742.2689999999998</v>
          </cell>
          <cell r="OM123">
            <v>1280.6780000000001</v>
          </cell>
          <cell r="ON123">
            <v>554.65700000000004</v>
          </cell>
          <cell r="OO123">
            <v>341.24900000000002</v>
          </cell>
          <cell r="OP123">
            <v>48.899999999999991</v>
          </cell>
          <cell r="OS123">
            <v>14.1970588235294</v>
          </cell>
          <cell r="OT123">
            <v>1258.6880000000001</v>
          </cell>
          <cell r="OU123">
            <v>401.58201600000001</v>
          </cell>
          <cell r="OV123">
            <v>38.634</v>
          </cell>
          <cell r="OW123">
            <v>60.649000000000001</v>
          </cell>
          <cell r="OX123">
            <v>64.653999999999996</v>
          </cell>
          <cell r="OY123">
            <v>26.879347320000001</v>
          </cell>
          <cell r="OZ123">
            <v>150.37748099999999</v>
          </cell>
          <cell r="PA123">
            <v>2527.0613263185051</v>
          </cell>
          <cell r="PB123">
            <v>204.35</v>
          </cell>
          <cell r="PC123">
            <v>569.96441686000003</v>
          </cell>
          <cell r="PD123">
            <v>2527.061191935255</v>
          </cell>
          <cell r="PE123">
            <v>1293.202583265255</v>
          </cell>
          <cell r="PF123">
            <v>527.30700000000002</v>
          </cell>
          <cell r="PG123">
            <v>322.95699999999999</v>
          </cell>
          <cell r="PH123">
            <v>31.615260030000002</v>
          </cell>
          <cell r="PK123">
            <v>13</v>
          </cell>
          <cell r="PL123">
            <v>1313.7460000000001</v>
          </cell>
          <cell r="PM123">
            <v>433.50500000000011</v>
          </cell>
          <cell r="PN123">
            <v>39.181433789999979</v>
          </cell>
          <cell r="PO123">
            <v>61.708288739999979</v>
          </cell>
          <cell r="PP123">
            <v>70.067999999999998</v>
          </cell>
          <cell r="PQ123">
            <v>26.02169580459999</v>
          </cell>
          <cell r="PR123">
            <v>150.37748099999999</v>
          </cell>
          <cell r="PS123">
            <v>2663.6509999999998</v>
          </cell>
          <cell r="PT123">
            <v>194.05199999999999</v>
          </cell>
          <cell r="PU123">
            <v>580.33754697000006</v>
          </cell>
          <cell r="PV123">
            <v>2663.650765019855</v>
          </cell>
          <cell r="PW123">
            <v>1282.411279069855</v>
          </cell>
          <cell r="PX123">
            <v>510.50699999999989</v>
          </cell>
          <cell r="PY123">
            <v>316.45499999999993</v>
          </cell>
          <cell r="PZ123">
            <v>37.009841700000003</v>
          </cell>
          <cell r="QC123">
            <v>13.5</v>
          </cell>
          <cell r="QD123">
            <v>1373.9960000000001</v>
          </cell>
          <cell r="QE123">
            <v>446.80507399999999</v>
          </cell>
          <cell r="QF123">
            <v>53.448840480000023</v>
          </cell>
          <cell r="QG123">
            <v>76.188169940000023</v>
          </cell>
          <cell r="QH123">
            <v>79.896230910000028</v>
          </cell>
          <cell r="QI123">
            <v>32.520615631200023</v>
          </cell>
          <cell r="QJ123">
            <v>150.37748099999999</v>
          </cell>
          <cell r="QK123">
            <v>2925.2170000000001</v>
          </cell>
          <cell r="QL123">
            <v>392.14100000000002</v>
          </cell>
          <cell r="QM123">
            <v>609.34093871999983</v>
          </cell>
          <cell r="QN123">
            <v>2925.215939271055</v>
          </cell>
          <cell r="QO123">
            <v>1313.697894701055</v>
          </cell>
          <cell r="QP123">
            <v>697.35699999999997</v>
          </cell>
          <cell r="QQ123">
            <v>305.21600000000001</v>
          </cell>
          <cell r="QR123">
            <v>57.309484580000003</v>
          </cell>
          <cell r="QU123">
            <v>2.9999999999999991</v>
          </cell>
          <cell r="QV123">
            <v>1565.6880000000001</v>
          </cell>
          <cell r="QW123">
            <v>502.16248200000001</v>
          </cell>
          <cell r="QX123">
            <v>59.481494330000018</v>
          </cell>
          <cell r="QY123">
            <v>82.15301949000002</v>
          </cell>
          <cell r="QZ123">
            <v>104.78313926</v>
          </cell>
          <cell r="RA123">
            <v>43.148806409400017</v>
          </cell>
          <cell r="RB123">
            <v>150.37748099999999</v>
          </cell>
          <cell r="RC123">
            <v>3086.1489999999999</v>
          </cell>
          <cell r="RD123">
            <v>430.49599999999998</v>
          </cell>
          <cell r="RE123">
            <v>616.56743467000001</v>
          </cell>
          <cell r="RF123">
            <v>3086.1484336804551</v>
          </cell>
          <cell r="RG123">
            <v>1331.7807011104551</v>
          </cell>
          <cell r="RH123">
            <v>711.97399999999993</v>
          </cell>
          <cell r="RI123">
            <v>281.47800000000001</v>
          </cell>
          <cell r="RJ123">
            <v>34.139416599999997</v>
          </cell>
          <cell r="RM123">
            <v>21.985294117647051</v>
          </cell>
          <cell r="RN123">
            <v>1449.6610000000001</v>
          </cell>
          <cell r="RO123">
            <v>463.38983500000001</v>
          </cell>
          <cell r="RP123">
            <v>51.809569890000098</v>
          </cell>
          <cell r="RQ123">
            <v>76.300852689999999</v>
          </cell>
          <cell r="RR123">
            <v>81.22172080999988</v>
          </cell>
          <cell r="RS123">
            <v>35.558569890000101</v>
          </cell>
          <cell r="RT123">
            <v>150.37748099999999</v>
          </cell>
          <cell r="RU123">
            <v>2931.0709999999999</v>
          </cell>
          <cell r="RV123">
            <v>304.00299999999999</v>
          </cell>
          <cell r="RW123">
            <v>618.40200000000004</v>
          </cell>
          <cell r="RX123">
            <v>2931.069</v>
          </cell>
          <cell r="RY123">
            <v>1352.53</v>
          </cell>
          <cell r="RZ123">
            <v>600.94299999999998</v>
          </cell>
          <cell r="SA123">
            <v>296.94</v>
          </cell>
          <cell r="SB123">
            <v>26.4</v>
          </cell>
          <cell r="SE123">
            <v>13</v>
          </cell>
          <cell r="SF123">
            <v>1496.439220915905</v>
          </cell>
          <cell r="SG123">
            <v>493.86720907770609</v>
          </cell>
          <cell r="SH123">
            <v>56.348960837832351</v>
          </cell>
          <cell r="SI123">
            <v>82.186558073576123</v>
          </cell>
          <cell r="SJ123">
            <v>87.051059874875691</v>
          </cell>
          <cell r="SK123">
            <v>36.69158981348685</v>
          </cell>
          <cell r="SL123">
            <v>150.37748099999999</v>
          </cell>
          <cell r="SM123">
            <v>3019.9645881340412</v>
          </cell>
          <cell r="SN123">
            <v>306.82620279783549</v>
          </cell>
          <cell r="SO123">
            <v>623.10644468336</v>
          </cell>
          <cell r="SP123">
            <v>3019.9625881340412</v>
          </cell>
          <cell r="SQ123">
            <v>1377.2726324920959</v>
          </cell>
          <cell r="SR123">
            <v>600.94299999999998</v>
          </cell>
          <cell r="SS123">
            <v>294.11679720216438</v>
          </cell>
          <cell r="ST123">
            <v>30.54204191910372</v>
          </cell>
          <cell r="SW123">
            <v>11.948957321390999</v>
          </cell>
          <cell r="SX123">
            <v>1555.37689613935</v>
          </cell>
          <cell r="SY123">
            <v>506.63683769227049</v>
          </cell>
          <cell r="SZ123">
            <v>64.182962425396425</v>
          </cell>
          <cell r="TA123">
            <v>91.148784071757504</v>
          </cell>
          <cell r="TB123">
            <v>96.204875630450204</v>
          </cell>
          <cell r="TC123">
            <v>42.89257867749815</v>
          </cell>
          <cell r="TD123">
            <v>150.37748099999999</v>
          </cell>
          <cell r="TE123">
            <v>3098.88231017001</v>
          </cell>
          <cell r="TF123">
            <v>320.58178948564591</v>
          </cell>
          <cell r="TG123">
            <v>640.9499319926075</v>
          </cell>
          <cell r="TH123">
            <v>3098.88031017001</v>
          </cell>
          <cell r="TI123">
            <v>1406.071035068336</v>
          </cell>
          <cell r="TJ123">
            <v>600.94299999999998</v>
          </cell>
          <cell r="TK123">
            <v>280.36121051435413</v>
          </cell>
          <cell r="TL123">
            <v>44.809308955608529</v>
          </cell>
          <cell r="TO123">
            <v>14.094176101257849</v>
          </cell>
          <cell r="TP123">
            <v>1753.281854620654</v>
          </cell>
          <cell r="TQ123">
            <v>568.71571227346135</v>
          </cell>
          <cell r="TR123">
            <v>64.898105003572482</v>
          </cell>
          <cell r="TS123">
            <v>93.395228778395364</v>
          </cell>
          <cell r="TT123">
            <v>116.6198688367477</v>
          </cell>
          <cell r="TU123">
            <v>44.243318175837473</v>
          </cell>
          <cell r="TV123">
            <v>150.37748099999999</v>
          </cell>
          <cell r="TW123">
            <v>3232.4044094661822</v>
          </cell>
          <cell r="TX123">
            <v>325.38499472992481</v>
          </cell>
          <cell r="TY123">
            <v>659.50271208411505</v>
          </cell>
          <cell r="TZ123">
            <v>3232.4024094661818</v>
          </cell>
          <cell r="UA123">
            <v>1435.8729292483899</v>
          </cell>
          <cell r="UB123">
            <v>600.94299999999998</v>
          </cell>
          <cell r="UC123">
            <v>275.55800527007523</v>
          </cell>
          <cell r="UD123">
            <v>47.049903866330382</v>
          </cell>
          <cell r="UG123">
            <v>14.441423995783181</v>
          </cell>
          <cell r="UZ123">
            <v>-25.508741174322878</v>
          </cell>
          <cell r="VA123">
            <v>-25.379000000000001</v>
          </cell>
          <cell r="VC123">
            <v>-43.18643198486177</v>
          </cell>
          <cell r="VD123">
            <v>-36.049999553530228</v>
          </cell>
          <cell r="VE123">
            <v>-28.248349331130829</v>
          </cell>
          <cell r="VF123">
            <v>-32.501111535804831</v>
          </cell>
          <cell r="VG123">
            <v>-35.582585012047367</v>
          </cell>
          <cell r="VI123">
            <v>-6.8419999999999996</v>
          </cell>
          <cell r="VJ123">
            <v>-6.96</v>
          </cell>
          <cell r="VK123">
            <v>-6.3639999999999999</v>
          </cell>
          <cell r="VL123">
            <v>-5.3428692145568109</v>
          </cell>
          <cell r="VM123">
            <v>-7.9039999999999999</v>
          </cell>
          <cell r="VN123">
            <v>-4.4390000000000001</v>
          </cell>
          <cell r="VO123">
            <v>-6.3689999999999998</v>
          </cell>
          <cell r="VP123">
            <v>-6.6669999999999998</v>
          </cell>
          <cell r="VQ123">
            <v>-7.2196526799999994</v>
          </cell>
          <cell r="VR123">
            <v>-10.164773479999999</v>
          </cell>
          <cell r="VS123">
            <v>-9.8284531600000005</v>
          </cell>
          <cell r="VT123">
            <v>-11.98469674</v>
          </cell>
          <cell r="VU123">
            <v>-11.106999999999999</v>
          </cell>
          <cell r="VV123">
            <v>-11.087758862866449</v>
          </cell>
          <cell r="VW123">
            <v>-10.795931738813669</v>
          </cell>
          <cell r="VX123">
            <v>-10.195741383181669</v>
          </cell>
          <cell r="VY123">
            <v>-18.123000000000001</v>
          </cell>
          <cell r="VZ123">
            <v>-1.87</v>
          </cell>
          <cell r="WA123">
            <v>-6.0410000000000004</v>
          </cell>
          <cell r="WB123">
            <v>-5.0350000000000001</v>
          </cell>
          <cell r="WC123">
            <v>-5.1769999999999996</v>
          </cell>
          <cell r="BBM123">
            <v>2357.1473783000001</v>
          </cell>
          <cell r="BBN123">
            <v>15.78</v>
          </cell>
          <cell r="BBO123">
            <v>-4.9429657794676778E-2</v>
          </cell>
          <cell r="BBP123">
            <v>1.059906413493005</v>
          </cell>
          <cell r="BBQ123">
            <v>14.78891836099638</v>
          </cell>
          <cell r="BBR123">
            <v>6.9082195758671441</v>
          </cell>
          <cell r="BBS123">
            <v>0.72306427379741267</v>
          </cell>
          <cell r="BBT123">
            <v>1.6416127989360809</v>
          </cell>
          <cell r="BBU123">
            <v>0.11100289817445989</v>
          </cell>
          <cell r="BBV123">
            <v>2.116407803868461E-2</v>
          </cell>
          <cell r="BBW123">
            <v>1.4438527441016029</v>
          </cell>
          <cell r="BBX123">
            <v>10.85627982734332</v>
          </cell>
          <cell r="BBY123">
            <v>5.5785129231906883</v>
          </cell>
          <cell r="BBZ123">
            <v>0.60457373769049194</v>
          </cell>
          <cell r="BCA123">
            <v>1.4832129332220449</v>
          </cell>
          <cell r="BCB123">
            <v>0.13662257760585089</v>
          </cell>
          <cell r="BCC123">
            <v>2.705760092691769E-2</v>
          </cell>
          <cell r="BCD123">
            <v>1.569661274888255</v>
          </cell>
          <cell r="BCE123">
            <v>9.9861477569805199</v>
          </cell>
          <cell r="BCF123">
            <v>5.1770588805505646</v>
          </cell>
          <cell r="BCG123">
            <v>0.61788204237414424</v>
          </cell>
          <cell r="BCH123">
            <v>1.328529887977933</v>
          </cell>
          <cell r="BCI123">
            <v>0.13303727526455469</v>
          </cell>
          <cell r="BCJ123">
            <v>2.1639035642596189E-2</v>
          </cell>
          <cell r="BCK123">
            <v>1.97766058884681</v>
          </cell>
          <cell r="BCL123">
            <v>7.9259654097595522</v>
          </cell>
          <cell r="BCM123">
            <v>4.2908927176350549</v>
          </cell>
          <cell r="BCN123">
            <v>0.54552130948503796</v>
          </cell>
          <cell r="BCO123">
            <v>1.1747258655904209</v>
          </cell>
          <cell r="BCP123">
            <v>0.1482123381643749</v>
          </cell>
          <cell r="BCQ123">
            <v>2.761686862821805E-2</v>
          </cell>
          <cell r="BCR123">
            <v>2.3353866280143438</v>
          </cell>
          <cell r="BCS123">
            <v>6.7118948235016838</v>
          </cell>
          <cell r="BCT123">
            <v>3.7023490274713442</v>
          </cell>
          <cell r="BCU123">
            <v>0.477817908460902</v>
          </cell>
          <cell r="BCV123">
            <v>1.033737644624189</v>
          </cell>
          <cell r="BCW123">
            <v>0.15401576928836239</v>
          </cell>
          <cell r="BCX123">
            <v>3.2888221953745217E-2</v>
          </cell>
        </row>
        <row r="124">
          <cell r="A124" t="str">
            <v>POMO4</v>
          </cell>
          <cell r="B124" t="str">
            <v>Marcopolo</v>
          </cell>
          <cell r="C124" t="str">
            <v>Capital Goods</v>
          </cell>
          <cell r="D124" t="str">
            <v>Lucas Laghi</v>
          </cell>
          <cell r="E124">
            <v>46281</v>
          </cell>
          <cell r="F124" t="str">
            <v>Neutral</v>
          </cell>
          <cell r="G124" t="b">
            <v>0</v>
          </cell>
          <cell r="H124" t="str">
            <v>BRL</v>
          </cell>
          <cell r="I124" t="str">
            <v>BRL</v>
          </cell>
          <cell r="J124">
            <v>5</v>
          </cell>
          <cell r="K124">
            <v>0.164601787198774</v>
          </cell>
          <cell r="L124">
            <v>7.0000000000000007E-2</v>
          </cell>
          <cell r="M124">
            <v>0.13381732252709269</v>
          </cell>
          <cell r="AF124">
            <v>5416</v>
          </cell>
          <cell r="AG124">
            <v>829.89100000000053</v>
          </cell>
          <cell r="AH124">
            <v>266.16100000000063</v>
          </cell>
          <cell r="AI124">
            <v>385.6</v>
          </cell>
          <cell r="AJ124">
            <v>425.33199999999988</v>
          </cell>
          <cell r="AK124">
            <v>437.18400000000008</v>
          </cell>
          <cell r="AL124">
            <v>1241.3393329999999</v>
          </cell>
          <cell r="AM124">
            <v>7395.35</v>
          </cell>
          <cell r="AN124">
            <v>1171.473</v>
          </cell>
          <cell r="AO124">
            <v>1403.4059999999999</v>
          </cell>
          <cell r="AP124">
            <v>4190.5769999999993</v>
          </cell>
          <cell r="AQ124">
            <v>3204.7730000000001</v>
          </cell>
          <cell r="AR124">
            <v>2368.027</v>
          </cell>
          <cell r="AS124">
            <v>1196.5540000000001</v>
          </cell>
          <cell r="AT124">
            <v>97.4</v>
          </cell>
          <cell r="AU124">
            <v>-308.55190912086471</v>
          </cell>
          <cell r="AV124">
            <v>-108.9703771759954</v>
          </cell>
          <cell r="AW124">
            <v>88.784999999999997</v>
          </cell>
          <cell r="AX124">
            <v>6683.8</v>
          </cell>
          <cell r="AY124">
            <v>1539.223</v>
          </cell>
          <cell r="AZ124">
            <v>801.15599999999995</v>
          </cell>
          <cell r="BA124">
            <v>946.9</v>
          </cell>
          <cell r="BB124">
            <v>1010.351</v>
          </cell>
          <cell r="BC124">
            <v>811.39300000000003</v>
          </cell>
          <cell r="BD124">
            <v>1241.3393329999999</v>
          </cell>
          <cell r="BE124">
            <v>7959.3029999999999</v>
          </cell>
          <cell r="BF124">
            <v>1536.184</v>
          </cell>
          <cell r="BG124">
            <v>1293.4469999999999</v>
          </cell>
          <cell r="BH124">
            <v>4371.5940000000001</v>
          </cell>
          <cell r="BI124">
            <v>3587.7089999999998</v>
          </cell>
          <cell r="BJ124">
            <v>2419.5839999999998</v>
          </cell>
          <cell r="BK124">
            <v>883.39999999999964</v>
          </cell>
          <cell r="BL124">
            <v>189.5</v>
          </cell>
          <cell r="BM124">
            <v>636.78709952750069</v>
          </cell>
          <cell r="BN124">
            <v>755.38419272225019</v>
          </cell>
          <cell r="BO124">
            <v>335.65499999999997</v>
          </cell>
          <cell r="BP124">
            <v>8593.7000000000007</v>
          </cell>
          <cell r="BQ124">
            <v>2131.223</v>
          </cell>
          <cell r="BR124">
            <v>1457.4349999999999</v>
          </cell>
          <cell r="BS124">
            <v>1625.1</v>
          </cell>
          <cell r="BT124">
            <v>1567.827</v>
          </cell>
          <cell r="BU124">
            <v>1222.2068999999999</v>
          </cell>
          <cell r="BV124">
            <v>1241.3393329999999</v>
          </cell>
          <cell r="BW124">
            <v>9441.7530000000006</v>
          </cell>
          <cell r="BX124">
            <v>2098.5680000000002</v>
          </cell>
          <cell r="BY124">
            <v>1619.355</v>
          </cell>
          <cell r="BZ124">
            <v>5359.4169999999986</v>
          </cell>
          <cell r="CA124">
            <v>4082.3359999999998</v>
          </cell>
          <cell r="CB124">
            <v>3255.9859999999999</v>
          </cell>
          <cell r="CC124">
            <v>1157.4179999999999</v>
          </cell>
          <cell r="CD124">
            <v>344.6</v>
          </cell>
          <cell r="CE124">
            <v>644.9175766993875</v>
          </cell>
          <cell r="CF124">
            <v>1428.494034395467</v>
          </cell>
          <cell r="CG124">
            <v>663.08899999999994</v>
          </cell>
          <cell r="CH124">
            <v>9057.2999999999993</v>
          </cell>
          <cell r="CI124">
            <v>2314.0449999999992</v>
          </cell>
          <cell r="CJ124">
            <v>1349.3719999999989</v>
          </cell>
          <cell r="CK124">
            <v>1506.1</v>
          </cell>
          <cell r="CL124">
            <v>1595.52</v>
          </cell>
          <cell r="CM124">
            <v>1235.26</v>
          </cell>
          <cell r="CN124">
            <v>1241.3393329999999</v>
          </cell>
          <cell r="CO124">
            <v>9722.7080000000005</v>
          </cell>
          <cell r="CP124">
            <v>2223.261</v>
          </cell>
          <cell r="CQ124">
            <v>1780.788</v>
          </cell>
          <cell r="CR124">
            <v>5827.1170000000002</v>
          </cell>
          <cell r="CS124">
            <v>3895.529</v>
          </cell>
          <cell r="CT124">
            <v>3692.5340000000001</v>
          </cell>
          <cell r="CU124">
            <v>1469.2729999999999</v>
          </cell>
          <cell r="CV124">
            <v>320.3</v>
          </cell>
          <cell r="CW124">
            <v>752.17338903781365</v>
          </cell>
          <cell r="CX124">
            <v>1417.5192813827459</v>
          </cell>
          <cell r="CY124">
            <v>1408.2729999999999</v>
          </cell>
          <cell r="CZ124">
            <v>8980.6579053811147</v>
          </cell>
          <cell r="DA124">
            <v>1961.4075759428999</v>
          </cell>
          <cell r="DB124">
            <v>1163.871450288211</v>
          </cell>
          <cell r="DC124">
            <v>1341.0253380404531</v>
          </cell>
          <cell r="DD124">
            <v>1218.7137911951411</v>
          </cell>
          <cell r="DE124">
            <v>1044.5808278345471</v>
          </cell>
          <cell r="DF124">
            <v>1241.3393329999999</v>
          </cell>
          <cell r="DG124">
            <v>9900.2950984689305</v>
          </cell>
          <cell r="DH124">
            <v>1951.9441926175771</v>
          </cell>
          <cell r="DI124">
            <v>1980.0402263633421</v>
          </cell>
          <cell r="DJ124">
            <v>5393.4766862756132</v>
          </cell>
          <cell r="DK124">
            <v>4506.8184121933173</v>
          </cell>
          <cell r="DL124">
            <v>3469.5831893490881</v>
          </cell>
          <cell r="DM124">
            <v>1517.6389967315099</v>
          </cell>
          <cell r="DN124">
            <v>314.38693236886678</v>
          </cell>
          <cell r="DO124">
            <v>618.28037230879363</v>
          </cell>
          <cell r="DP124">
            <v>480.89115392883161</v>
          </cell>
          <cell r="DQ124">
            <v>406.22941564122891</v>
          </cell>
          <cell r="DR124">
            <v>9262.0897551782728</v>
          </cell>
          <cell r="DS124">
            <v>2050.3504437832912</v>
          </cell>
          <cell r="DT124">
            <v>1183.9140703763881</v>
          </cell>
          <cell r="DU124">
            <v>1381.918093012722</v>
          </cell>
          <cell r="DV124">
            <v>1279.5806360869101</v>
          </cell>
          <cell r="DW124">
            <v>950.09092726800486</v>
          </cell>
          <cell r="DX124">
            <v>1241.3393329999999</v>
          </cell>
          <cell r="DY124">
            <v>10483.887814527619</v>
          </cell>
          <cell r="DZ124">
            <v>2127.923366360747</v>
          </cell>
          <cell r="EA124">
            <v>2186.3906298158181</v>
          </cell>
          <cell r="EB124">
            <v>5502.0239387003039</v>
          </cell>
          <cell r="EC124">
            <v>4981.8638758273191</v>
          </cell>
          <cell r="ED124">
            <v>3595.6364340560508</v>
          </cell>
          <cell r="EE124">
            <v>1467.7130676953041</v>
          </cell>
          <cell r="EF124">
            <v>324.17314143123963</v>
          </cell>
          <cell r="EG124">
            <v>589.58486086467678</v>
          </cell>
          <cell r="EH124">
            <v>709.61526051037276</v>
          </cell>
          <cell r="EI124">
            <v>475.04546363400237</v>
          </cell>
          <cell r="EJ124">
            <v>9757.0475727348294</v>
          </cell>
          <cell r="EK124">
            <v>2179.6615787150822</v>
          </cell>
          <cell r="EL124">
            <v>1269.555034071665</v>
          </cell>
          <cell r="EM124">
            <v>1488.1940970532471</v>
          </cell>
          <cell r="EN124">
            <v>1375.081580968327</v>
          </cell>
          <cell r="EO124">
            <v>1022.516842291862</v>
          </cell>
          <cell r="EP124">
            <v>1241.3393329999999</v>
          </cell>
          <cell r="EQ124">
            <v>11116.91120571319</v>
          </cell>
          <cell r="ER124">
            <v>2243.817530911987</v>
          </cell>
          <cell r="ES124">
            <v>2385.6073320495302</v>
          </cell>
          <cell r="ET124">
            <v>5623.7889087399353</v>
          </cell>
          <cell r="EU124">
            <v>5493.1222969732507</v>
          </cell>
          <cell r="EV124">
            <v>3668.073492954311</v>
          </cell>
          <cell r="EW124">
            <v>1424.255962042324</v>
          </cell>
          <cell r="EX124">
            <v>390.28190290939318</v>
          </cell>
          <cell r="EY124">
            <v>553.34073526139969</v>
          </cell>
          <cell r="EZ124">
            <v>646.75336839093086</v>
          </cell>
          <cell r="FA124">
            <v>511.25842114593098</v>
          </cell>
          <cell r="FB124">
            <v>10477.251162069289</v>
          </cell>
          <cell r="FC124">
            <v>2339.828814107555</v>
          </cell>
          <cell r="FD124">
            <v>1382.614801202046</v>
          </cell>
          <cell r="FE124">
            <v>1621.175534407</v>
          </cell>
          <cell r="FF124">
            <v>1496.6229179427301</v>
          </cell>
          <cell r="FG124">
            <v>1110.0897615569961</v>
          </cell>
          <cell r="FH124">
            <v>1241.3393329999999</v>
          </cell>
          <cell r="FI124">
            <v>11823.88465241027</v>
          </cell>
          <cell r="FJ124">
            <v>2310.6161840314371</v>
          </cell>
          <cell r="FK124">
            <v>2594.5972569165551</v>
          </cell>
          <cell r="FL124">
            <v>5775.7174746585169</v>
          </cell>
          <cell r="FM124">
            <v>6048.1671777517486</v>
          </cell>
          <cell r="FN124">
            <v>3744.449825484965</v>
          </cell>
          <cell r="FO124">
            <v>1433.833641453527</v>
          </cell>
          <cell r="FP124">
            <v>419.09004648277181</v>
          </cell>
          <cell r="FQ124">
            <v>536.14782011029467</v>
          </cell>
          <cell r="FR124">
            <v>641.80266962357553</v>
          </cell>
          <cell r="FS124">
            <v>555.04488077849794</v>
          </cell>
          <cell r="FT124">
            <v>15190.448267409771</v>
          </cell>
          <cell r="FU124">
            <v>3305.8629668836461</v>
          </cell>
          <cell r="FV124">
            <v>2038.3471722819461</v>
          </cell>
          <cell r="FW124">
            <v>2416.3226223009428</v>
          </cell>
          <cell r="FX124">
            <v>2208.3788879285112</v>
          </cell>
          <cell r="FY124">
            <v>1490.2643283420989</v>
          </cell>
          <cell r="FZ124">
            <v>1241.3393329999999</v>
          </cell>
          <cell r="GA124">
            <v>14949.475110694761</v>
          </cell>
          <cell r="GB124">
            <v>933.63522599216117</v>
          </cell>
          <cell r="GC124">
            <v>4035.5064754616151</v>
          </cell>
          <cell r="GD124">
            <v>6726.6709124364634</v>
          </cell>
          <cell r="GE124">
            <v>8222.8041982582927</v>
          </cell>
          <cell r="GF124">
            <v>4189.8887052489335</v>
          </cell>
          <cell r="GG124">
            <v>3256.2534792567722</v>
          </cell>
          <cell r="GH124">
            <v>607.61793069639077</v>
          </cell>
          <cell r="GI124">
            <v>584.30977078542526</v>
          </cell>
          <cell r="GJ124">
            <v>674.22589485581648</v>
          </cell>
          <cell r="GK124">
            <v>1192.2114626736791</v>
          </cell>
          <cell r="GL124">
            <v>958.69999999999993</v>
          </cell>
          <cell r="GM124">
            <v>112.38499999999991</v>
          </cell>
          <cell r="GN124">
            <v>24.733999999999881</v>
          </cell>
          <cell r="GO124">
            <v>51.3</v>
          </cell>
          <cell r="GP124">
            <v>37.889000000000003</v>
          </cell>
          <cell r="GQ124">
            <v>98.095999999999862</v>
          </cell>
          <cell r="GR124">
            <v>1241.3393329999999</v>
          </cell>
          <cell r="GS124">
            <v>6692.4740000000002</v>
          </cell>
          <cell r="GT124">
            <v>1233.932</v>
          </cell>
          <cell r="GU124">
            <v>1358.88</v>
          </cell>
          <cell r="GV124">
            <v>3727.8229999999999</v>
          </cell>
          <cell r="GW124">
            <v>2964.6509999999998</v>
          </cell>
          <cell r="GX124">
            <v>2363.3739999999998</v>
          </cell>
          <cell r="GY124">
            <v>1129.442</v>
          </cell>
          <cell r="GZ124">
            <v>14.1</v>
          </cell>
          <cell r="HC124">
            <v>0</v>
          </cell>
          <cell r="HD124">
            <v>1151.8</v>
          </cell>
          <cell r="HE124">
            <v>131.31400000000019</v>
          </cell>
          <cell r="HF124">
            <v>22.651000000000199</v>
          </cell>
          <cell r="HG124">
            <v>51.6</v>
          </cell>
          <cell r="HH124">
            <v>51.692999999999998</v>
          </cell>
          <cell r="HI124">
            <v>26.854000000000191</v>
          </cell>
          <cell r="HJ124">
            <v>1241.3393329999999</v>
          </cell>
          <cell r="HK124">
            <v>7042.5320000000002</v>
          </cell>
          <cell r="HL124">
            <v>1102.1010000000001</v>
          </cell>
          <cell r="HM124">
            <v>1371.4770000000001</v>
          </cell>
          <cell r="HN124">
            <v>4010.145</v>
          </cell>
          <cell r="HO124">
            <v>3032.3870000000002</v>
          </cell>
          <cell r="HP124">
            <v>2397.018</v>
          </cell>
          <cell r="HQ124">
            <v>1294.9169999999999</v>
          </cell>
          <cell r="HR124">
            <v>18.100000000000001</v>
          </cell>
          <cell r="HU124">
            <v>88.784999999999997</v>
          </cell>
          <cell r="HV124">
            <v>1516.4</v>
          </cell>
          <cell r="HW124">
            <v>232.27799999999999</v>
          </cell>
          <cell r="HX124">
            <v>58.738000000000028</v>
          </cell>
          <cell r="HY124">
            <v>90.5</v>
          </cell>
          <cell r="HZ124">
            <v>121.49299999999999</v>
          </cell>
          <cell r="IA124">
            <v>46.76600000000002</v>
          </cell>
          <cell r="IB124">
            <v>1241.3393329999999</v>
          </cell>
          <cell r="IC124">
            <v>7336.509</v>
          </cell>
          <cell r="ID124">
            <v>948.93399999999997</v>
          </cell>
          <cell r="IE124">
            <v>1362.8340000000001</v>
          </cell>
          <cell r="IF124">
            <v>4258.884</v>
          </cell>
          <cell r="IG124">
            <v>3077.625</v>
          </cell>
          <cell r="IH124">
            <v>2389.6419999999998</v>
          </cell>
          <cell r="II124">
            <v>1440.7080000000001</v>
          </cell>
          <cell r="IJ124">
            <v>28</v>
          </cell>
          <cell r="IM124">
            <v>0</v>
          </cell>
          <cell r="IN124">
            <v>1789.1</v>
          </cell>
          <cell r="IO124">
            <v>353.91399999999999</v>
          </cell>
          <cell r="IP124">
            <v>160.03800000000001</v>
          </cell>
          <cell r="IQ124">
            <v>192.2</v>
          </cell>
          <cell r="IR124">
            <v>214.25700000000001</v>
          </cell>
          <cell r="IS124">
            <v>265.46800000000002</v>
          </cell>
          <cell r="IT124">
            <v>1241.3393329999999</v>
          </cell>
          <cell r="IU124">
            <v>7395.35</v>
          </cell>
          <cell r="IV124">
            <v>1171.473</v>
          </cell>
          <cell r="IW124">
            <v>1403.4059999999999</v>
          </cell>
          <cell r="IX124">
            <v>4190.5769999999993</v>
          </cell>
          <cell r="IY124">
            <v>3204.7730000000001</v>
          </cell>
          <cell r="IZ124">
            <v>2368.027</v>
          </cell>
          <cell r="JA124">
            <v>1196.5540000000001</v>
          </cell>
          <cell r="JB124">
            <v>37.200000000000003</v>
          </cell>
          <cell r="JE124">
            <v>0</v>
          </cell>
          <cell r="JF124">
            <v>1654.4</v>
          </cell>
          <cell r="JG124">
            <v>391.33800000000019</v>
          </cell>
          <cell r="JH124">
            <v>258.56400000000019</v>
          </cell>
          <cell r="JI124">
            <v>292.8</v>
          </cell>
          <cell r="JJ124">
            <v>256.43599999999998</v>
          </cell>
          <cell r="JK124">
            <v>236.70600000000019</v>
          </cell>
          <cell r="JL124">
            <v>1241.3393329999999</v>
          </cell>
          <cell r="JM124">
            <v>7269.4870000000001</v>
          </cell>
          <cell r="JN124">
            <v>1356.854</v>
          </cell>
          <cell r="JO124">
            <v>1293.7349999999999</v>
          </cell>
          <cell r="JP124">
            <v>4096.7209999999995</v>
          </cell>
          <cell r="JQ124">
            <v>3172.7660000000001</v>
          </cell>
          <cell r="JR124">
            <v>2313.2730000000001</v>
          </cell>
          <cell r="JS124">
            <v>956.4190000000001</v>
          </cell>
          <cell r="JT124">
            <v>37.1</v>
          </cell>
          <cell r="JW124">
            <v>0</v>
          </cell>
          <cell r="JX124">
            <v>1364.5</v>
          </cell>
          <cell r="JY124">
            <v>276.23700000000008</v>
          </cell>
          <cell r="JZ124">
            <v>122.04300000000011</v>
          </cell>
          <cell r="KA124">
            <v>158</v>
          </cell>
          <cell r="KB124">
            <v>172.447</v>
          </cell>
          <cell r="KC124">
            <v>140.4800000000001</v>
          </cell>
          <cell r="KD124">
            <v>1241.3393329999999</v>
          </cell>
          <cell r="KE124">
            <v>7281.5570000000007</v>
          </cell>
          <cell r="KF124">
            <v>1331.777</v>
          </cell>
          <cell r="KG124">
            <v>1330.8910000000001</v>
          </cell>
          <cell r="KH124">
            <v>3990.913</v>
          </cell>
          <cell r="KI124">
            <v>3290.6439999999998</v>
          </cell>
          <cell r="KJ124">
            <v>2401.4340000000002</v>
          </cell>
          <cell r="KK124">
            <v>1069.6569999999999</v>
          </cell>
          <cell r="KL124">
            <v>33.799999999999997</v>
          </cell>
          <cell r="KO124">
            <v>203.84700000000001</v>
          </cell>
          <cell r="KP124">
            <v>1615</v>
          </cell>
          <cell r="KQ124">
            <v>371.71800000000007</v>
          </cell>
          <cell r="KR124">
            <v>176.86400000000009</v>
          </cell>
          <cell r="KS124">
            <v>208.6</v>
          </cell>
          <cell r="KT124">
            <v>245.55099999999999</v>
          </cell>
          <cell r="KU124">
            <v>161.8610000000001</v>
          </cell>
          <cell r="KV124">
            <v>1241.3393329999999</v>
          </cell>
          <cell r="KW124">
            <v>7613.2939999999999</v>
          </cell>
          <cell r="KX124">
            <v>1430.0509999999999</v>
          </cell>
          <cell r="KY124">
            <v>1293.32</v>
          </cell>
          <cell r="KZ124">
            <v>4198.1759999999986</v>
          </cell>
          <cell r="LA124">
            <v>3415.1179999999999</v>
          </cell>
          <cell r="LB124">
            <v>2464.319</v>
          </cell>
          <cell r="LC124">
            <v>1034.268</v>
          </cell>
          <cell r="LD124">
            <v>35.6</v>
          </cell>
          <cell r="LG124">
            <v>65.903999999999968</v>
          </cell>
          <cell r="LH124">
            <v>2049.9</v>
          </cell>
          <cell r="LI124">
            <v>499.92999999999961</v>
          </cell>
          <cell r="LJ124">
            <v>243.6849999999996</v>
          </cell>
          <cell r="LK124">
            <v>287.5</v>
          </cell>
          <cell r="LL124">
            <v>335.91699999999997</v>
          </cell>
          <cell r="LM124">
            <v>272.34599999999961</v>
          </cell>
          <cell r="LN124">
            <v>1241.3393329999999</v>
          </cell>
          <cell r="LO124">
            <v>7959.3029999999999</v>
          </cell>
          <cell r="LP124">
            <v>1536.184</v>
          </cell>
          <cell r="LQ124">
            <v>1293.4469999999999</v>
          </cell>
          <cell r="LR124">
            <v>4371.5940000000001</v>
          </cell>
          <cell r="LS124">
            <v>3587.7089999999998</v>
          </cell>
          <cell r="LT124">
            <v>2419.5839999999998</v>
          </cell>
          <cell r="LU124">
            <v>883.39999999999964</v>
          </cell>
          <cell r="LV124">
            <v>83</v>
          </cell>
          <cell r="LY124">
            <v>65.903999999999996</v>
          </cell>
          <cell r="LZ124">
            <v>1656</v>
          </cell>
          <cell r="MA124">
            <v>385.22499999999991</v>
          </cell>
          <cell r="MB124">
            <v>274.70999999999992</v>
          </cell>
          <cell r="MC124">
            <v>315.39999999999998</v>
          </cell>
          <cell r="MD124">
            <v>286.19099999999997</v>
          </cell>
          <cell r="ME124">
            <v>316.83089999999987</v>
          </cell>
          <cell r="MF124">
            <v>1241.3393329999999</v>
          </cell>
          <cell r="MG124">
            <v>8022.5069999999996</v>
          </cell>
          <cell r="MH124">
            <v>1470.9690000000001</v>
          </cell>
          <cell r="MI124">
            <v>1391.396</v>
          </cell>
          <cell r="MJ124">
            <v>4416.7960000000003</v>
          </cell>
          <cell r="MK124">
            <v>3605.7109999999998</v>
          </cell>
          <cell r="ML124">
            <v>2627.1750000000002</v>
          </cell>
          <cell r="MM124">
            <v>1156.2059999999999</v>
          </cell>
          <cell r="MN124">
            <v>69.599999999999994</v>
          </cell>
          <cell r="MQ124">
            <v>300.084</v>
          </cell>
          <cell r="MR124">
            <v>1956.7</v>
          </cell>
          <cell r="MS124">
            <v>509.92900000000009</v>
          </cell>
          <cell r="MT124">
            <v>340.88900000000012</v>
          </cell>
          <cell r="MU124">
            <v>382.3</v>
          </cell>
          <cell r="MV124">
            <v>391.57900000000001</v>
          </cell>
          <cell r="MW124">
            <v>250.91700000000009</v>
          </cell>
          <cell r="MX124">
            <v>1241.3393329999999</v>
          </cell>
          <cell r="MY124">
            <v>8527.5149999999994</v>
          </cell>
          <cell r="MZ124">
            <v>1343.961</v>
          </cell>
          <cell r="NA124">
            <v>1446.4010000000001</v>
          </cell>
          <cell r="NB124">
            <v>4779.2379999999994</v>
          </cell>
          <cell r="NC124">
            <v>3748.277</v>
          </cell>
          <cell r="ND124">
            <v>2737.6770000000001</v>
          </cell>
          <cell r="NE124">
            <v>1393.7159999999999</v>
          </cell>
          <cell r="NF124">
            <v>93.1</v>
          </cell>
          <cell r="NI124">
            <v>113.08199999999999</v>
          </cell>
          <cell r="NJ124">
            <v>2314.6999999999998</v>
          </cell>
          <cell r="NK124">
            <v>576.75199999999973</v>
          </cell>
          <cell r="NL124">
            <v>423.45299999999969</v>
          </cell>
          <cell r="NM124">
            <v>466</v>
          </cell>
          <cell r="NN124">
            <v>415.86</v>
          </cell>
          <cell r="NO124">
            <v>335.68699999999973</v>
          </cell>
          <cell r="NP124">
            <v>1241.3393329999999</v>
          </cell>
          <cell r="NQ124">
            <v>8974.9459999999999</v>
          </cell>
          <cell r="NR124">
            <v>1770.711</v>
          </cell>
          <cell r="NS124">
            <v>1543.155</v>
          </cell>
          <cell r="NT124">
            <v>5054.0839999999998</v>
          </cell>
          <cell r="NU124">
            <v>3920.8620000000001</v>
          </cell>
          <cell r="NV124">
            <v>2880.422</v>
          </cell>
          <cell r="NW124">
            <v>1109.711</v>
          </cell>
          <cell r="NX124">
            <v>91</v>
          </cell>
          <cell r="OA124">
            <v>92.726999999999975</v>
          </cell>
          <cell r="OB124">
            <v>2666.3</v>
          </cell>
          <cell r="OC124">
            <v>659.31700000000023</v>
          </cell>
          <cell r="OD124">
            <v>418.38300000000021</v>
          </cell>
          <cell r="OE124">
            <v>461.4</v>
          </cell>
          <cell r="OF124">
            <v>474.197</v>
          </cell>
          <cell r="OG124">
            <v>318.77200000000022</v>
          </cell>
          <cell r="OH124">
            <v>1241.3393329999999</v>
          </cell>
          <cell r="OI124">
            <v>9441.7530000000006</v>
          </cell>
          <cell r="OJ124">
            <v>2098.5680000000002</v>
          </cell>
          <cell r="OK124">
            <v>1619.355</v>
          </cell>
          <cell r="OL124">
            <v>5359.4169999999986</v>
          </cell>
          <cell r="OM124">
            <v>4082.3359999999998</v>
          </cell>
          <cell r="ON124">
            <v>3255.9859999999999</v>
          </cell>
          <cell r="OO124">
            <v>1157.4179999999999</v>
          </cell>
          <cell r="OP124">
            <v>90.9</v>
          </cell>
          <cell r="OS124">
            <v>157.196</v>
          </cell>
          <cell r="BBM124">
            <v>5669.9603649000001</v>
          </cell>
          <cell r="BBN124">
            <v>4.68</v>
          </cell>
          <cell r="BBO124">
            <v>6.8376068376068355E-2</v>
          </cell>
          <cell r="BBP124">
            <v>0.84149498857017735</v>
          </cell>
          <cell r="BBQ124">
            <v>5.4279766714214261</v>
          </cell>
          <cell r="BBR124">
            <v>5.8976926441301147</v>
          </cell>
          <cell r="BBS124">
            <v>1.2452792507117081</v>
          </cell>
          <cell r="BBT124">
            <v>1.258084938492257</v>
          </cell>
          <cell r="BBU124">
            <v>0.2317778823767129</v>
          </cell>
          <cell r="BBV124">
            <v>7.1645900411579602E-2</v>
          </cell>
          <cell r="BBW124">
            <v>0.76537567288057951</v>
          </cell>
          <cell r="BBX124">
            <v>5.9678081351687284</v>
          </cell>
          <cell r="BBY124">
            <v>5.5781349227220636</v>
          </cell>
          <cell r="BBZ124">
            <v>1.147026632243922</v>
          </cell>
          <cell r="BCA124">
            <v>1.138120291164803</v>
          </cell>
          <cell r="BCB124">
            <v>0.1907099332597133</v>
          </cell>
          <cell r="BCC124">
            <v>8.3782854387268846E-2</v>
          </cell>
          <cell r="BCD124">
            <v>0.82372065003426587</v>
          </cell>
          <cell r="BCE124">
            <v>5.5451021737611583</v>
          </cell>
          <cell r="BCF124">
            <v>5.1591239568103351</v>
          </cell>
          <cell r="BCG124">
            <v>1.035761064473985</v>
          </cell>
          <cell r="BCH124">
            <v>1.032192632598802</v>
          </cell>
          <cell r="BCI124">
            <v>0.18614492578388001</v>
          </cell>
          <cell r="BCJ124">
            <v>9.0169664026381255E-2</v>
          </cell>
          <cell r="BCK124">
            <v>0.89426777356211895</v>
          </cell>
          <cell r="BCL124">
            <v>5.1076593634621004</v>
          </cell>
          <cell r="BCM124">
            <v>4.746548994531274</v>
          </cell>
          <cell r="BCN124">
            <v>0.95804602766907143</v>
          </cell>
          <cell r="BCO124">
            <v>0.93746753326479026</v>
          </cell>
          <cell r="BCP124">
            <v>0.18354151413679071</v>
          </cell>
          <cell r="BCQ124">
            <v>9.7892197662352992E-2</v>
          </cell>
          <cell r="BCR124">
            <v>1.2005293707567539</v>
          </cell>
          <cell r="BCS124">
            <v>3.8046675727706392</v>
          </cell>
          <cell r="BCT124">
            <v>4.0419757193611296</v>
          </cell>
          <cell r="BCU124">
            <v>1.4744994606931701</v>
          </cell>
          <cell r="BCV124">
            <v>0.68954096780037377</v>
          </cell>
          <cell r="BCW124">
            <v>0.1812355362490278</v>
          </cell>
          <cell r="BCX124">
            <v>0.2102680417404833</v>
          </cell>
        </row>
        <row r="125">
          <cell r="A125" t="str">
            <v>POSI3</v>
          </cell>
          <cell r="B125" t="str">
            <v>Positivo</v>
          </cell>
          <cell r="C125" t="str">
            <v>TMT</v>
          </cell>
          <cell r="D125" t="str">
            <v>Bernardo Guttmann</v>
          </cell>
          <cell r="E125">
            <v>46027</v>
          </cell>
          <cell r="F125" t="str">
            <v>Buy</v>
          </cell>
          <cell r="G125" t="b">
            <v>0</v>
          </cell>
          <cell r="H125" t="str">
            <v>BRL</v>
          </cell>
          <cell r="I125" t="str">
            <v>BRL</v>
          </cell>
          <cell r="J125">
            <v>6</v>
          </cell>
          <cell r="K125">
            <v>0.17699999999999999</v>
          </cell>
          <cell r="L125">
            <v>0.11899999999999999</v>
          </cell>
          <cell r="M125">
            <v>0.16200000000000001</v>
          </cell>
          <cell r="AF125">
            <v>4993.2356609099988</v>
          </cell>
          <cell r="AG125">
            <v>1196.757660909999</v>
          </cell>
          <cell r="AH125">
            <v>625.0956609099992</v>
          </cell>
          <cell r="AI125">
            <v>674.98666090999916</v>
          </cell>
          <cell r="AJ125">
            <v>674.98666090999916</v>
          </cell>
          <cell r="AK125">
            <v>306.35766090999908</v>
          </cell>
          <cell r="AL125">
            <v>141.80000000000001</v>
          </cell>
          <cell r="AM125">
            <v>4199.8249999999998</v>
          </cell>
          <cell r="AN125">
            <v>435.673</v>
          </cell>
          <cell r="AO125">
            <v>110.98699999999999</v>
          </cell>
          <cell r="AP125">
            <v>2793.5050000000001</v>
          </cell>
          <cell r="AQ125">
            <v>1406.32</v>
          </cell>
          <cell r="AR125">
            <v>1531.9849999999999</v>
          </cell>
          <cell r="AS125">
            <v>1096.3119999999999</v>
          </cell>
          <cell r="AT125">
            <v>-83.049000000000007</v>
          </cell>
          <cell r="AU125">
            <v>0</v>
          </cell>
          <cell r="AV125">
            <v>0</v>
          </cell>
          <cell r="AW125">
            <v>-50.329000000000001</v>
          </cell>
          <cell r="AX125">
            <v>3926.6308794500078</v>
          </cell>
          <cell r="AY125">
            <v>1062.5288794500079</v>
          </cell>
          <cell r="AZ125">
            <v>508.57687945000822</v>
          </cell>
          <cell r="BA125">
            <v>564.80687945000818</v>
          </cell>
          <cell r="BB125">
            <v>564.80687945000818</v>
          </cell>
          <cell r="BC125">
            <v>250.8818794500082</v>
          </cell>
          <cell r="BD125">
            <v>141.80000000000001</v>
          </cell>
          <cell r="BE125">
            <v>4581.8329999999996</v>
          </cell>
          <cell r="BF125">
            <v>591.375</v>
          </cell>
          <cell r="BG125">
            <v>146.81800000000001</v>
          </cell>
          <cell r="BH125">
            <v>2985.4059999999999</v>
          </cell>
          <cell r="BI125">
            <v>1596.4269999999999</v>
          </cell>
          <cell r="BJ125">
            <v>1385.7329999999999</v>
          </cell>
          <cell r="BK125">
            <v>794.35799999999995</v>
          </cell>
          <cell r="BL125">
            <v>-85.799000000000007</v>
          </cell>
          <cell r="BM125">
            <v>0</v>
          </cell>
          <cell r="BN125">
            <v>0</v>
          </cell>
          <cell r="BO125">
            <v>-77.367999999999995</v>
          </cell>
          <cell r="BP125">
            <v>3673.414452892981</v>
          </cell>
          <cell r="BQ125">
            <v>909.12545289298146</v>
          </cell>
          <cell r="BR125">
            <v>309.51145289298108</v>
          </cell>
          <cell r="BS125">
            <v>366.92845289298111</v>
          </cell>
          <cell r="BT125">
            <v>366.92845289298111</v>
          </cell>
          <cell r="BU125">
            <v>85.039452892981117</v>
          </cell>
          <cell r="BV125">
            <v>141.80000000000001</v>
          </cell>
          <cell r="BW125">
            <v>4466.9870000000001</v>
          </cell>
          <cell r="BX125">
            <v>588.58699999999999</v>
          </cell>
          <cell r="BY125">
            <v>155.48099999999999</v>
          </cell>
          <cell r="BZ125">
            <v>2820.866</v>
          </cell>
          <cell r="CA125">
            <v>1646.1210000000001</v>
          </cell>
          <cell r="CB125">
            <v>1282.8240000000001</v>
          </cell>
          <cell r="CC125">
            <v>694.23699999999997</v>
          </cell>
          <cell r="CD125">
            <v>-91.084000000000003</v>
          </cell>
          <cell r="CE125">
            <v>0</v>
          </cell>
          <cell r="CF125">
            <v>0</v>
          </cell>
          <cell r="CG125">
            <v>-71.192999999999998</v>
          </cell>
          <cell r="CH125">
            <v>3344.4863940261598</v>
          </cell>
          <cell r="CI125">
            <v>855.95263341416648</v>
          </cell>
          <cell r="CJ125">
            <v>200.708577197876</v>
          </cell>
          <cell r="CK125">
            <v>276.036240830243</v>
          </cell>
          <cell r="CL125">
            <v>276.036240830243</v>
          </cell>
          <cell r="CM125">
            <v>6.6926066057587086</v>
          </cell>
          <cell r="CN125">
            <v>141.80000000000001</v>
          </cell>
          <cell r="CO125">
            <v>4329.8600550388974</v>
          </cell>
          <cell r="CP125">
            <v>698.16254958065701</v>
          </cell>
          <cell r="CQ125">
            <v>151.57609551605071</v>
          </cell>
          <cell r="CR125">
            <v>2730.4990197031439</v>
          </cell>
          <cell r="CS125">
            <v>1599.361035335754</v>
          </cell>
          <cell r="CT125">
            <v>1344.625</v>
          </cell>
          <cell r="CU125">
            <v>646.46245041934299</v>
          </cell>
          <cell r="CV125">
            <v>-100.2514349233916</v>
          </cell>
          <cell r="CW125">
            <v>0</v>
          </cell>
          <cell r="CX125">
            <v>0</v>
          </cell>
          <cell r="CY125">
            <v>-66.114000000000004</v>
          </cell>
          <cell r="CZ125">
            <v>3598.0162977610571</v>
          </cell>
          <cell r="DA125">
            <v>920.44036073327618</v>
          </cell>
          <cell r="DB125">
            <v>216.85515046489479</v>
          </cell>
          <cell r="DC125">
            <v>296.03307331728058</v>
          </cell>
          <cell r="DD125">
            <v>296.03307331728058</v>
          </cell>
          <cell r="DE125">
            <v>50.662726475655099</v>
          </cell>
          <cell r="DF125">
            <v>141.80000000000001</v>
          </cell>
          <cell r="DG125">
            <v>4431.05395804213</v>
          </cell>
          <cell r="DH125">
            <v>642.51028906872261</v>
          </cell>
          <cell r="DI125">
            <v>191.15912313812089</v>
          </cell>
          <cell r="DJ125">
            <v>2793.6958778496351</v>
          </cell>
          <cell r="DK125">
            <v>1637.358080192495</v>
          </cell>
          <cell r="DL125">
            <v>1344.625</v>
          </cell>
          <cell r="DM125">
            <v>702.11471093127739</v>
          </cell>
          <cell r="DN125">
            <v>-100.7444563373096</v>
          </cell>
          <cell r="DO125">
            <v>0</v>
          </cell>
          <cell r="DP125">
            <v>0</v>
          </cell>
          <cell r="DQ125">
            <v>-12.665681618913769</v>
          </cell>
          <cell r="DR125">
            <v>3963.568310926099</v>
          </cell>
          <cell r="DS125">
            <v>1017.919021533856</v>
          </cell>
          <cell r="DT125">
            <v>248.98676921419309</v>
          </cell>
          <cell r="DU125">
            <v>332.22170374364123</v>
          </cell>
          <cell r="DV125">
            <v>332.22170374364123</v>
          </cell>
          <cell r="DW125">
            <v>119.99421583286259</v>
          </cell>
          <cell r="DX125">
            <v>141.80000000000001</v>
          </cell>
          <cell r="DY125">
            <v>4590.5845500946152</v>
          </cell>
          <cell r="DZ125">
            <v>622.7774643479363</v>
          </cell>
          <cell r="EA125">
            <v>227.52457476881901</v>
          </cell>
          <cell r="EB125">
            <v>2863.2308080274729</v>
          </cell>
          <cell r="EC125">
            <v>1727.3537420671421</v>
          </cell>
          <cell r="ED125">
            <v>1344.625</v>
          </cell>
          <cell r="EE125">
            <v>721.8475356520637</v>
          </cell>
          <cell r="EF125">
            <v>-99.089207773152481</v>
          </cell>
          <cell r="EG125">
            <v>127.6936577856488</v>
          </cell>
          <cell r="EH125">
            <v>0</v>
          </cell>
          <cell r="EI125">
            <v>-29.998553958215659</v>
          </cell>
          <cell r="EJ125">
            <v>4351.0919534634522</v>
          </cell>
          <cell r="EK125">
            <v>1121.793486389827</v>
          </cell>
          <cell r="EL125">
            <v>277.68164741791679</v>
          </cell>
          <cell r="EM125">
            <v>369.05457844064932</v>
          </cell>
          <cell r="EN125">
            <v>369.05457844064932</v>
          </cell>
          <cell r="EO125">
            <v>140.88357186311819</v>
          </cell>
          <cell r="EP125">
            <v>141.80000000000001</v>
          </cell>
          <cell r="EQ125">
            <v>4767.120300526587</v>
          </cell>
          <cell r="ER125">
            <v>614.58763656198869</v>
          </cell>
          <cell r="ES125">
            <v>267.33950713353369</v>
          </cell>
          <cell r="ET125">
            <v>2934.1038795621071</v>
          </cell>
          <cell r="EU125">
            <v>1833.0164209644811</v>
          </cell>
          <cell r="EV125">
            <v>1344.625</v>
          </cell>
          <cell r="EW125">
            <v>730.03736343801131</v>
          </cell>
          <cell r="EX125">
            <v>-108.7772988365863</v>
          </cell>
          <cell r="EY125">
            <v>143.49183078983151</v>
          </cell>
          <cell r="EZ125">
            <v>0</v>
          </cell>
          <cell r="FA125">
            <v>-35.220892965779541</v>
          </cell>
          <cell r="FB125">
            <v>4684.884023378374</v>
          </cell>
          <cell r="FC125">
            <v>1212.536255156615</v>
          </cell>
          <cell r="FD125">
            <v>303.66875462121072</v>
          </cell>
          <cell r="FE125">
            <v>402.05131911215659</v>
          </cell>
          <cell r="FF125">
            <v>402.05131911215659</v>
          </cell>
          <cell r="FG125">
            <v>160.00485032985301</v>
          </cell>
          <cell r="FH125">
            <v>141.80000000000001</v>
          </cell>
          <cell r="FI125">
            <v>4925.9679341083111</v>
          </cell>
          <cell r="FJ125">
            <v>622.01874671715268</v>
          </cell>
          <cell r="FK125">
            <v>309.56618007805048</v>
          </cell>
          <cell r="FL125">
            <v>3012.9490879789041</v>
          </cell>
          <cell r="FM125">
            <v>1913.0188461294081</v>
          </cell>
          <cell r="FN125">
            <v>1344.625</v>
          </cell>
          <cell r="FO125">
            <v>722.60625328284732</v>
          </cell>
          <cell r="FP125">
            <v>-117.1221005844594</v>
          </cell>
          <cell r="FQ125">
            <v>203.06832227441879</v>
          </cell>
          <cell r="FR125">
            <v>0</v>
          </cell>
          <cell r="FS125">
            <v>-80.002425164926521</v>
          </cell>
          <cell r="FT125">
            <v>5035.7455155114003</v>
          </cell>
          <cell r="FU125">
            <v>1308.381565567792</v>
          </cell>
          <cell r="FV125">
            <v>333.96480831633562</v>
          </cell>
          <cell r="FW125">
            <v>439.71546414207489</v>
          </cell>
          <cell r="FX125">
            <v>439.71546414207489</v>
          </cell>
          <cell r="FY125">
            <v>183.3654700926422</v>
          </cell>
          <cell r="FZ125">
            <v>141.80000000000001</v>
          </cell>
          <cell r="GA125">
            <v>5099.6053180130366</v>
          </cell>
          <cell r="GB125">
            <v>666.36440287664118</v>
          </cell>
          <cell r="GC125">
            <v>329.71552244833123</v>
          </cell>
          <cell r="GD125">
            <v>3094.9037368373079</v>
          </cell>
          <cell r="GE125">
            <v>2004.701581175729</v>
          </cell>
          <cell r="GF125">
            <v>1344.625</v>
          </cell>
          <cell r="GG125">
            <v>678.26059712335882</v>
          </cell>
          <cell r="GH125">
            <v>-100.71491031022801</v>
          </cell>
          <cell r="GI125">
            <v>250.77432877330921</v>
          </cell>
          <cell r="GJ125">
            <v>0</v>
          </cell>
          <cell r="GK125">
            <v>-91.682735046321085</v>
          </cell>
          <cell r="LZ125">
            <v>994.66650475999995</v>
          </cell>
          <cell r="MA125">
            <v>238.21350476000009</v>
          </cell>
          <cell r="MB125">
            <v>102.4675047600002</v>
          </cell>
          <cell r="MC125">
            <v>115.63050476000021</v>
          </cell>
          <cell r="MD125">
            <v>115.63050476000021</v>
          </cell>
          <cell r="ME125">
            <v>64.348504760000154</v>
          </cell>
          <cell r="MF125">
            <v>141.80000000000001</v>
          </cell>
          <cell r="MG125">
            <v>4438.6450000000004</v>
          </cell>
          <cell r="MH125">
            <v>609.25900000000001</v>
          </cell>
          <cell r="MI125">
            <v>142.732</v>
          </cell>
          <cell r="MJ125">
            <v>2781.19</v>
          </cell>
          <cell r="MK125">
            <v>1657.4549999999999</v>
          </cell>
          <cell r="ML125">
            <v>1377.625</v>
          </cell>
          <cell r="MM125">
            <v>768.36599999999999</v>
          </cell>
          <cell r="MN125">
            <v>-32.762999999999998</v>
          </cell>
          <cell r="MR125">
            <v>813.07618543298395</v>
          </cell>
          <cell r="MS125">
            <v>202.29118543298361</v>
          </cell>
          <cell r="MT125">
            <v>71.008185432983566</v>
          </cell>
          <cell r="MU125">
            <v>84.296185432983563</v>
          </cell>
          <cell r="MV125">
            <v>84.296185432983563</v>
          </cell>
          <cell r="MW125">
            <v>4.8581854329835634</v>
          </cell>
          <cell r="MX125">
            <v>141.80000000000001</v>
          </cell>
          <cell r="MY125">
            <v>4431.3490000000002</v>
          </cell>
          <cell r="MZ125">
            <v>544.56399999999996</v>
          </cell>
          <cell r="NA125">
            <v>157.488</v>
          </cell>
          <cell r="NB125">
            <v>2758.7779999999998</v>
          </cell>
          <cell r="NC125">
            <v>1672.5709999999999</v>
          </cell>
          <cell r="ND125">
            <v>1235.396</v>
          </cell>
          <cell r="NE125">
            <v>690.83199999999999</v>
          </cell>
          <cell r="NF125">
            <v>-11.260999999999999</v>
          </cell>
          <cell r="NJ125">
            <v>819.56944636999879</v>
          </cell>
          <cell r="NK125">
            <v>198.05044636999881</v>
          </cell>
          <cell r="NL125">
            <v>53.505446369998737</v>
          </cell>
          <cell r="NM125">
            <v>67.081446369998744</v>
          </cell>
          <cell r="NN125">
            <v>67.081446369998744</v>
          </cell>
          <cell r="NO125">
            <v>1.7284463699987389</v>
          </cell>
          <cell r="NP125">
            <v>141.80000000000001</v>
          </cell>
          <cell r="NQ125">
            <v>4263.2790000000005</v>
          </cell>
          <cell r="NR125">
            <v>423.62299999999999</v>
          </cell>
          <cell r="NS125">
            <v>155.678</v>
          </cell>
          <cell r="NT125">
            <v>2603.7689999999998</v>
          </cell>
          <cell r="NU125">
            <v>1659.51</v>
          </cell>
          <cell r="NV125">
            <v>1194.2</v>
          </cell>
          <cell r="NW125">
            <v>770.577</v>
          </cell>
          <cell r="NX125">
            <v>-19.218</v>
          </cell>
          <cell r="OB125">
            <v>1046.1023163299999</v>
          </cell>
          <cell r="OC125">
            <v>270.57031632999872</v>
          </cell>
          <cell r="OD125">
            <v>82.530316329998669</v>
          </cell>
          <cell r="OE125">
            <v>99.920316329998656</v>
          </cell>
          <cell r="OF125">
            <v>99.920316329998656</v>
          </cell>
          <cell r="OG125">
            <v>14.10431632999866</v>
          </cell>
          <cell r="OH125">
            <v>141.80000000000001</v>
          </cell>
          <cell r="OI125">
            <v>4466.9870000000001</v>
          </cell>
          <cell r="OJ125">
            <v>588.58699999999999</v>
          </cell>
          <cell r="OK125">
            <v>155.48099999999999</v>
          </cell>
          <cell r="OL125">
            <v>2820.866</v>
          </cell>
          <cell r="OM125">
            <v>1646.1210000000001</v>
          </cell>
          <cell r="ON125">
            <v>1282.8240000000001</v>
          </cell>
          <cell r="OO125">
            <v>694.23699999999997</v>
          </cell>
          <cell r="OP125">
            <v>-27.841999999999999</v>
          </cell>
          <cell r="OT125">
            <v>715.41050115999985</v>
          </cell>
          <cell r="OU125">
            <v>171.27850115999991</v>
          </cell>
          <cell r="OV125">
            <v>33.847501159999872</v>
          </cell>
          <cell r="OW125">
            <v>53.176501159999873</v>
          </cell>
          <cell r="OX125">
            <v>53.176501159999873</v>
          </cell>
          <cell r="OY125">
            <v>-12.608498840000131</v>
          </cell>
          <cell r="OZ125">
            <v>141.80000000000001</v>
          </cell>
          <cell r="PA125">
            <v>4215.8680000000004</v>
          </cell>
          <cell r="PB125">
            <v>473.67599999999999</v>
          </cell>
          <cell r="PC125">
            <v>150.512</v>
          </cell>
          <cell r="PD125">
            <v>2597.0320000000002</v>
          </cell>
          <cell r="PE125">
            <v>1618.836</v>
          </cell>
          <cell r="PF125">
            <v>1238.3910000000001</v>
          </cell>
          <cell r="PG125">
            <v>764.71500000000003</v>
          </cell>
          <cell r="PH125">
            <v>-23.472999999999999</v>
          </cell>
          <cell r="PL125">
            <v>842.24607011000478</v>
          </cell>
          <cell r="PM125">
            <v>204.37607011000469</v>
          </cell>
          <cell r="PN125">
            <v>55.148070110004753</v>
          </cell>
          <cell r="PO125">
            <v>73.741070110004742</v>
          </cell>
          <cell r="PP125">
            <v>73.741070110004742</v>
          </cell>
          <cell r="PQ125">
            <v>2.2510701100047439</v>
          </cell>
          <cell r="PR125">
            <v>141.80000000000001</v>
          </cell>
          <cell r="PS125">
            <v>4162.2879999999996</v>
          </cell>
          <cell r="PT125">
            <v>675.87599999999998</v>
          </cell>
          <cell r="PU125">
            <v>143.94900000000001</v>
          </cell>
          <cell r="PV125">
            <v>2550.94</v>
          </cell>
          <cell r="PW125">
            <v>1611.348</v>
          </cell>
          <cell r="PX125">
            <v>1289.2239999999999</v>
          </cell>
          <cell r="PY125">
            <v>613.34799999999996</v>
          </cell>
          <cell r="PZ125">
            <v>-18.268000000000001</v>
          </cell>
          <cell r="QD125">
            <v>805.63800000000003</v>
          </cell>
          <cell r="QE125">
            <v>215.376</v>
          </cell>
          <cell r="QF125">
            <v>49.316000000000003</v>
          </cell>
          <cell r="QG125">
            <v>68.078999999999994</v>
          </cell>
          <cell r="QH125">
            <v>68.078999999999994</v>
          </cell>
          <cell r="QI125">
            <v>1.099</v>
          </cell>
          <cell r="QJ125">
            <v>141.80000000000001</v>
          </cell>
          <cell r="QK125">
            <v>4446.0079999999998</v>
          </cell>
          <cell r="QL125">
            <v>805.53899999999999</v>
          </cell>
          <cell r="QM125">
            <v>144.184</v>
          </cell>
          <cell r="QN125">
            <v>2837.598</v>
          </cell>
          <cell r="QO125">
            <v>1608.41</v>
          </cell>
          <cell r="QP125">
            <v>1344.625</v>
          </cell>
          <cell r="QQ125">
            <v>539.08600000000001</v>
          </cell>
          <cell r="QR125">
            <v>-35.942999999999998</v>
          </cell>
          <cell r="QV125">
            <v>981.19282275615501</v>
          </cell>
          <cell r="QW125">
            <v>264.92206214416188</v>
          </cell>
          <cell r="QX125">
            <v>62.39700592787139</v>
          </cell>
          <cell r="QY125">
            <v>81.039669560238337</v>
          </cell>
          <cell r="QZ125">
            <v>81.039669560238337</v>
          </cell>
          <cell r="RA125">
            <v>15.951035335754099</v>
          </cell>
          <cell r="RB125">
            <v>141.80000000000001</v>
          </cell>
          <cell r="RC125">
            <v>4329.8600550388974</v>
          </cell>
          <cell r="RD125">
            <v>698.16254958065701</v>
          </cell>
          <cell r="RE125">
            <v>151.57609551605071</v>
          </cell>
          <cell r="RF125">
            <v>2730.4990197031439</v>
          </cell>
          <cell r="RG125">
            <v>1599.361035335754</v>
          </cell>
          <cell r="RH125">
            <v>1344.625</v>
          </cell>
          <cell r="RI125">
            <v>646.46245041934299</v>
          </cell>
          <cell r="RJ125">
            <v>-22.56743492339157</v>
          </cell>
          <cell r="RN125">
            <v>780.29508503433715</v>
          </cell>
          <cell r="RO125">
            <v>186.81270740434081</v>
          </cell>
          <cell r="RP125">
            <v>39.251451090530928</v>
          </cell>
          <cell r="RQ125">
            <v>58.758828216389361</v>
          </cell>
          <cell r="RR125">
            <v>58.758828216389361</v>
          </cell>
          <cell r="RS125">
            <v>-5.957220066041053</v>
          </cell>
          <cell r="RT125">
            <v>141.80000000000001</v>
          </cell>
          <cell r="RU125">
            <v>4246.4687969893203</v>
          </cell>
          <cell r="RV125">
            <v>509.21110533643599</v>
          </cell>
          <cell r="RW125">
            <v>158.14349892848611</v>
          </cell>
          <cell r="RX125">
            <v>2653.0649817196072</v>
          </cell>
          <cell r="RY125">
            <v>1593.403815269713</v>
          </cell>
          <cell r="RZ125">
            <v>1344.625</v>
          </cell>
          <cell r="SA125">
            <v>835.41389466356395</v>
          </cell>
          <cell r="SB125">
            <v>-21.84826238096144</v>
          </cell>
          <cell r="SF125">
            <v>910.24725323988093</v>
          </cell>
          <cell r="SG125">
            <v>220.87696582697691</v>
          </cell>
          <cell r="SH125">
            <v>55.720003330414848</v>
          </cell>
          <cell r="SI125">
            <v>75.745442901692243</v>
          </cell>
          <cell r="SJ125">
            <v>75.745442901692243</v>
          </cell>
          <cell r="SK125">
            <v>11.116590030848499</v>
          </cell>
          <cell r="SL125">
            <v>141.80000000000001</v>
          </cell>
          <cell r="SM125">
            <v>4242.0910016388952</v>
          </cell>
          <cell r="SN125">
            <v>717.96039442574329</v>
          </cell>
          <cell r="SO125">
            <v>168.0689619593727</v>
          </cell>
          <cell r="SP125">
            <v>2637.5705963383339</v>
          </cell>
          <cell r="SQ125">
            <v>1604.5204053005621</v>
          </cell>
          <cell r="SR125">
            <v>1344.625</v>
          </cell>
          <cell r="SS125">
            <v>626.66460557425671</v>
          </cell>
          <cell r="ST125">
            <v>-25.486923090716669</v>
          </cell>
          <cell r="SX125">
            <v>850.77523124999993</v>
          </cell>
          <cell r="SY125">
            <v>227.44203087801179</v>
          </cell>
          <cell r="SZ125">
            <v>54.774401724032877</v>
          </cell>
          <cell r="TA125">
            <v>74.342232042782882</v>
          </cell>
          <cell r="TB125">
            <v>74.342232042782882</v>
          </cell>
          <cell r="TC125">
            <v>17.45928369994224</v>
          </cell>
          <cell r="TD125">
            <v>141.80000000000001</v>
          </cell>
          <cell r="TE125">
            <v>4498.048980221497</v>
          </cell>
          <cell r="TF125">
            <v>787.00469092239723</v>
          </cell>
          <cell r="TG125">
            <v>176.84064419884081</v>
          </cell>
          <cell r="TH125">
            <v>2876.0692912209938</v>
          </cell>
          <cell r="TI125">
            <v>1621.9796890005041</v>
          </cell>
          <cell r="TJ125">
            <v>1344.625</v>
          </cell>
          <cell r="TK125">
            <v>557.62030907760277</v>
          </cell>
          <cell r="TL125">
            <v>-23.821706474999999</v>
          </cell>
          <cell r="TP125">
            <v>1056.69872823684</v>
          </cell>
          <cell r="TQ125">
            <v>285.30865662394638</v>
          </cell>
          <cell r="TR125">
            <v>67.109294319916174</v>
          </cell>
          <cell r="TS125">
            <v>87.186570156416096</v>
          </cell>
          <cell r="TT125">
            <v>87.186570156416096</v>
          </cell>
          <cell r="TU125">
            <v>28.044072810905408</v>
          </cell>
          <cell r="TV125">
            <v>141.80000000000001</v>
          </cell>
          <cell r="TW125">
            <v>4431.05395804213</v>
          </cell>
          <cell r="TX125">
            <v>642.51028906872261</v>
          </cell>
          <cell r="TY125">
            <v>191.15912313812089</v>
          </cell>
          <cell r="TZ125">
            <v>2793.6958778496351</v>
          </cell>
          <cell r="UA125">
            <v>1637.358080192495</v>
          </cell>
          <cell r="UB125">
            <v>1344.625</v>
          </cell>
          <cell r="UC125">
            <v>702.11471093127739</v>
          </cell>
          <cell r="UD125">
            <v>-29.587564390631471</v>
          </cell>
          <cell r="UZ125">
            <v>0</v>
          </cell>
          <cell r="VA125">
            <v>0</v>
          </cell>
          <cell r="VB125">
            <v>0</v>
          </cell>
          <cell r="VC125">
            <v>0</v>
          </cell>
          <cell r="VD125">
            <v>0</v>
          </cell>
          <cell r="VE125">
            <v>0</v>
          </cell>
          <cell r="VF125">
            <v>0</v>
          </cell>
          <cell r="VG125">
            <v>0</v>
          </cell>
          <cell r="VY125">
            <v>0</v>
          </cell>
          <cell r="BBM125">
            <v>681.27732000000003</v>
          </cell>
          <cell r="BBN125">
            <v>4.92</v>
          </cell>
          <cell r="BBO125">
            <v>0.21951219512195119</v>
          </cell>
          <cell r="BBP125">
            <v>0.35728297937697528</v>
          </cell>
          <cell r="BBQ125">
            <v>13.447308650618581</v>
          </cell>
          <cell r="BBR125">
            <v>4.6730995811694109</v>
          </cell>
          <cell r="BBS125">
            <v>2.3717441536634292</v>
          </cell>
          <cell r="BBT125">
            <v>0.4160832796695918</v>
          </cell>
          <cell r="BBU125">
            <v>3.094175128124628E-2</v>
          </cell>
          <cell r="BBV125">
            <v>1.8591080676094981E-2</v>
          </cell>
          <cell r="BBW125">
            <v>0.84622155030227508</v>
          </cell>
          <cell r="BBX125">
            <v>5.6775846674887784</v>
          </cell>
          <cell r="BBY125">
            <v>4.2234593340559856</v>
          </cell>
          <cell r="BBZ125">
            <v>2.1727886153069549</v>
          </cell>
          <cell r="BCA125">
            <v>0.3944052126721353</v>
          </cell>
          <cell r="BCB125">
            <v>6.9467077246878395E-2</v>
          </cell>
          <cell r="BCC125">
            <v>4.4032808780740937E-2</v>
          </cell>
          <cell r="BCD125">
            <v>0.99353717816021259</v>
          </cell>
          <cell r="BCE125">
            <v>4.835747071077428</v>
          </cell>
          <cell r="BCF125">
            <v>3.824135414878687</v>
          </cell>
          <cell r="BCG125">
            <v>1.978128456020265</v>
          </cell>
          <cell r="BCH125">
            <v>0.37167005827559979</v>
          </cell>
          <cell r="BCI125">
            <v>7.6858870576287167E-2</v>
          </cell>
          <cell r="BCJ125">
            <v>5.1698320099338613E-2</v>
          </cell>
          <cell r="BCK125">
            <v>1.128383993863562</v>
          </cell>
          <cell r="BCL125">
            <v>4.2578541750174068</v>
          </cell>
          <cell r="BCM125">
            <v>3.4918019331040142</v>
          </cell>
          <cell r="BCN125">
            <v>1.797298551037134</v>
          </cell>
          <cell r="BCO125">
            <v>0.35612682090321368</v>
          </cell>
          <cell r="BCP125">
            <v>8.3639975974930558E-2</v>
          </cell>
          <cell r="BCQ125">
            <v>0.117430043267735</v>
          </cell>
          <cell r="BCR125">
            <v>1.2931274336575611</v>
          </cell>
          <cell r="BCS125">
            <v>3.7154068301725331</v>
          </cell>
          <cell r="BCT125">
            <v>3.0918583220081688</v>
          </cell>
          <cell r="BCU125">
            <v>1.5424988485376721</v>
          </cell>
          <cell r="BCV125">
            <v>0.3398397678723038</v>
          </cell>
          <cell r="BCW125">
            <v>9.1467713606082426E-2</v>
          </cell>
          <cell r="BCX125">
            <v>0.13457476471742971</v>
          </cell>
        </row>
        <row r="126">
          <cell r="A126" t="str">
            <v>PRIO3</v>
          </cell>
          <cell r="B126" t="str">
            <v>PRIO</v>
          </cell>
          <cell r="C126" t="str">
            <v>Oil, Gas &amp; Petrochemicals</v>
          </cell>
          <cell r="D126" t="str">
            <v>Regis Cardoso</v>
          </cell>
          <cell r="E126">
            <v>46181</v>
          </cell>
          <cell r="F126" t="str">
            <v>Buy</v>
          </cell>
          <cell r="G126" t="b">
            <v>0</v>
          </cell>
          <cell r="H126" t="str">
            <v>USD</v>
          </cell>
          <cell r="I126" t="str">
            <v>BRL</v>
          </cell>
          <cell r="J126">
            <v>78</v>
          </cell>
          <cell r="K126">
            <v>0.12393999999999999</v>
          </cell>
          <cell r="L126">
            <v>7.4999999999999997E-2</v>
          </cell>
          <cell r="M126">
            <v>0.109052</v>
          </cell>
          <cell r="N126">
            <v>810.76983981468311</v>
          </cell>
          <cell r="O126">
            <v>462.65318563399819</v>
          </cell>
          <cell r="P126">
            <v>390.29946464578052</v>
          </cell>
          <cell r="Q126">
            <v>551.42915118030919</v>
          </cell>
          <cell r="R126">
            <v>565.43759240866973</v>
          </cell>
          <cell r="S126">
            <v>243.82899234366681</v>
          </cell>
          <cell r="T126">
            <v>671.40262400000006</v>
          </cell>
          <cell r="U126">
            <v>2190.0230790479782</v>
          </cell>
          <cell r="V126">
            <v>173.94200000000001</v>
          </cell>
          <cell r="W126">
            <v>635.97299999999996</v>
          </cell>
          <cell r="X126">
            <v>195.41325870084179</v>
          </cell>
          <cell r="Y126">
            <v>1186.319</v>
          </cell>
          <cell r="Z126">
            <v>699.09425870084181</v>
          </cell>
          <cell r="AA126">
            <v>-134.31974129915821</v>
          </cell>
          <cell r="AB126">
            <v>-279.29996354014258</v>
          </cell>
          <cell r="AC126">
            <v>53.69967640243425</v>
          </cell>
          <cell r="AD126">
            <v>237.4068112122807</v>
          </cell>
          <cell r="AE126">
            <v>0</v>
          </cell>
          <cell r="AF126">
            <v>1249.65945773</v>
          </cell>
          <cell r="AG126">
            <v>851.99130924345911</v>
          </cell>
          <cell r="AH126">
            <v>805.919037953459</v>
          </cell>
          <cell r="AI126">
            <v>952.62693873825447</v>
          </cell>
          <cell r="AJ126">
            <v>934.97107634302233</v>
          </cell>
          <cell r="AK126">
            <v>716.25687182176785</v>
          </cell>
          <cell r="AL126">
            <v>843.74428875000001</v>
          </cell>
          <cell r="AM126">
            <v>3914.5596975978142</v>
          </cell>
          <cell r="AN126">
            <v>1842.375161135554</v>
          </cell>
          <cell r="AO126">
            <v>893.96972989847859</v>
          </cell>
          <cell r="AP126">
            <v>269.15971760467022</v>
          </cell>
          <cell r="AQ126">
            <v>1895.857989069221</v>
          </cell>
          <cell r="AR126">
            <v>1771.642836</v>
          </cell>
          <cell r="AS126">
            <v>-70.732325135553722</v>
          </cell>
          <cell r="AT126">
            <v>-753.01800000000003</v>
          </cell>
          <cell r="AU126">
            <v>13.264414800273309</v>
          </cell>
          <cell r="AV126">
            <v>822.32336917381667</v>
          </cell>
          <cell r="AW126">
            <v>0</v>
          </cell>
          <cell r="AX126">
            <v>2538.2422734748889</v>
          </cell>
          <cell r="AY126">
            <v>1703.006273474889</v>
          </cell>
          <cell r="AZ126">
            <v>1460.964093756382</v>
          </cell>
          <cell r="BA126">
            <v>1853.139458796383</v>
          </cell>
          <cell r="BB126">
            <v>1847.84122466439</v>
          </cell>
          <cell r="BC126">
            <v>1059.203310334465</v>
          </cell>
          <cell r="BD126">
            <v>838.55250000000001</v>
          </cell>
          <cell r="BE126">
            <v>5831.1267611643379</v>
          </cell>
          <cell r="BF126">
            <v>482.39167936235867</v>
          </cell>
          <cell r="BG126">
            <v>3770.1750000000002</v>
          </cell>
          <cell r="BH126">
            <v>715.47273046612122</v>
          </cell>
          <cell r="BI126">
            <v>2883.3122092128629</v>
          </cell>
          <cell r="BJ126">
            <v>1973.520115459215</v>
          </cell>
          <cell r="BK126">
            <v>1491.0544887268561</v>
          </cell>
          <cell r="BL126">
            <v>-2602.9540000000002</v>
          </cell>
          <cell r="BM126">
            <v>-1481.1365038854119</v>
          </cell>
          <cell r="BN126">
            <v>-1543.1011990415291</v>
          </cell>
          <cell r="BO126">
            <v>0</v>
          </cell>
          <cell r="BP126">
            <v>2373.277</v>
          </cell>
          <cell r="BQ126">
            <v>1421.048</v>
          </cell>
          <cell r="BR126">
            <v>808.26116852000007</v>
          </cell>
          <cell r="BS126">
            <v>1307.32816852</v>
          </cell>
          <cell r="BT126">
            <v>1275.11316852</v>
          </cell>
          <cell r="BU126">
            <v>1304.859919582221</v>
          </cell>
          <cell r="BV126">
            <v>831.20872499999996</v>
          </cell>
          <cell r="BW126">
            <v>9002.4959999999992</v>
          </cell>
          <cell r="BX126">
            <v>644.89099999999996</v>
          </cell>
          <cell r="BY126">
            <v>3694.3069999999998</v>
          </cell>
          <cell r="BZ126">
            <v>595.65</v>
          </cell>
          <cell r="CA126">
            <v>4186.5209999999997</v>
          </cell>
          <cell r="CB126">
            <v>3383.3040000000001</v>
          </cell>
          <cell r="CC126">
            <v>2738.413</v>
          </cell>
          <cell r="CD126">
            <v>-2637.9659999999999</v>
          </cell>
          <cell r="CE126">
            <v>-2041.248129251913</v>
          </cell>
          <cell r="CF126">
            <v>-505.94212448841239</v>
          </cell>
          <cell r="CG126">
            <v>0</v>
          </cell>
          <cell r="CH126">
            <v>2412.4066737445</v>
          </cell>
          <cell r="CI126">
            <v>649.98767374450006</v>
          </cell>
          <cell r="CJ126">
            <v>355.91567374450011</v>
          </cell>
          <cell r="CK126">
            <v>1389.3616737445</v>
          </cell>
          <cell r="CL126">
            <v>1480.3526737445</v>
          </cell>
          <cell r="CM126">
            <v>421.83767374450002</v>
          </cell>
          <cell r="CN126">
            <v>818.44185599999992</v>
          </cell>
          <cell r="CO126">
            <v>11663.93</v>
          </cell>
          <cell r="CP126">
            <v>617.60199999999998</v>
          </cell>
          <cell r="CQ126">
            <v>5557.8010000000004</v>
          </cell>
          <cell r="CR126">
            <v>955.548</v>
          </cell>
          <cell r="CS126">
            <v>4685.2060000000001</v>
          </cell>
          <cell r="CT126">
            <v>5044.2839999999997</v>
          </cell>
          <cell r="CU126">
            <v>4426.6819999999998</v>
          </cell>
          <cell r="CV126">
            <v>-3084.5630000000001</v>
          </cell>
          <cell r="CW126">
            <v>-2129.115844011978</v>
          </cell>
          <cell r="CX126">
            <v>-742.21949798787125</v>
          </cell>
          <cell r="CY126">
            <v>0</v>
          </cell>
          <cell r="CZ126">
            <v>5055.926480026842</v>
          </cell>
          <cell r="DA126">
            <v>3232.781040900265</v>
          </cell>
          <cell r="DB126">
            <v>2970.3301625202698</v>
          </cell>
          <cell r="DC126">
            <v>3875.0754569102492</v>
          </cell>
          <cell r="DD126">
            <v>3905.3414569102488</v>
          </cell>
          <cell r="DE126">
            <v>1930.3774393420631</v>
          </cell>
          <cell r="DF126">
            <v>807.47870599999999</v>
          </cell>
          <cell r="DG126">
            <v>12657.22263950325</v>
          </cell>
          <cell r="DH126">
            <v>1708.968480872695</v>
          </cell>
          <cell r="DI126">
            <v>5789.0173080882014</v>
          </cell>
          <cell r="DJ126">
            <v>779.96083738025209</v>
          </cell>
          <cell r="DK126">
            <v>6042.2083612299657</v>
          </cell>
          <cell r="DL126">
            <v>5006.532360401633</v>
          </cell>
          <cell r="DM126">
            <v>3297.5638795289378</v>
          </cell>
          <cell r="DN126">
            <v>-1169.83100475335</v>
          </cell>
          <cell r="DO126">
            <v>1590.654388814407</v>
          </cell>
          <cell r="DP126">
            <v>1377.0264955068239</v>
          </cell>
          <cell r="DQ126">
            <v>635.51998884075022</v>
          </cell>
          <cell r="DR126">
            <v>5178.5096164882716</v>
          </cell>
          <cell r="DS126">
            <v>3460.1445132442232</v>
          </cell>
          <cell r="DT126">
            <v>3316.3679982019012</v>
          </cell>
          <cell r="DU126">
            <v>4148.9693345518017</v>
          </cell>
          <cell r="DV126">
            <v>4148.9693345518017</v>
          </cell>
          <cell r="DW126">
            <v>1959.956814365353</v>
          </cell>
          <cell r="DX126">
            <v>807.47870599999999</v>
          </cell>
          <cell r="DY126">
            <v>12651.61703959787</v>
          </cell>
          <cell r="DZ126">
            <v>2492.2883027629819</v>
          </cell>
          <cell r="EA126">
            <v>5539.1645647814748</v>
          </cell>
          <cell r="EB126">
            <v>779.33333288500501</v>
          </cell>
          <cell r="EC126">
            <v>6031.1331523327508</v>
          </cell>
          <cell r="ED126">
            <v>4946.6006908054651</v>
          </cell>
          <cell r="EE126">
            <v>2454.3123880424828</v>
          </cell>
          <cell r="EF126">
            <v>-466.58610493171949</v>
          </cell>
          <cell r="EG126">
            <v>2935.7802946169641</v>
          </cell>
          <cell r="EH126">
            <v>2709.047973416963</v>
          </cell>
          <cell r="EI126">
            <v>1971.0320232625679</v>
          </cell>
          <cell r="EJ126">
            <v>4835.5755047545117</v>
          </cell>
          <cell r="EK126">
            <v>3084.3452172045809</v>
          </cell>
          <cell r="EL126">
            <v>2935.932320603039</v>
          </cell>
          <cell r="EM126">
            <v>3812.0099462478379</v>
          </cell>
          <cell r="EN126">
            <v>3812.0099462478379</v>
          </cell>
          <cell r="EO126">
            <v>1725.435110708336</v>
          </cell>
          <cell r="EP126">
            <v>807.47870599999999</v>
          </cell>
          <cell r="EQ126">
            <v>12551.153516402401</v>
          </cell>
          <cell r="ER126">
            <v>3160.9788017289238</v>
          </cell>
          <cell r="ES126">
            <v>5181.0332146175151</v>
          </cell>
          <cell r="ET126">
            <v>782.05862544533079</v>
          </cell>
          <cell r="EU126">
            <v>5908.3904883177302</v>
          </cell>
          <cell r="EV126">
            <v>4907.6260000000002</v>
          </cell>
          <cell r="EW126">
            <v>1746.6471982710759</v>
          </cell>
          <cell r="EX126">
            <v>-404.9191295385632</v>
          </cell>
          <cell r="EY126">
            <v>2681.138158925417</v>
          </cell>
          <cell r="EZ126">
            <v>2454.4058377254169</v>
          </cell>
          <cell r="FA126">
            <v>1848.1777747233559</v>
          </cell>
          <cell r="FB126">
            <v>4923.8999494706723</v>
          </cell>
          <cell r="FC126">
            <v>3092.001091703718</v>
          </cell>
          <cell r="FD126">
            <v>2938.1225675356341</v>
          </cell>
          <cell r="FE126">
            <v>3873.322798093021</v>
          </cell>
          <cell r="FF126">
            <v>3873.322798093021</v>
          </cell>
          <cell r="FG126">
            <v>1744.5915514263299</v>
          </cell>
          <cell r="FH126">
            <v>807.47870599999999</v>
          </cell>
          <cell r="FI126">
            <v>12653.52013362266</v>
          </cell>
          <cell r="FJ126">
            <v>4172.1692543735162</v>
          </cell>
          <cell r="FK126">
            <v>4731.9230410144601</v>
          </cell>
          <cell r="FL126">
            <v>801.86983071199847</v>
          </cell>
          <cell r="FM126">
            <v>5927.9134340690862</v>
          </cell>
          <cell r="FN126">
            <v>4907.6260000000002</v>
          </cell>
          <cell r="FO126">
            <v>735.45674562648355</v>
          </cell>
          <cell r="FP126">
            <v>-294.38353096253991</v>
          </cell>
          <cell r="FQ126">
            <v>2880.3015986681198</v>
          </cell>
          <cell r="FR126">
            <v>2653.5692774681202</v>
          </cell>
          <cell r="FS126">
            <v>1725.0686056749739</v>
          </cell>
          <cell r="FT126">
            <v>4677.1651480138189</v>
          </cell>
          <cell r="FU126">
            <v>2873.0437090497448</v>
          </cell>
          <cell r="FV126">
            <v>2717.6528344356798</v>
          </cell>
          <cell r="FW126">
            <v>3631.706105442257</v>
          </cell>
          <cell r="FX126">
            <v>3631.706105442257</v>
          </cell>
          <cell r="FY126">
            <v>1626.455909396796</v>
          </cell>
          <cell r="FZ126">
            <v>807.47870599999999</v>
          </cell>
          <cell r="GA126">
            <v>12646.491803880441</v>
          </cell>
          <cell r="GB126">
            <v>5271.3232856000714</v>
          </cell>
          <cell r="GC126">
            <v>4145.1029722095154</v>
          </cell>
          <cell r="GD126">
            <v>788.85889641642223</v>
          </cell>
          <cell r="GE126">
            <v>5851.3593541643859</v>
          </cell>
          <cell r="GF126">
            <v>4907.6260000000002</v>
          </cell>
          <cell r="GG126">
            <v>-363.69728560007178</v>
          </cell>
          <cell r="GH126">
            <v>-76.744027417785631</v>
          </cell>
          <cell r="GI126">
            <v>2914.8847701164841</v>
          </cell>
          <cell r="GJ126">
            <v>2688.152448916484</v>
          </cell>
          <cell r="GK126">
            <v>1703.0099893014949</v>
          </cell>
          <cell r="GL126">
            <v>309.67599999999999</v>
          </cell>
          <cell r="GM126">
            <v>216.31200000000001</v>
          </cell>
          <cell r="GN126">
            <v>195.55500000000001</v>
          </cell>
          <cell r="GO126">
            <v>228.64099999999999</v>
          </cell>
          <cell r="GP126">
            <v>232.047</v>
          </cell>
          <cell r="GQ126">
            <v>223.40199999999999</v>
          </cell>
          <cell r="GR126">
            <v>882.64638500000001</v>
          </cell>
          <cell r="GS126">
            <v>2714.956380989981</v>
          </cell>
          <cell r="GT126">
            <v>652.54200000000003</v>
          </cell>
          <cell r="GU126">
            <v>637.971</v>
          </cell>
          <cell r="GV126">
            <v>191.00601863</v>
          </cell>
          <cell r="GW126">
            <v>1419.00221949</v>
          </cell>
          <cell r="GX126">
            <v>1015.30701863</v>
          </cell>
          <cell r="GY126">
            <v>-133.66798137000009</v>
          </cell>
          <cell r="GZ126">
            <v>-59.801000000000002</v>
          </cell>
          <cell r="HA126">
            <v>4.800092347498838</v>
          </cell>
          <cell r="HB126">
            <v>194.40528389770449</v>
          </cell>
          <cell r="HC126">
            <v>0</v>
          </cell>
          <cell r="HD126">
            <v>377.33679523437132</v>
          </cell>
          <cell r="HE126">
            <v>257.30851401218803</v>
          </cell>
          <cell r="HF126">
            <v>219.673426362188</v>
          </cell>
          <cell r="HG126">
            <v>257.02367662218802</v>
          </cell>
          <cell r="HH126">
            <v>277.0630660689024</v>
          </cell>
          <cell r="HI126">
            <v>141.2704504144267</v>
          </cell>
          <cell r="HJ126">
            <v>843.99438499999997</v>
          </cell>
          <cell r="HK126">
            <v>3110.3989999999999</v>
          </cell>
          <cell r="HL126">
            <v>609.65700000000004</v>
          </cell>
          <cell r="HM126">
            <v>682.53499999999997</v>
          </cell>
          <cell r="HN126">
            <v>185.7129316151202</v>
          </cell>
          <cell r="HO126">
            <v>1560.066</v>
          </cell>
          <cell r="HP126">
            <v>1268.8076811359299</v>
          </cell>
          <cell r="HQ126">
            <v>16.54068113592966</v>
          </cell>
          <cell r="HR126">
            <v>-408.577</v>
          </cell>
          <cell r="HS126">
            <v>-195.7380042865133</v>
          </cell>
          <cell r="HT126">
            <v>51.280553961883072</v>
          </cell>
          <cell r="HU126">
            <v>0</v>
          </cell>
          <cell r="HV126">
            <v>378.1545262256285</v>
          </cell>
          <cell r="HW126">
            <v>265.78275884684939</v>
          </cell>
          <cell r="HX126">
            <v>245.72479422603379</v>
          </cell>
          <cell r="HY126">
            <v>293.69898460082919</v>
          </cell>
          <cell r="HZ126">
            <v>294.68748185912239</v>
          </cell>
          <cell r="IA126">
            <v>154.8497315264577</v>
          </cell>
          <cell r="IB126">
            <v>843.99438499999997</v>
          </cell>
          <cell r="IC126">
            <v>3684.4136330211431</v>
          </cell>
          <cell r="ID126">
            <v>1546.758821217707</v>
          </cell>
          <cell r="IE126">
            <v>751.63659966490434</v>
          </cell>
          <cell r="IF126">
            <v>263.07875701848258</v>
          </cell>
          <cell r="IG126">
            <v>1708.6379982190631</v>
          </cell>
          <cell r="IH126">
            <v>1690.3130581708749</v>
          </cell>
          <cell r="II126">
            <v>-28.250383932970461</v>
          </cell>
          <cell r="IJ126">
            <v>-115.64400000000001</v>
          </cell>
          <cell r="IK126">
            <v>86.746624867797777</v>
          </cell>
          <cell r="IL126">
            <v>454.97641261729819</v>
          </cell>
          <cell r="IM126">
            <v>0</v>
          </cell>
          <cell r="IN126">
            <v>184.49213627000009</v>
          </cell>
          <cell r="IO126">
            <v>112.5880363844217</v>
          </cell>
          <cell r="IP126">
            <v>144.96581736523731</v>
          </cell>
          <cell r="IQ126">
            <v>173.26327751523729</v>
          </cell>
          <cell r="IR126">
            <v>131.17352841499749</v>
          </cell>
          <cell r="IS126">
            <v>196.73468988088339</v>
          </cell>
          <cell r="IT126">
            <v>804.34199999999998</v>
          </cell>
          <cell r="IU126">
            <v>3914.5596975978142</v>
          </cell>
          <cell r="IV126">
            <v>1842.375161135554</v>
          </cell>
          <cell r="IW126">
            <v>893.96972989847859</v>
          </cell>
          <cell r="IX126">
            <v>269.15971760467022</v>
          </cell>
          <cell r="IY126">
            <v>1895.857989069221</v>
          </cell>
          <cell r="IZ126">
            <v>1771.642836</v>
          </cell>
          <cell r="JA126">
            <v>-70.732325135553722</v>
          </cell>
          <cell r="JB126">
            <v>-168.99600000000001</v>
          </cell>
          <cell r="JC126">
            <v>117.45570187149001</v>
          </cell>
          <cell r="JD126">
            <v>121.6611186969308</v>
          </cell>
          <cell r="JE126">
            <v>0</v>
          </cell>
          <cell r="JF126">
            <v>543.16600000000005</v>
          </cell>
          <cell r="JG126">
            <v>354.904</v>
          </cell>
          <cell r="JH126">
            <v>292.91568785723939</v>
          </cell>
          <cell r="JI126">
            <v>361.71436833723942</v>
          </cell>
          <cell r="JJ126">
            <v>388.96028782000002</v>
          </cell>
          <cell r="JK126">
            <v>221.7842950356345</v>
          </cell>
          <cell r="JL126">
            <v>847.01300000000003</v>
          </cell>
          <cell r="JM126">
            <v>4997.8900000000003</v>
          </cell>
          <cell r="JN126">
            <v>103.767</v>
          </cell>
          <cell r="JO126">
            <v>1308.05</v>
          </cell>
          <cell r="JP126">
            <v>785.45399999999995</v>
          </cell>
          <cell r="JQ126">
            <v>2072.7710000000002</v>
          </cell>
          <cell r="JR126">
            <v>2061.0100000000002</v>
          </cell>
          <cell r="JS126">
            <v>1957.2429999999999</v>
          </cell>
          <cell r="JT126">
            <v>-1986.991</v>
          </cell>
          <cell r="JU126">
            <v>-2043.744805875087</v>
          </cell>
          <cell r="JV126">
            <v>-1794.3339363008261</v>
          </cell>
          <cell r="JW126">
            <v>0</v>
          </cell>
          <cell r="JX126">
            <v>484.85491840615782</v>
          </cell>
          <cell r="JY126">
            <v>301.66591840615769</v>
          </cell>
          <cell r="JZ126">
            <v>245.39454467201841</v>
          </cell>
          <cell r="KA126">
            <v>341.20742535201839</v>
          </cell>
          <cell r="KB126">
            <v>342.69051595925782</v>
          </cell>
          <cell r="KC126">
            <v>176.78800000000001</v>
          </cell>
          <cell r="KD126">
            <v>836.33299999999997</v>
          </cell>
          <cell r="KE126">
            <v>5371.0259999999998</v>
          </cell>
          <cell r="KF126">
            <v>239.71899999999999</v>
          </cell>
          <cell r="KG126">
            <v>1584.0429999999999</v>
          </cell>
          <cell r="KH126">
            <v>847.45100000000002</v>
          </cell>
          <cell r="KI126">
            <v>2231.4679999999998</v>
          </cell>
          <cell r="KJ126">
            <v>2126.8780000000002</v>
          </cell>
          <cell r="KK126">
            <v>1887.1590000000001</v>
          </cell>
          <cell r="KL126">
            <v>-269.63306</v>
          </cell>
          <cell r="KM126">
            <v>104.0171342128576</v>
          </cell>
          <cell r="KN126">
            <v>76.704676281412233</v>
          </cell>
          <cell r="KO126">
            <v>0</v>
          </cell>
          <cell r="KP126">
            <v>824.09</v>
          </cell>
          <cell r="KQ126">
            <v>537.70000000000005</v>
          </cell>
          <cell r="KR126">
            <v>466.95777639879401</v>
          </cell>
          <cell r="KS126">
            <v>629.16534888879391</v>
          </cell>
          <cell r="KT126">
            <v>642.40733134689992</v>
          </cell>
          <cell r="KU126">
            <v>345.238</v>
          </cell>
          <cell r="KV126">
            <v>836.33299999999997</v>
          </cell>
          <cell r="KW126">
            <v>5695.68</v>
          </cell>
          <cell r="KX126">
            <v>444.37599999999998</v>
          </cell>
          <cell r="KY126">
            <v>1725.336</v>
          </cell>
          <cell r="KZ126">
            <v>774.23400000000004</v>
          </cell>
          <cell r="LA126">
            <v>2576.3049999999998</v>
          </cell>
          <cell r="LB126">
            <v>2101.15</v>
          </cell>
          <cell r="LC126">
            <v>1656.7739999999999</v>
          </cell>
          <cell r="LD126">
            <v>-236.9555</v>
          </cell>
          <cell r="LE126">
            <v>197.9505856184156</v>
          </cell>
          <cell r="LF126">
            <v>93.992928776855877</v>
          </cell>
          <cell r="LG126">
            <v>0</v>
          </cell>
          <cell r="LH126">
            <v>686.13135506873084</v>
          </cell>
          <cell r="LI126">
            <v>508.73635506873092</v>
          </cell>
          <cell r="LJ126">
            <v>455.69608482833058</v>
          </cell>
          <cell r="LK126">
            <v>521.0523162183307</v>
          </cell>
          <cell r="LL126">
            <v>473.7830895382325</v>
          </cell>
          <cell r="LM126">
            <v>315.39301529883102</v>
          </cell>
          <cell r="LN126">
            <v>834.53099999999995</v>
          </cell>
          <cell r="LO126">
            <v>5831.1267611643379</v>
          </cell>
          <cell r="LP126">
            <v>482.39167936235867</v>
          </cell>
          <cell r="LQ126">
            <v>3770.1750000000002</v>
          </cell>
          <cell r="LR126">
            <v>715.47273046612122</v>
          </cell>
          <cell r="LS126">
            <v>2883.3122092128629</v>
          </cell>
          <cell r="LT126">
            <v>1973.520115459215</v>
          </cell>
          <cell r="LU126">
            <v>1491.0544887268561</v>
          </cell>
          <cell r="LV126">
            <v>-109.37444000000001</v>
          </cell>
          <cell r="LW126">
            <v>260.64058215840203</v>
          </cell>
          <cell r="LX126">
            <v>80.535132201029768</v>
          </cell>
          <cell r="LY126">
            <v>0</v>
          </cell>
          <cell r="LZ126">
            <v>639.37301361594496</v>
          </cell>
          <cell r="MA126">
            <v>407.35601361594502</v>
          </cell>
          <cell r="MB126">
            <v>354.35734342456487</v>
          </cell>
          <cell r="MC126">
            <v>477.24869075456479</v>
          </cell>
          <cell r="MD126">
            <v>472.81869075456478</v>
          </cell>
          <cell r="ME126">
            <v>217.71508241863589</v>
          </cell>
          <cell r="MF126">
            <v>837.72993399999996</v>
          </cell>
          <cell r="MG126">
            <v>6139.9942018832398</v>
          </cell>
          <cell r="MH126">
            <v>806.63262629012831</v>
          </cell>
          <cell r="MI126">
            <v>2133.9038521239181</v>
          </cell>
          <cell r="MJ126">
            <v>725.60822135139767</v>
          </cell>
          <cell r="MK126">
            <v>3081.648238881492</v>
          </cell>
          <cell r="ML126">
            <v>2218.712733349334</v>
          </cell>
          <cell r="MM126">
            <v>1412.0801070592061</v>
          </cell>
          <cell r="MN126">
            <v>-310.06200000000001</v>
          </cell>
          <cell r="MO126">
            <v>113.39343781543469</v>
          </cell>
          <cell r="MP126">
            <v>331.93937743723359</v>
          </cell>
          <cell r="MQ126">
            <v>0</v>
          </cell>
          <cell r="MR126">
            <v>727.56</v>
          </cell>
          <cell r="MS126">
            <v>483.07400000000001</v>
          </cell>
          <cell r="MT126">
            <v>469.33748251000009</v>
          </cell>
          <cell r="MU126">
            <v>598.89302863000012</v>
          </cell>
          <cell r="MV126">
            <v>541.75702863000004</v>
          </cell>
          <cell r="MW126">
            <v>266.54162311164481</v>
          </cell>
          <cell r="MX126">
            <v>835.05178699999999</v>
          </cell>
          <cell r="MY126">
            <v>6604.6050878427877</v>
          </cell>
          <cell r="MZ126">
            <v>1159.9117633708941</v>
          </cell>
          <cell r="NA126">
            <v>2217.5197827363122</v>
          </cell>
          <cell r="NB126">
            <v>817.21559863991388</v>
          </cell>
          <cell r="NC126">
            <v>3196.0968582053451</v>
          </cell>
          <cell r="ND126">
            <v>2384.9772951048499</v>
          </cell>
          <cell r="NE126">
            <v>1225.065531733956</v>
          </cell>
          <cell r="NF126">
            <v>-148.846</v>
          </cell>
          <cell r="NG126">
            <v>537.87021336270072</v>
          </cell>
          <cell r="NH126">
            <v>601.85104954345525</v>
          </cell>
          <cell r="NI126">
            <v>0</v>
          </cell>
          <cell r="NJ126">
            <v>479.84699999999998</v>
          </cell>
          <cell r="NK126">
            <v>240.46199999999999</v>
          </cell>
          <cell r="NL126">
            <v>-241.49870576861991</v>
          </cell>
          <cell r="NM126">
            <v>-130.12470576861989</v>
          </cell>
          <cell r="NN126">
            <v>-121.76370576862</v>
          </cell>
          <cell r="NO126">
            <v>-308.66170576861998</v>
          </cell>
          <cell r="NP126">
            <v>835.05178699999999</v>
          </cell>
          <cell r="NQ126">
            <v>7948.8653861143412</v>
          </cell>
          <cell r="NR126">
            <v>2160.3436854189522</v>
          </cell>
          <cell r="NS126">
            <v>2239.7694996202249</v>
          </cell>
          <cell r="NT126">
            <v>627.21369783375008</v>
          </cell>
          <cell r="NU126">
            <v>3339.037600438548</v>
          </cell>
          <cell r="NV126">
            <v>3444.94728016</v>
          </cell>
          <cell r="NW126">
            <v>1284.603594741048</v>
          </cell>
          <cell r="NX126">
            <v>-268.654</v>
          </cell>
          <cell r="NY126">
            <v>-382.81712778521438</v>
          </cell>
          <cell r="NZ126">
            <v>615.74075181359899</v>
          </cell>
          <cell r="OA126">
            <v>0</v>
          </cell>
          <cell r="OB126">
            <v>526.49698638405516</v>
          </cell>
          <cell r="OC126">
            <v>290.1559863840551</v>
          </cell>
          <cell r="OD126">
            <v>226.06504835405511</v>
          </cell>
          <cell r="OE126">
            <v>361.31115490405512</v>
          </cell>
          <cell r="OF126">
            <v>382.30115490405512</v>
          </cell>
          <cell r="OG126">
            <v>1129.26491982056</v>
          </cell>
          <cell r="OH126">
            <v>817.00139200000001</v>
          </cell>
          <cell r="OI126">
            <v>9002.4959999999992</v>
          </cell>
          <cell r="OJ126">
            <v>644.89099999999996</v>
          </cell>
          <cell r="OK126">
            <v>3694.3069999999998</v>
          </cell>
          <cell r="OL126">
            <v>595.65</v>
          </cell>
          <cell r="OM126">
            <v>4186.5209999999997</v>
          </cell>
          <cell r="ON126">
            <v>3383.3040000000001</v>
          </cell>
          <cell r="OO126">
            <v>2738.413</v>
          </cell>
          <cell r="OP126">
            <v>-1910.404</v>
          </cell>
          <cell r="OQ126">
            <v>-2309.6946526448342</v>
          </cell>
          <cell r="OR126">
            <v>-2055.4733032826998</v>
          </cell>
          <cell r="OS126">
            <v>0</v>
          </cell>
          <cell r="OT126">
            <v>723.26900000000001</v>
          </cell>
          <cell r="OU126">
            <v>262.84899999999999</v>
          </cell>
          <cell r="OV126">
            <v>205.75700000000001</v>
          </cell>
          <cell r="OW126">
            <v>471.27800000000002</v>
          </cell>
          <cell r="OX126">
            <v>485.666</v>
          </cell>
          <cell r="OY126">
            <v>379.25799999999998</v>
          </cell>
          <cell r="OZ126">
            <v>815.1482309999999</v>
          </cell>
          <cell r="PA126">
            <v>9541.6139999999996</v>
          </cell>
          <cell r="PB126">
            <v>724.86599999999999</v>
          </cell>
          <cell r="PC126">
            <v>3667.1779999999999</v>
          </cell>
          <cell r="PD126">
            <v>452.28100000000001</v>
          </cell>
          <cell r="PE126">
            <v>4632.9219999999996</v>
          </cell>
          <cell r="PF126">
            <v>3651.1770000000001</v>
          </cell>
          <cell r="PG126">
            <v>2926.3110000000001</v>
          </cell>
          <cell r="PH126">
            <v>-302.94</v>
          </cell>
          <cell r="PI126">
            <v>-275.35263003611152</v>
          </cell>
          <cell r="PJ126">
            <v>-24.832139203953499</v>
          </cell>
          <cell r="PK126">
            <v>0</v>
          </cell>
          <cell r="PL126">
            <v>519.33000000000004</v>
          </cell>
          <cell r="PM126">
            <v>141.20500000000001</v>
          </cell>
          <cell r="PN126">
            <v>63.15</v>
          </cell>
          <cell r="PO126">
            <v>286.666</v>
          </cell>
          <cell r="PP126">
            <v>335.28199999999998</v>
          </cell>
          <cell r="PQ126">
            <v>171.42500000000001</v>
          </cell>
          <cell r="PR126">
            <v>811.34823099999994</v>
          </cell>
          <cell r="PS126">
            <v>10158.824000000001</v>
          </cell>
          <cell r="PT126">
            <v>872.17700000000002</v>
          </cell>
          <cell r="PU126">
            <v>3734.9879999999998</v>
          </cell>
          <cell r="PV126">
            <v>1080.9680000000001</v>
          </cell>
          <cell r="PW126">
            <v>4797.5829999999996</v>
          </cell>
          <cell r="PX126">
            <v>4119.7030000000004</v>
          </cell>
          <cell r="PY126">
            <v>3247.5259999999998</v>
          </cell>
          <cell r="PZ126">
            <v>-579.46</v>
          </cell>
          <cell r="QA126">
            <v>-330.43011866236651</v>
          </cell>
          <cell r="QB126">
            <v>-299.76855248561083</v>
          </cell>
          <cell r="QC126">
            <v>0</v>
          </cell>
          <cell r="QD126">
            <v>530.274</v>
          </cell>
          <cell r="QE126">
            <v>128.143</v>
          </cell>
          <cell r="QF126">
            <v>83.182000000000002</v>
          </cell>
          <cell r="QG126">
            <v>296.57</v>
          </cell>
          <cell r="QH126">
            <v>307.41000000000003</v>
          </cell>
          <cell r="QI126">
            <v>36.679000000000002</v>
          </cell>
          <cell r="QJ126">
            <v>810.34823099999994</v>
          </cell>
          <cell r="QK126">
            <v>11230.343000000001</v>
          </cell>
          <cell r="QL126">
            <v>1769.633</v>
          </cell>
          <cell r="QM126">
            <v>3903.777</v>
          </cell>
          <cell r="QN126">
            <v>1162.1510000000001</v>
          </cell>
          <cell r="QO126">
            <v>4878.5389999999998</v>
          </cell>
          <cell r="QP126">
            <v>5064.2309999999998</v>
          </cell>
          <cell r="QQ126">
            <v>3294.598</v>
          </cell>
          <cell r="QR126">
            <v>-280.14999999999998</v>
          </cell>
          <cell r="QS126">
            <v>-160.64696435598481</v>
          </cell>
          <cell r="QT126">
            <v>547.42975109377903</v>
          </cell>
          <cell r="QU126">
            <v>0</v>
          </cell>
          <cell r="QV126">
            <v>639.53367374449999</v>
          </cell>
          <cell r="QW126">
            <v>117.7906737445</v>
          </cell>
          <cell r="QX126">
            <v>3.8266737445000332</v>
          </cell>
          <cell r="QY126">
            <v>334.84767374450001</v>
          </cell>
          <cell r="QZ126">
            <v>351.99467374450001</v>
          </cell>
          <cell r="RA126">
            <v>-165.5243262555</v>
          </cell>
          <cell r="RB126">
            <v>836.92273099999989</v>
          </cell>
          <cell r="RC126">
            <v>11663.93</v>
          </cell>
          <cell r="RD126">
            <v>617.60199999999998</v>
          </cell>
          <cell r="RE126">
            <v>5557.8010000000004</v>
          </cell>
          <cell r="RF126">
            <v>955.548</v>
          </cell>
          <cell r="RG126">
            <v>4685.2060000000001</v>
          </cell>
          <cell r="RH126">
            <v>5044.2839999999997</v>
          </cell>
          <cell r="RI126">
            <v>4426.6819999999998</v>
          </cell>
          <cell r="RJ126">
            <v>-1922.0129999999999</v>
          </cell>
          <cell r="RK126">
            <v>-1362.6861309575149</v>
          </cell>
          <cell r="RL126">
            <v>-965.04855739208585</v>
          </cell>
          <cell r="RM126">
            <v>0</v>
          </cell>
          <cell r="RN126">
            <v>1106.0750892713479</v>
          </cell>
          <cell r="RO126">
            <v>523.58408927134792</v>
          </cell>
          <cell r="RP126">
            <v>362.84208927134802</v>
          </cell>
          <cell r="RQ126">
            <v>744.49008927134798</v>
          </cell>
          <cell r="RR126">
            <v>774.75608927134795</v>
          </cell>
          <cell r="RS126">
            <v>354.87708927134798</v>
          </cell>
          <cell r="RT126">
            <v>807.47870599999999</v>
          </cell>
          <cell r="RU126">
            <v>12175.483</v>
          </cell>
          <cell r="RV126">
            <v>535.24300000000005</v>
          </cell>
          <cell r="RW126">
            <v>5808.9989999999998</v>
          </cell>
          <cell r="RX126">
            <v>1064.2070000000001</v>
          </cell>
          <cell r="RY126">
            <v>5102.2280000000001</v>
          </cell>
          <cell r="RZ126">
            <v>5048.3969999999999</v>
          </cell>
          <cell r="SA126">
            <v>4513.1540000000005</v>
          </cell>
          <cell r="SB126">
            <v>-362.70800000000003</v>
          </cell>
          <cell r="SC126">
            <v>-323.88348067754328</v>
          </cell>
          <cell r="SD126">
            <v>-367.46213308512591</v>
          </cell>
          <cell r="SE126">
            <v>0</v>
          </cell>
          <cell r="SF126">
            <v>1285.055868875821</v>
          </cell>
          <cell r="SG126">
            <v>882.53079029902619</v>
          </cell>
          <cell r="SH126">
            <v>849.22861813120289</v>
          </cell>
          <cell r="SI126">
            <v>1012.722999623251</v>
          </cell>
          <cell r="SJ126">
            <v>1012.722999623251</v>
          </cell>
          <cell r="SK126">
            <v>568.36822303508973</v>
          </cell>
          <cell r="SL126">
            <v>807.47870599999999</v>
          </cell>
          <cell r="SM126">
            <v>12264.83243630574</v>
          </cell>
          <cell r="SN126">
            <v>1345.523717411329</v>
          </cell>
          <cell r="SO126">
            <v>5549.8569239722046</v>
          </cell>
          <cell r="SP126">
            <v>750.47070024313155</v>
          </cell>
          <cell r="SQ126">
            <v>5670.5962230350897</v>
          </cell>
          <cell r="SR126">
            <v>5034.7090505375518</v>
          </cell>
          <cell r="SS126">
            <v>3689.1853331262232</v>
          </cell>
          <cell r="ST126">
            <v>-119.95696973446969</v>
          </cell>
          <cell r="SU126">
            <v>785.95322155197755</v>
          </cell>
          <cell r="SV126">
            <v>729.27014125197752</v>
          </cell>
          <cell r="SW126">
            <v>0</v>
          </cell>
          <cell r="SX126">
            <v>1299.7791049798129</v>
          </cell>
          <cell r="SY126">
            <v>898.42371807399661</v>
          </cell>
          <cell r="SZ126">
            <v>864.5958540742829</v>
          </cell>
          <cell r="TA126">
            <v>1036.440097772228</v>
          </cell>
          <cell r="TB126">
            <v>1036.440097772228</v>
          </cell>
          <cell r="TC126">
            <v>494.00414241641249</v>
          </cell>
          <cell r="TD126">
            <v>807.47870599999999</v>
          </cell>
          <cell r="TE126">
            <v>12753.771195294459</v>
          </cell>
          <cell r="TF126">
            <v>2012.2416058942531</v>
          </cell>
          <cell r="TG126">
            <v>5474.7719284397808</v>
          </cell>
          <cell r="TH126">
            <v>749.46353292524702</v>
          </cell>
          <cell r="TI126">
            <v>6164.6003654515016</v>
          </cell>
          <cell r="TJ126">
            <v>5020.9896735113634</v>
          </cell>
          <cell r="TK126">
            <v>3008.748067617109</v>
          </cell>
          <cell r="TL126">
            <v>-59.971788429271392</v>
          </cell>
          <cell r="TM126">
            <v>731.47959227671481</v>
          </cell>
          <cell r="TN126">
            <v>674.79651197671478</v>
          </cell>
          <cell r="TO126">
            <v>0</v>
          </cell>
          <cell r="TP126">
            <v>1365.016416899861</v>
          </cell>
          <cell r="TQ126">
            <v>928.24244325589405</v>
          </cell>
          <cell r="TR126">
            <v>893.66360104343607</v>
          </cell>
          <cell r="TS126">
            <v>1081.422270243422</v>
          </cell>
          <cell r="TT126">
            <v>1081.422270243422</v>
          </cell>
          <cell r="TU126">
            <v>513.12798461921318</v>
          </cell>
          <cell r="TV126">
            <v>807.47870599999999</v>
          </cell>
          <cell r="TW126">
            <v>12657.22263950325</v>
          </cell>
          <cell r="TX126">
            <v>1708.968480872695</v>
          </cell>
          <cell r="TY126">
            <v>5789.0173080882014</v>
          </cell>
          <cell r="TZ126">
            <v>779.96083738025209</v>
          </cell>
          <cell r="UA126">
            <v>6042.2083612299657</v>
          </cell>
          <cell r="UB126">
            <v>5006.532360401633</v>
          </cell>
          <cell r="UC126">
            <v>3297.5638795289378</v>
          </cell>
          <cell r="UD126">
            <v>-627.19424658960929</v>
          </cell>
          <cell r="UE126">
            <v>397.10505566325799</v>
          </cell>
          <cell r="UF126">
            <v>340.42197536325801</v>
          </cell>
          <cell r="UG126">
            <v>635.51998884075022</v>
          </cell>
          <cell r="BBM126">
            <v>56918.123525000003</v>
          </cell>
          <cell r="BBN126">
            <v>71.31</v>
          </cell>
          <cell r="BBO126">
            <v>9.3815734118636973E-2</v>
          </cell>
          <cell r="BBP126">
            <v>2.390623337802376</v>
          </cell>
          <cell r="BBQ126">
            <v>5.8646079518720784</v>
          </cell>
          <cell r="BBR126">
            <v>3.743199134237654</v>
          </cell>
          <cell r="BBS126">
            <v>0.84437274330881162</v>
          </cell>
          <cell r="BBT126">
            <v>1.873637286910016</v>
          </cell>
          <cell r="BBU126">
            <v>0.31948210388248038</v>
          </cell>
          <cell r="BBV126">
            <v>5.6136844470833953E-2</v>
          </cell>
          <cell r="BBW126">
            <v>2.4272551087747849</v>
          </cell>
          <cell r="BBX126">
            <v>5.7761001660364188</v>
          </cell>
          <cell r="BBY126">
            <v>3.3201545150515059</v>
          </cell>
          <cell r="BBZ126">
            <v>0.5915474880962488</v>
          </cell>
          <cell r="BCA126">
            <v>1.877077921335756</v>
          </cell>
          <cell r="BCB126">
            <v>0.32497322888772101</v>
          </cell>
          <cell r="BCC126">
            <v>0.1741054885445156</v>
          </cell>
          <cell r="BCD126">
            <v>2.1368180954958031</v>
          </cell>
          <cell r="BCE126">
            <v>6.5611895866848347</v>
          </cell>
          <cell r="BCF126">
            <v>3.427995798388038</v>
          </cell>
          <cell r="BCG126">
            <v>0.45819586593426942</v>
          </cell>
          <cell r="BCH126">
            <v>1.916072897223704</v>
          </cell>
          <cell r="BCI126">
            <v>0.29203132631804279</v>
          </cell>
          <cell r="BCJ126">
            <v>0.16325350911990771</v>
          </cell>
          <cell r="BCK126">
            <v>2.1605418674982739</v>
          </cell>
          <cell r="BCL126">
            <v>6.4891446204839536</v>
          </cell>
          <cell r="BCM126">
            <v>3.112666889638581</v>
          </cell>
          <cell r="BCN126">
            <v>0.189877473157821</v>
          </cell>
          <cell r="BCO126">
            <v>1.9097625170799659</v>
          </cell>
          <cell r="BCP126">
            <v>0.29430111806285159</v>
          </cell>
          <cell r="BCQ126">
            <v>0.15237901201965301</v>
          </cell>
          <cell r="BCR126">
            <v>2.014240000771979</v>
          </cell>
          <cell r="BCS126">
            <v>6.960475728529592</v>
          </cell>
          <cell r="BCT126">
            <v>3.017096999908675</v>
          </cell>
          <cell r="BCU126">
            <v>-0.1001450213867958</v>
          </cell>
          <cell r="BCV126">
            <v>1.9347481833982541</v>
          </cell>
          <cell r="BCW126">
            <v>0.27796206162577503</v>
          </cell>
          <cell r="BCX126">
            <v>0.15043052709652949</v>
          </cell>
        </row>
        <row r="127">
          <cell r="A127" t="str">
            <v>PRNR3</v>
          </cell>
          <cell r="B127" t="str">
            <v>Priner</v>
          </cell>
          <cell r="C127" t="str">
            <v>Transportation</v>
          </cell>
          <cell r="D127" t="str">
            <v>Pedro Bruno</v>
          </cell>
          <cell r="E127">
            <v>46209</v>
          </cell>
          <cell r="F127" t="str">
            <v>Buy</v>
          </cell>
          <cell r="G127" t="b">
            <v>0</v>
          </cell>
          <cell r="H127" t="str">
            <v>BRL</v>
          </cell>
          <cell r="I127" t="str">
            <v>BRL</v>
          </cell>
          <cell r="J127">
            <v>31</v>
          </cell>
          <cell r="K127">
            <v>0.1761809968571339</v>
          </cell>
          <cell r="L127">
            <v>0.1278828548026999</v>
          </cell>
          <cell r="M127">
            <v>0.13304518989407851</v>
          </cell>
          <cell r="AX127">
            <v>1046.4109291492009</v>
          </cell>
          <cell r="AY127">
            <v>215.57143651828781</v>
          </cell>
          <cell r="AZ127">
            <v>87.399436518287786</v>
          </cell>
          <cell r="BA127">
            <v>126.46037227828781</v>
          </cell>
          <cell r="BB127">
            <v>126.46037227828791</v>
          </cell>
          <cell r="BC127">
            <v>25.080436518287861</v>
          </cell>
          <cell r="BD127">
            <v>44.902050000000003</v>
          </cell>
          <cell r="BE127">
            <v>837.00399999000001</v>
          </cell>
          <cell r="BF127">
            <v>136.90199999999999</v>
          </cell>
          <cell r="BG127">
            <v>255.291</v>
          </cell>
          <cell r="BH127">
            <v>598.29999999999995</v>
          </cell>
          <cell r="BI127">
            <v>238.70400000000001</v>
          </cell>
          <cell r="BJ127">
            <v>410.34300000000002</v>
          </cell>
          <cell r="BK127">
            <v>273.44099999999997</v>
          </cell>
          <cell r="BL127">
            <v>-106.992</v>
          </cell>
          <cell r="BM127">
            <v>-72.201514110669578</v>
          </cell>
          <cell r="BN127">
            <v>96.334372218287911</v>
          </cell>
          <cell r="BO127">
            <v>-43.142000000000003</v>
          </cell>
          <cell r="BP127">
            <v>1234.0597841917991</v>
          </cell>
          <cell r="BQ127">
            <v>273.59465316729643</v>
          </cell>
          <cell r="BR127">
            <v>111.4816531672964</v>
          </cell>
          <cell r="BS127">
            <v>160.61798567906109</v>
          </cell>
          <cell r="BT127">
            <v>160.61798567906121</v>
          </cell>
          <cell r="BU127">
            <v>42.254653167296489</v>
          </cell>
          <cell r="BV127">
            <v>44.902050000000003</v>
          </cell>
          <cell r="BW127">
            <v>1243.5999999999999</v>
          </cell>
          <cell r="BX127">
            <v>243.739</v>
          </cell>
          <cell r="BY127">
            <v>301.84199999999998</v>
          </cell>
          <cell r="BZ127">
            <v>874.51200000000006</v>
          </cell>
          <cell r="CA127">
            <v>369.08800000000002</v>
          </cell>
          <cell r="CB127">
            <v>654.26300000000003</v>
          </cell>
          <cell r="CC127">
            <v>410.524</v>
          </cell>
          <cell r="CD127">
            <v>-116.979</v>
          </cell>
          <cell r="CE127">
            <v>16.82746872482846</v>
          </cell>
          <cell r="CF127">
            <v>223.70098567906109</v>
          </cell>
          <cell r="CG127">
            <v>-22.817</v>
          </cell>
          <cell r="CH127">
            <v>1563.622756884369</v>
          </cell>
          <cell r="CI127">
            <v>310.34779927026261</v>
          </cell>
          <cell r="CJ127">
            <v>95.661799270262605</v>
          </cell>
          <cell r="CK127">
            <v>184.6470025597857</v>
          </cell>
          <cell r="CL127">
            <v>184.6470025597857</v>
          </cell>
          <cell r="CM127">
            <v>8.4037992702626134</v>
          </cell>
          <cell r="CN127">
            <v>44.902050000000003</v>
          </cell>
          <cell r="CO127">
            <v>1890.643</v>
          </cell>
          <cell r="CP127">
            <v>354.58</v>
          </cell>
          <cell r="CQ127">
            <v>572.09199999999998</v>
          </cell>
          <cell r="CR127">
            <v>1328.309</v>
          </cell>
          <cell r="CS127">
            <v>562.33399999999995</v>
          </cell>
          <cell r="CT127">
            <v>1033.182</v>
          </cell>
          <cell r="CU127">
            <v>678.60200000000009</v>
          </cell>
          <cell r="CV127">
            <v>-214.124</v>
          </cell>
          <cell r="CW127">
            <v>-101.659273004806</v>
          </cell>
          <cell r="CX127">
            <v>180.9970025597857</v>
          </cell>
          <cell r="CY127">
            <v>-13.372999999999999</v>
          </cell>
          <cell r="CZ127">
            <v>2111.5070455675432</v>
          </cell>
          <cell r="DA127">
            <v>494.83177608387109</v>
          </cell>
          <cell r="DB127">
            <v>248.1837581971167</v>
          </cell>
          <cell r="DC127">
            <v>382.9052305806639</v>
          </cell>
          <cell r="DD127">
            <v>382.90523058066401</v>
          </cell>
          <cell r="DE127">
            <v>80.686770207782828</v>
          </cell>
          <cell r="DF127">
            <v>44.902050000000003</v>
          </cell>
          <cell r="DG127">
            <v>1964.488313100268</v>
          </cell>
          <cell r="DH127">
            <v>167.08720198533149</v>
          </cell>
          <cell r="DI127">
            <v>651.56596525879559</v>
          </cell>
          <cell r="DJ127">
            <v>1292.362745444208</v>
          </cell>
          <cell r="DK127">
            <v>672.12556765606053</v>
          </cell>
          <cell r="DL127">
            <v>960.64780481894934</v>
          </cell>
          <cell r="DM127">
            <v>793.56060283361785</v>
          </cell>
          <cell r="DN127">
            <v>-266.11010705722367</v>
          </cell>
          <cell r="DO127">
            <v>-60.047504924706352</v>
          </cell>
          <cell r="DP127">
            <v>-214.49159546294621</v>
          </cell>
          <cell r="DQ127">
            <v>-27.115074891724909</v>
          </cell>
          <cell r="DR127">
            <v>2567.7492687760709</v>
          </cell>
          <cell r="DS127">
            <v>683.20071578942907</v>
          </cell>
          <cell r="DT127">
            <v>402.40129228691433</v>
          </cell>
          <cell r="DU127">
            <v>548.79602114122906</v>
          </cell>
          <cell r="DV127">
            <v>548.79602114122906</v>
          </cell>
          <cell r="DW127">
            <v>179.2327037392607</v>
          </cell>
          <cell r="DX127">
            <v>44.902050000000003</v>
          </cell>
          <cell r="DY127">
            <v>2181.24760481471</v>
          </cell>
          <cell r="DZ127">
            <v>108.67037517099121</v>
          </cell>
          <cell r="EA127">
            <v>749.66039116445177</v>
          </cell>
          <cell r="EB127">
            <v>1390.1211182884731</v>
          </cell>
          <cell r="EC127">
            <v>791.12648652623716</v>
          </cell>
          <cell r="ED127">
            <v>1022.507105709143</v>
          </cell>
          <cell r="EE127">
            <v>913.83673053815187</v>
          </cell>
          <cell r="EF127">
            <v>-303.8232236353935</v>
          </cell>
          <cell r="EG127">
            <v>26.30780633465281</v>
          </cell>
          <cell r="EH127">
            <v>1.814958054743713</v>
          </cell>
          <cell r="EI127">
            <v>-60.231784869084052</v>
          </cell>
          <cell r="EJ127">
            <v>2896.630729834495</v>
          </cell>
          <cell r="EK127">
            <v>794.17691287393154</v>
          </cell>
          <cell r="EL127">
            <v>483.46451251542021</v>
          </cell>
          <cell r="EM127">
            <v>651.899230639086</v>
          </cell>
          <cell r="EN127">
            <v>651.899230639086</v>
          </cell>
          <cell r="EO127">
            <v>233.96450120608091</v>
          </cell>
          <cell r="EP127">
            <v>44.902050000000003</v>
          </cell>
          <cell r="EQ127">
            <v>2492.8599622556462</v>
          </cell>
          <cell r="ER127">
            <v>153.20874317466709</v>
          </cell>
          <cell r="ES127">
            <v>863.06925988443504</v>
          </cell>
          <cell r="ET127">
            <v>1546.3935737713971</v>
          </cell>
          <cell r="EU127">
            <v>946.46638848424925</v>
          </cell>
          <cell r="EV127">
            <v>1149.576959692301</v>
          </cell>
          <cell r="EW127">
            <v>996.36821651763444</v>
          </cell>
          <cell r="EX127">
            <v>-350.44085489012281</v>
          </cell>
          <cell r="EY127">
            <v>81.215190322682645</v>
          </cell>
          <cell r="EZ127">
            <v>123.1629672517447</v>
          </cell>
          <cell r="FA127">
            <v>-78.624599248068861</v>
          </cell>
          <cell r="FB127">
            <v>3227.359017092173</v>
          </cell>
          <cell r="FC127">
            <v>906.82215834695126</v>
          </cell>
          <cell r="FD127">
            <v>561.60145776032573</v>
          </cell>
          <cell r="FE127">
            <v>755.51703503129545</v>
          </cell>
          <cell r="FF127">
            <v>755.51703503129545</v>
          </cell>
          <cell r="FG127">
            <v>285.48218429264568</v>
          </cell>
          <cell r="FH127">
            <v>44.902050000000003</v>
          </cell>
          <cell r="FI127">
            <v>2819.1505328125231</v>
          </cell>
          <cell r="FJ127">
            <v>212.62229790515471</v>
          </cell>
          <cell r="FK127">
            <v>976.06272071117291</v>
          </cell>
          <cell r="FL127">
            <v>1711.687477571229</v>
          </cell>
          <cell r="FM127">
            <v>1107.4630552412939</v>
          </cell>
          <cell r="FN127">
            <v>1285.644437076588</v>
          </cell>
          <cell r="FO127">
            <v>1073.0221391714331</v>
          </cell>
          <cell r="FP127">
            <v>-375.25503966984598</v>
          </cell>
          <cell r="FQ127">
            <v>133.00637271097179</v>
          </cell>
          <cell r="FR127">
            <v>183.89907226608869</v>
          </cell>
          <cell r="FS127">
            <v>-124.48551753560101</v>
          </cell>
          <cell r="FT127">
            <v>3466.2742250417932</v>
          </cell>
          <cell r="FU127">
            <v>984.01678566838154</v>
          </cell>
          <cell r="FV127">
            <v>609.25136516362625</v>
          </cell>
          <cell r="FW127">
            <v>828.55446717043867</v>
          </cell>
          <cell r="FX127">
            <v>828.55446717043867</v>
          </cell>
          <cell r="FY127">
            <v>311.59365096708899</v>
          </cell>
          <cell r="FZ127">
            <v>44.902050000000003</v>
          </cell>
          <cell r="GA127">
            <v>3080.2653848264772</v>
          </cell>
          <cell r="GB127">
            <v>369.55352139819308</v>
          </cell>
          <cell r="GC127">
            <v>1002.457495825131</v>
          </cell>
          <cell r="GD127">
            <v>1828.2395587711801</v>
          </cell>
          <cell r="GE127">
            <v>1252.0258260552971</v>
          </cell>
          <cell r="GF127">
            <v>1380.523514218404</v>
          </cell>
          <cell r="GG127">
            <v>1010.96999282021</v>
          </cell>
          <cell r="GH127">
            <v>-261.66320226645348</v>
          </cell>
          <cell r="GI127">
            <v>319.5952765452123</v>
          </cell>
          <cell r="GJ127">
            <v>323.96210364612398</v>
          </cell>
          <cell r="GK127">
            <v>-167.03088015308549</v>
          </cell>
          <cell r="JF127">
            <v>241.26249899000021</v>
          </cell>
          <cell r="JG127">
            <v>49.591213790001397</v>
          </cell>
          <cell r="JH127">
            <v>24.05521379000141</v>
          </cell>
          <cell r="JI127">
            <v>32.781050720001403</v>
          </cell>
          <cell r="JJ127">
            <v>32.781050720001403</v>
          </cell>
          <cell r="JK127">
            <v>8.8652137900014054</v>
          </cell>
          <cell r="JL127">
            <v>44.902050000000003</v>
          </cell>
          <cell r="JM127">
            <v>762.75099999999998</v>
          </cell>
          <cell r="JN127">
            <v>191.23699999999999</v>
          </cell>
          <cell r="JO127">
            <v>192.04499999999999</v>
          </cell>
          <cell r="JP127">
            <v>533.43100000000004</v>
          </cell>
          <cell r="JQ127">
            <v>229.32</v>
          </cell>
          <cell r="JR127">
            <v>326.46999999999991</v>
          </cell>
          <cell r="JS127">
            <v>135.23299999999989</v>
          </cell>
          <cell r="JT127">
            <v>-21.283999999999999</v>
          </cell>
          <cell r="JW127">
            <v>-1.1419999999999999</v>
          </cell>
          <cell r="JX127">
            <v>253.93429566</v>
          </cell>
          <cell r="JY127">
            <v>54.852689189998671</v>
          </cell>
          <cell r="JZ127">
            <v>24.288689189998671</v>
          </cell>
          <cell r="KA127">
            <v>33.642788019998683</v>
          </cell>
          <cell r="KB127">
            <v>33.642788019998683</v>
          </cell>
          <cell r="KC127">
            <v>8.9486891899986674</v>
          </cell>
          <cell r="KD127">
            <v>44.902050000000003</v>
          </cell>
          <cell r="KE127">
            <v>726.26299999999992</v>
          </cell>
          <cell r="KF127">
            <v>78.864000000000004</v>
          </cell>
          <cell r="KG127">
            <v>211.083</v>
          </cell>
          <cell r="KH127">
            <v>486.87599999999998</v>
          </cell>
          <cell r="KI127">
            <v>239.38720198999999</v>
          </cell>
          <cell r="KJ127">
            <v>321.17700000000002</v>
          </cell>
          <cell r="KK127">
            <v>242.31299999999999</v>
          </cell>
          <cell r="KL127">
            <v>-29.35</v>
          </cell>
          <cell r="KO127">
            <v>-41.521000000000001</v>
          </cell>
          <cell r="KP127">
            <v>268.95703106099978</v>
          </cell>
          <cell r="KQ127">
            <v>51.511818630999642</v>
          </cell>
          <cell r="KR127">
            <v>20.615818630999641</v>
          </cell>
          <cell r="KS127">
            <v>29.61481863099964</v>
          </cell>
          <cell r="KT127">
            <v>29.61481863099964</v>
          </cell>
          <cell r="KU127">
            <v>2.3388186309996408</v>
          </cell>
          <cell r="KV127">
            <v>44.902050000000003</v>
          </cell>
          <cell r="KW127">
            <v>724.06099999999992</v>
          </cell>
          <cell r="KX127">
            <v>93.009</v>
          </cell>
          <cell r="KY127">
            <v>230.886</v>
          </cell>
          <cell r="KZ127">
            <v>482.04</v>
          </cell>
          <cell r="LA127">
            <v>242.02099999999999</v>
          </cell>
          <cell r="LB127">
            <v>314.90199999999999</v>
          </cell>
          <cell r="LC127">
            <v>221.893</v>
          </cell>
          <cell r="LD127">
            <v>-28.466999999999999</v>
          </cell>
          <cell r="LG127">
            <v>0</v>
          </cell>
          <cell r="LH127">
            <v>282.25710343820077</v>
          </cell>
          <cell r="LI127">
            <v>59.615714907288151</v>
          </cell>
          <cell r="LJ127">
            <v>18.439714907288149</v>
          </cell>
          <cell r="LK127">
            <v>30.421714907288148</v>
          </cell>
          <cell r="LL127">
            <v>30.421714907288148</v>
          </cell>
          <cell r="LM127">
            <v>4.9277149072881494</v>
          </cell>
          <cell r="LN127">
            <v>44.902050000000003</v>
          </cell>
          <cell r="LO127">
            <v>837.00399999000001</v>
          </cell>
          <cell r="LP127">
            <v>136.90199999999999</v>
          </cell>
          <cell r="LQ127">
            <v>255.291</v>
          </cell>
          <cell r="LR127">
            <v>598.29999999999995</v>
          </cell>
          <cell r="LS127">
            <v>238.70400000000001</v>
          </cell>
          <cell r="LT127">
            <v>410.34300000000002</v>
          </cell>
          <cell r="LU127">
            <v>273.44099999999997</v>
          </cell>
          <cell r="LV127">
            <v>-27.890999999999991</v>
          </cell>
          <cell r="LY127">
            <v>-0.47899999999999998</v>
          </cell>
          <cell r="LZ127">
            <v>216.4306321667994</v>
          </cell>
          <cell r="MA127">
            <v>43.514526056409807</v>
          </cell>
          <cell r="MB127">
            <v>13.98652605640981</v>
          </cell>
          <cell r="MC127">
            <v>24.804526056409809</v>
          </cell>
          <cell r="MD127">
            <v>24.804526056409809</v>
          </cell>
          <cell r="ME127">
            <v>2.834526056409806</v>
          </cell>
          <cell r="MF127">
            <v>44.902050000000003</v>
          </cell>
          <cell r="MG127">
            <v>872.20100000000002</v>
          </cell>
          <cell r="MH127">
            <v>185.84100000000001</v>
          </cell>
          <cell r="MI127">
            <v>263.54599999999999</v>
          </cell>
          <cell r="MJ127">
            <v>545.60199999999998</v>
          </cell>
          <cell r="MK127">
            <v>326.59899999999999</v>
          </cell>
          <cell r="ML127">
            <v>388.63799999999998</v>
          </cell>
          <cell r="MM127">
            <v>202.797</v>
          </cell>
          <cell r="MN127">
            <v>-29.315000000000001</v>
          </cell>
          <cell r="MQ127">
            <v>0</v>
          </cell>
          <cell r="MR127">
            <v>205.26043347000009</v>
          </cell>
          <cell r="MS127">
            <v>38.988502461764647</v>
          </cell>
          <cell r="MT127">
            <v>6.5875024617646503</v>
          </cell>
          <cell r="MU127">
            <v>17.691502461764649</v>
          </cell>
          <cell r="MV127">
            <v>17.691502461764649</v>
          </cell>
          <cell r="MW127">
            <v>-2.69649753823535</v>
          </cell>
          <cell r="MX127">
            <v>44.902050000000003</v>
          </cell>
          <cell r="MY127">
            <v>914.99900000000002</v>
          </cell>
          <cell r="MZ127">
            <v>191.54599999999999</v>
          </cell>
          <cell r="NA127">
            <v>272.05900000000003</v>
          </cell>
          <cell r="NB127">
            <v>595.20299999999997</v>
          </cell>
          <cell r="NC127">
            <v>319.79599999999999</v>
          </cell>
          <cell r="ND127">
            <v>446.03</v>
          </cell>
          <cell r="NE127">
            <v>254.48400000000001</v>
          </cell>
          <cell r="NF127">
            <v>-28.742000000000001</v>
          </cell>
          <cell r="NI127">
            <v>-16.337</v>
          </cell>
          <cell r="NJ127">
            <v>392.67620473000011</v>
          </cell>
          <cell r="NK127">
            <v>88.851558672943156</v>
          </cell>
          <cell r="NL127">
            <v>45.057558672943159</v>
          </cell>
          <cell r="NM127">
            <v>58.135558672943162</v>
          </cell>
          <cell r="NN127">
            <v>58.135558672943162</v>
          </cell>
          <cell r="NO127">
            <v>20.76755867294316</v>
          </cell>
          <cell r="NP127">
            <v>44.902050000000003</v>
          </cell>
          <cell r="NQ127">
            <v>1207.376</v>
          </cell>
          <cell r="NR127">
            <v>193.11500000000001</v>
          </cell>
          <cell r="NS127">
            <v>294.75299999999999</v>
          </cell>
          <cell r="NT127">
            <v>845.30799999999999</v>
          </cell>
          <cell r="NU127">
            <v>362.06799999999998</v>
          </cell>
          <cell r="NV127">
            <v>602.79699999999991</v>
          </cell>
          <cell r="NW127">
            <v>409.6819999999999</v>
          </cell>
          <cell r="NX127">
            <v>-36.256</v>
          </cell>
          <cell r="OA127">
            <v>-5.12</v>
          </cell>
          <cell r="OB127">
            <v>419.69251382499931</v>
          </cell>
          <cell r="OC127">
            <v>102.2400659761789</v>
          </cell>
          <cell r="OD127">
            <v>45.850065976178868</v>
          </cell>
          <cell r="OE127">
            <v>59.986398487943568</v>
          </cell>
          <cell r="OF127">
            <v>59.986398487943568</v>
          </cell>
          <cell r="OG127">
            <v>21.349065976178871</v>
          </cell>
          <cell r="OH127">
            <v>44.902050000000003</v>
          </cell>
          <cell r="OI127">
            <v>1243.5999999999999</v>
          </cell>
          <cell r="OJ127">
            <v>243.739</v>
          </cell>
          <cell r="OK127">
            <v>301.84199999999998</v>
          </cell>
          <cell r="OL127">
            <v>874.51200000000006</v>
          </cell>
          <cell r="OM127">
            <v>369.08800000000002</v>
          </cell>
          <cell r="ON127">
            <v>654.26300000000003</v>
          </cell>
          <cell r="OO127">
            <v>410.524</v>
          </cell>
          <cell r="OP127">
            <v>-22.666</v>
          </cell>
          <cell r="OS127">
            <v>-1.36</v>
          </cell>
          <cell r="OT127">
            <v>368.8448899189894</v>
          </cell>
          <cell r="OU127">
            <v>73.839814594089034</v>
          </cell>
          <cell r="OV127">
            <v>21.644814594089031</v>
          </cell>
          <cell r="OW127">
            <v>40.108814594089033</v>
          </cell>
          <cell r="OX127">
            <v>40.108814594089033</v>
          </cell>
          <cell r="OY127">
            <v>4.0168145940890341</v>
          </cell>
          <cell r="OZ127">
            <v>44.902050000000003</v>
          </cell>
          <cell r="PA127">
            <v>1413.3789999999999</v>
          </cell>
          <cell r="PB127">
            <v>360.46100000000001</v>
          </cell>
          <cell r="PC127">
            <v>295.89400000000001</v>
          </cell>
          <cell r="PD127">
            <v>1053.278</v>
          </cell>
          <cell r="PE127">
            <v>360.101</v>
          </cell>
          <cell r="PF127">
            <v>830.25599999999997</v>
          </cell>
          <cell r="PG127">
            <v>469.79500000000002</v>
          </cell>
          <cell r="PH127">
            <v>-17.849</v>
          </cell>
          <cell r="PK127">
            <v>0</v>
          </cell>
          <cell r="PL127">
            <v>361.89447142911001</v>
          </cell>
          <cell r="PM127">
            <v>71.803948034012933</v>
          </cell>
          <cell r="PN127">
            <v>21.538948034012929</v>
          </cell>
          <cell r="PO127">
            <v>40.018948034012944</v>
          </cell>
          <cell r="PP127">
            <v>40.018948034012944</v>
          </cell>
          <cell r="PQ127">
            <v>0.50894803401293665</v>
          </cell>
          <cell r="PR127">
            <v>44.902050000000003</v>
          </cell>
          <cell r="PS127">
            <v>1429.3346145099999</v>
          </cell>
          <cell r="PT127">
            <v>367.89600000000002</v>
          </cell>
          <cell r="PU127">
            <v>296.69900000000001</v>
          </cell>
          <cell r="PV127">
            <v>1070.3019999999999</v>
          </cell>
          <cell r="PW127">
            <v>359.03300000000002</v>
          </cell>
          <cell r="PX127">
            <v>872.96600000000012</v>
          </cell>
          <cell r="PY127">
            <v>505.07000000000011</v>
          </cell>
          <cell r="PZ127">
            <v>-27.95</v>
          </cell>
          <cell r="QC127">
            <v>-13.372999999999999</v>
          </cell>
          <cell r="QD127">
            <v>359.13379095863019</v>
          </cell>
          <cell r="QE127">
            <v>74.068544638628623</v>
          </cell>
          <cell r="QF127">
            <v>23.93854463862862</v>
          </cell>
          <cell r="QG127">
            <v>42.56354463862862</v>
          </cell>
          <cell r="QH127">
            <v>42.56354463862862</v>
          </cell>
          <cell r="QI127">
            <v>3.0595446386286191</v>
          </cell>
          <cell r="QJ127">
            <v>44.902050000000003</v>
          </cell>
          <cell r="QK127">
            <v>1555.6880000000001</v>
          </cell>
          <cell r="QL127">
            <v>490.09399999999999</v>
          </cell>
          <cell r="QM127">
            <v>296.69200000000001</v>
          </cell>
          <cell r="QN127">
            <v>1040.625</v>
          </cell>
          <cell r="QO127">
            <v>515.06299999999999</v>
          </cell>
          <cell r="QP127">
            <v>838.86</v>
          </cell>
          <cell r="QQ127">
            <v>348.76600000000002</v>
          </cell>
          <cell r="QR127">
            <v>-13.46</v>
          </cell>
          <cell r="QU127">
            <v>0</v>
          </cell>
          <cell r="QV127">
            <v>473.74960457763922</v>
          </cell>
          <cell r="QW127">
            <v>90.635492003532022</v>
          </cell>
          <cell r="QX127">
            <v>28.539492003532029</v>
          </cell>
          <cell r="QY127">
            <v>61.955695293055143</v>
          </cell>
          <cell r="QZ127">
            <v>61.955695293055143</v>
          </cell>
          <cell r="RA127">
            <v>0.81849200353202312</v>
          </cell>
          <cell r="RB127">
            <v>44.902050000000003</v>
          </cell>
          <cell r="RC127">
            <v>1890.643</v>
          </cell>
          <cell r="RD127">
            <v>354.58</v>
          </cell>
          <cell r="RE127">
            <v>572.09199999999998</v>
          </cell>
          <cell r="RF127">
            <v>1328.309</v>
          </cell>
          <cell r="RG127">
            <v>562.33399999999995</v>
          </cell>
          <cell r="RH127">
            <v>1033.182</v>
          </cell>
          <cell r="RI127">
            <v>678.60200000000009</v>
          </cell>
          <cell r="RJ127">
            <v>-154.86500000000001</v>
          </cell>
          <cell r="RM127">
            <v>0</v>
          </cell>
          <cell r="RN127">
            <v>421.19686669999908</v>
          </cell>
          <cell r="RO127">
            <v>64.021127659997376</v>
          </cell>
          <cell r="RP127">
            <v>22.935127659997381</v>
          </cell>
          <cell r="RQ127">
            <v>59.771127659997383</v>
          </cell>
          <cell r="RR127">
            <v>59.771127659997383</v>
          </cell>
          <cell r="RS127">
            <v>3.2151276599973801</v>
          </cell>
          <cell r="RT127">
            <v>44.902050000000003</v>
          </cell>
          <cell r="RU127">
            <v>1878.0540000000001</v>
          </cell>
          <cell r="RV127">
            <v>312.37099999999998</v>
          </cell>
          <cell r="RW127">
            <v>582.38599999999997</v>
          </cell>
          <cell r="RX127">
            <v>1256.2850000000001</v>
          </cell>
          <cell r="RY127">
            <v>621.76900000000001</v>
          </cell>
          <cell r="RZ127">
            <v>966.803</v>
          </cell>
          <cell r="SA127">
            <v>654.43200000000002</v>
          </cell>
          <cell r="SB127">
            <v>-57.2</v>
          </cell>
          <cell r="SE127">
            <v>0</v>
          </cell>
          <cell r="SF127">
            <v>502.89322189289021</v>
          </cell>
          <cell r="SG127">
            <v>122.9357753923186</v>
          </cell>
          <cell r="SH127">
            <v>60.469453203029623</v>
          </cell>
          <cell r="SI127">
            <v>93.182273203029638</v>
          </cell>
          <cell r="SJ127">
            <v>93.182273203029638</v>
          </cell>
          <cell r="SK127">
            <v>16.828336074883321</v>
          </cell>
          <cell r="SL127">
            <v>44.902050000000003</v>
          </cell>
          <cell r="SM127">
            <v>1913.4725093628449</v>
          </cell>
          <cell r="SN127">
            <v>255.25647286510861</v>
          </cell>
          <cell r="SO127">
            <v>579.80360065174841</v>
          </cell>
          <cell r="SP127">
            <v>1280.765090914171</v>
          </cell>
          <cell r="SQ127">
            <v>632.70741844867416</v>
          </cell>
          <cell r="SR127">
            <v>957.92790649120263</v>
          </cell>
          <cell r="SS127">
            <v>702.67143362609397</v>
          </cell>
          <cell r="ST127">
            <v>-28.5684128273654</v>
          </cell>
          <cell r="SW127">
            <v>-5.8899176262091606</v>
          </cell>
          <cell r="SX127">
            <v>574.96916334595903</v>
          </cell>
          <cell r="SY127">
            <v>146.55727982834861</v>
          </cell>
          <cell r="SZ127">
            <v>76.883363493752654</v>
          </cell>
          <cell r="TA127">
            <v>109.45112924271049</v>
          </cell>
          <cell r="TB127">
            <v>109.45112924271049</v>
          </cell>
          <cell r="TC127">
            <v>27.10563659851362</v>
          </cell>
          <cell r="TD127">
            <v>44.902050000000003</v>
          </cell>
          <cell r="TE127">
            <v>1963.5640736943619</v>
          </cell>
          <cell r="TF127">
            <v>210.24143886447951</v>
          </cell>
          <cell r="TG127">
            <v>580.46446339912029</v>
          </cell>
          <cell r="TH127">
            <v>1313.2379914566541</v>
          </cell>
          <cell r="TI127">
            <v>650.32608223770796</v>
          </cell>
          <cell r="TJ127">
            <v>949.57055072691867</v>
          </cell>
          <cell r="TK127">
            <v>739.32911186243916</v>
          </cell>
          <cell r="TL127">
            <v>-33.628362481290758</v>
          </cell>
          <cell r="TO127">
            <v>-9.4869728094797665</v>
          </cell>
          <cell r="TP127">
            <v>612.44779362869485</v>
          </cell>
          <cell r="TQ127">
            <v>161.3175932032066</v>
          </cell>
          <cell r="TR127">
            <v>87.895813840337084</v>
          </cell>
          <cell r="TS127">
            <v>120.5007004749265</v>
          </cell>
          <cell r="TT127">
            <v>120.5007004749265</v>
          </cell>
          <cell r="TU127">
            <v>33.537669874388513</v>
          </cell>
          <cell r="TV127">
            <v>44.902050000000003</v>
          </cell>
          <cell r="TW127">
            <v>1964.488313100268</v>
          </cell>
          <cell r="TX127">
            <v>167.08720198533149</v>
          </cell>
          <cell r="TY127">
            <v>651.56596525879559</v>
          </cell>
          <cell r="TZ127">
            <v>1292.362745444208</v>
          </cell>
          <cell r="UA127">
            <v>672.12556765606053</v>
          </cell>
          <cell r="UB127">
            <v>960.64780481894923</v>
          </cell>
          <cell r="UC127">
            <v>793.56060283361774</v>
          </cell>
          <cell r="UD127">
            <v>-146.7133317485675</v>
          </cell>
          <cell r="UG127">
            <v>-11.738184456035979</v>
          </cell>
          <cell r="UH127">
            <v>3665.2910082545231</v>
          </cell>
          <cell r="UI127">
            <v>1044.410639078327</v>
          </cell>
          <cell r="UJ127">
            <v>650.53621839453228</v>
          </cell>
          <cell r="UK127">
            <v>875.76973443769452</v>
          </cell>
          <cell r="UL127">
            <v>875.76973443769452</v>
          </cell>
          <cell r="UM127">
            <v>340.83458438916341</v>
          </cell>
          <cell r="UN127">
            <v>44.902050000000003</v>
          </cell>
          <cell r="UO127">
            <v>3233.521129131339</v>
          </cell>
          <cell r="UP127">
            <v>419.08765272051193</v>
          </cell>
          <cell r="UQ127">
            <v>1034.9789587295111</v>
          </cell>
          <cell r="UR127">
            <v>1947.411844637126</v>
          </cell>
          <cell r="US127">
            <v>1286.1092844942141</v>
          </cell>
          <cell r="UT127">
            <v>1481.118230621662</v>
          </cell>
          <cell r="UU127">
            <v>1062.030577901151</v>
          </cell>
          <cell r="UV127">
            <v>-277.42613459255068</v>
          </cell>
          <cell r="UW127">
            <v>344.20986062053493</v>
          </cell>
          <cell r="UX127">
            <v>356.28525727256579</v>
          </cell>
          <cell r="UY127">
            <v>-306.75112595024711</v>
          </cell>
          <cell r="BBM127">
            <v>1177.4455714000001</v>
          </cell>
          <cell r="BBN127">
            <v>20.65</v>
          </cell>
          <cell r="BBO127">
            <v>0.50121065375302676</v>
          </cell>
          <cell r="BBP127">
            <v>1.796950700642461</v>
          </cell>
          <cell r="BBQ127">
            <v>14.59279592389022</v>
          </cell>
          <cell r="BBR127">
            <v>5.1475039169474064</v>
          </cell>
          <cell r="BBS127">
            <v>2.0724726105992541</v>
          </cell>
          <cell r="BBT127">
            <v>1.7518238080217201</v>
          </cell>
          <cell r="BBU127">
            <v>0.1200471669143106</v>
          </cell>
          <cell r="BBV127">
            <v>2.3028728928407859E-2</v>
          </cell>
          <cell r="BBW127">
            <v>3.991637436136227</v>
          </cell>
          <cell r="BBX127">
            <v>6.569367904603463</v>
          </cell>
          <cell r="BBY127">
            <v>3.8106732216995689</v>
          </cell>
          <cell r="BBZ127">
            <v>1.665166465015208</v>
          </cell>
          <cell r="BCA127">
            <v>1.48831519542476</v>
          </cell>
          <cell r="BCB127">
            <v>0.22655378980705701</v>
          </cell>
          <cell r="BCC127">
            <v>5.1154623476537923E-2</v>
          </cell>
          <cell r="BCD127">
            <v>5.2105527744519664</v>
          </cell>
          <cell r="BCE127">
            <v>5.0325821452840014</v>
          </cell>
          <cell r="BCF127">
            <v>3.3345856011926069</v>
          </cell>
          <cell r="BCG127">
            <v>1.528408333203354</v>
          </cell>
          <cell r="BCH127">
            <v>1.244043724876126</v>
          </cell>
          <cell r="BCI127">
            <v>0.2471978974137384</v>
          </cell>
          <cell r="BCJ127">
            <v>6.6775570062727455E-2</v>
          </cell>
          <cell r="BCK127">
            <v>6.3578875417190446</v>
          </cell>
          <cell r="BCL127">
            <v>4.1244099848732043</v>
          </cell>
          <cell r="BCM127">
            <v>2.978712068984934</v>
          </cell>
          <cell r="BCN127">
            <v>1.420248769277566</v>
          </cell>
          <cell r="BCO127">
            <v>1.063191738837246</v>
          </cell>
          <cell r="BCP127">
            <v>0.25778032318237909</v>
          </cell>
          <cell r="BCQ127">
            <v>0.1057250717649614</v>
          </cell>
          <cell r="BCR127">
            <v>6.9394081331941182</v>
          </cell>
          <cell r="BCS127">
            <v>3.7787855039586922</v>
          </cell>
          <cell r="BCT127">
            <v>2.641245266221032</v>
          </cell>
          <cell r="BCU127">
            <v>1.220161175731429</v>
          </cell>
          <cell r="BCV127">
            <v>0.94043233525759284</v>
          </cell>
          <cell r="BCW127">
            <v>0.24887158434168519</v>
          </cell>
          <cell r="BCX127">
            <v>0.1418586847751131</v>
          </cell>
        </row>
        <row r="128">
          <cell r="A128" t="str">
            <v>QUAL3</v>
          </cell>
          <cell r="B128" t="str">
            <v>Qualicorp</v>
          </cell>
          <cell r="C128" t="str">
            <v>Health Care</v>
          </cell>
          <cell r="D128" t="str">
            <v>Gustavo Tiseo</v>
          </cell>
          <cell r="E128">
            <v>46274</v>
          </cell>
          <cell r="F128" t="str">
            <v>Neutral</v>
          </cell>
          <cell r="G128" t="b">
            <v>0</v>
          </cell>
          <cell r="H128" t="str">
            <v>BRL</v>
          </cell>
          <cell r="I128" t="str">
            <v>BRL</v>
          </cell>
          <cell r="J128">
            <v>1.7</v>
          </cell>
          <cell r="K128">
            <v>0.20951600000000001</v>
          </cell>
          <cell r="AX128">
            <v>1749.906916258157</v>
          </cell>
          <cell r="AY128">
            <v>1380.9439711781581</v>
          </cell>
          <cell r="AZ128">
            <v>117.4956993281583</v>
          </cell>
          <cell r="BA128">
            <v>592.81249991815844</v>
          </cell>
          <cell r="BB128">
            <v>774.58288909815838</v>
          </cell>
          <cell r="BC128">
            <v>-82.432450086911345</v>
          </cell>
          <cell r="BD128">
            <v>284.01432499999999</v>
          </cell>
          <cell r="BE128">
            <v>4509.3249999999998</v>
          </cell>
          <cell r="BF128">
            <v>394.589</v>
          </cell>
          <cell r="BG128">
            <v>38.152000000000001</v>
          </cell>
          <cell r="BH128">
            <v>3223.7919999999999</v>
          </cell>
          <cell r="BI128">
            <v>1285.5329999999999</v>
          </cell>
          <cell r="BJ128">
            <v>2206.7469999999998</v>
          </cell>
          <cell r="BK128">
            <v>1126.6420000000001</v>
          </cell>
          <cell r="BL128">
            <v>52.421190714733022</v>
          </cell>
          <cell r="BN128">
            <v>263.0728407417169</v>
          </cell>
          <cell r="BO128">
            <v>76.228999999999999</v>
          </cell>
          <cell r="BP128">
            <v>1580.4914237162211</v>
          </cell>
          <cell r="BQ128">
            <v>1315.433940076221</v>
          </cell>
          <cell r="BR128">
            <v>185.44358225622139</v>
          </cell>
          <cell r="BS128">
            <v>585.21398377622063</v>
          </cell>
          <cell r="BT128">
            <v>680.31523047622068</v>
          </cell>
          <cell r="BU128">
            <v>6.7400816539429051</v>
          </cell>
          <cell r="BV128">
            <v>284.01432499999999</v>
          </cell>
          <cell r="BW128">
            <v>4366.3250000000007</v>
          </cell>
          <cell r="BX128">
            <v>322.30700000000002</v>
          </cell>
          <cell r="BY128">
            <v>29.277000000000001</v>
          </cell>
          <cell r="BZ128">
            <v>3064.7550000000001</v>
          </cell>
          <cell r="CA128">
            <v>1301.57</v>
          </cell>
          <cell r="CB128">
            <v>1863.164</v>
          </cell>
          <cell r="CC128">
            <v>910.49199999999996</v>
          </cell>
          <cell r="CD128">
            <v>39.012029294015868</v>
          </cell>
          <cell r="CF128">
            <v>-155.00851682605759</v>
          </cell>
          <cell r="CG128">
            <v>26.323</v>
          </cell>
          <cell r="CH128">
            <v>1458.49020430938</v>
          </cell>
          <cell r="CI128">
            <v>1261.05750204938</v>
          </cell>
          <cell r="CJ128">
            <v>296.58580580537961</v>
          </cell>
          <cell r="CK128">
            <v>597.01876250537964</v>
          </cell>
          <cell r="CL128">
            <v>607.4824713913797</v>
          </cell>
          <cell r="CM128">
            <v>8.7015640927346549</v>
          </cell>
          <cell r="CN128">
            <v>284.01432499999999</v>
          </cell>
          <cell r="CO128">
            <v>3938.5360000000001</v>
          </cell>
          <cell r="CP128">
            <v>222.66800000000001</v>
          </cell>
          <cell r="CQ128">
            <v>27.742999999999999</v>
          </cell>
          <cell r="CR128">
            <v>2630.1469999999999</v>
          </cell>
          <cell r="CS128">
            <v>1308.3889999999999</v>
          </cell>
          <cell r="CT128">
            <v>1743.2360000000001</v>
          </cell>
          <cell r="CU128">
            <v>528.41100000000017</v>
          </cell>
          <cell r="CV128">
            <v>30.18731806999989</v>
          </cell>
          <cell r="CX128">
            <v>112.18343331273449</v>
          </cell>
          <cell r="CY128">
            <v>8.92</v>
          </cell>
          <cell r="CZ128">
            <v>1296.8933529535821</v>
          </cell>
          <cell r="DA128">
            <v>1134.5852369549939</v>
          </cell>
          <cell r="DB128">
            <v>298.80147821002311</v>
          </cell>
          <cell r="DC128">
            <v>519.6388943785139</v>
          </cell>
          <cell r="DD128">
            <v>517.6400674230091</v>
          </cell>
          <cell r="DE128">
            <v>71.791416544899576</v>
          </cell>
          <cell r="DF128">
            <v>284.01432499999999</v>
          </cell>
          <cell r="DG128">
            <v>3481.184846889093</v>
          </cell>
          <cell r="DH128">
            <v>310.17188019834367</v>
          </cell>
          <cell r="DI128">
            <v>25.07619574167893</v>
          </cell>
          <cell r="DJ128">
            <v>2601.1212750810519</v>
          </cell>
          <cell r="DK128">
            <v>1391.8663939561011</v>
          </cell>
          <cell r="DL128">
            <v>1193.7619999999999</v>
          </cell>
          <cell r="DM128">
            <v>439.24095036351332</v>
          </cell>
          <cell r="DN128">
            <v>17.505445374655519</v>
          </cell>
          <cell r="DP128">
            <v>-481.52256108240482</v>
          </cell>
          <cell r="DQ128">
            <v>3.4359999999999999</v>
          </cell>
          <cell r="DR128">
            <v>1352.258811253007</v>
          </cell>
          <cell r="DS128">
            <v>1171.5146482285591</v>
          </cell>
          <cell r="DT128">
            <v>349.96806353222769</v>
          </cell>
          <cell r="DU128">
            <v>535.98988777359659</v>
          </cell>
          <cell r="DV128">
            <v>535.98988777359659</v>
          </cell>
          <cell r="DW128">
            <v>118.2111643210964</v>
          </cell>
          <cell r="DX128">
            <v>284.01432499999999</v>
          </cell>
          <cell r="DY128">
            <v>3631.311270249184</v>
          </cell>
          <cell r="DZ128">
            <v>392.37017570660362</v>
          </cell>
          <cell r="EA128">
            <v>30.18560736317875</v>
          </cell>
          <cell r="EB128">
            <v>2623.748156312638</v>
          </cell>
          <cell r="EC128">
            <v>1510.077558277198</v>
          </cell>
          <cell r="ED128">
            <v>1193.7619999999999</v>
          </cell>
          <cell r="EE128">
            <v>327.31138611785622</v>
          </cell>
          <cell r="EF128">
            <v>27.04517622506015</v>
          </cell>
          <cell r="EH128">
            <v>78.67301175327745</v>
          </cell>
          <cell r="EI128">
            <v>0</v>
          </cell>
          <cell r="EJ128">
            <v>1464.8725983408949</v>
          </cell>
          <cell r="EK128">
            <v>1269.3992074913449</v>
          </cell>
          <cell r="EL128">
            <v>404.30446608922239</v>
          </cell>
          <cell r="EM128">
            <v>583.7645007662851</v>
          </cell>
          <cell r="EN128">
            <v>583.7645007662851</v>
          </cell>
          <cell r="EO128">
            <v>156.6534002525344</v>
          </cell>
          <cell r="EP128">
            <v>284.01432499999999</v>
          </cell>
          <cell r="EQ128">
            <v>3807.95976208815</v>
          </cell>
          <cell r="ER128">
            <v>424.24173071070629</v>
          </cell>
          <cell r="ES128">
            <v>54.009366199615727</v>
          </cell>
          <cell r="ET128">
            <v>2749.945001747637</v>
          </cell>
          <cell r="EU128">
            <v>1551.322460875303</v>
          </cell>
          <cell r="EV128">
            <v>1193.7619999999999</v>
          </cell>
          <cell r="EW128">
            <v>264.93720939710971</v>
          </cell>
          <cell r="EX128">
            <v>49.805668343590433</v>
          </cell>
          <cell r="EZ128">
            <v>15.43414180855941</v>
          </cell>
          <cell r="FA128">
            <v>115.40849765442969</v>
          </cell>
          <cell r="FB128">
            <v>1620.7997002064069</v>
          </cell>
          <cell r="FC128">
            <v>1406.117622318231</v>
          </cell>
          <cell r="FD128">
            <v>480.44097558958072</v>
          </cell>
          <cell r="FE128">
            <v>695.42591031337042</v>
          </cell>
          <cell r="FF128">
            <v>695.42591031337042</v>
          </cell>
          <cell r="FG128">
            <v>211.99913096561809</v>
          </cell>
          <cell r="FH128">
            <v>284.01432499999999</v>
          </cell>
          <cell r="FI128">
            <v>3863.8264479595832</v>
          </cell>
          <cell r="FJ128">
            <v>308.55828724114122</v>
          </cell>
          <cell r="FK128">
            <v>48.869352076203818</v>
          </cell>
          <cell r="FL128">
            <v>2763.358640893272</v>
          </cell>
          <cell r="FM128">
            <v>1606.668191588386</v>
          </cell>
          <cell r="FN128">
            <v>1193.7619999999999</v>
          </cell>
          <cell r="FO128">
            <v>329.50507271304292</v>
          </cell>
          <cell r="FP128">
            <v>48.623991006192213</v>
          </cell>
          <cell r="FR128">
            <v>3.2714524068038808</v>
          </cell>
          <cell r="FS128">
            <v>156.6534002525344</v>
          </cell>
          <cell r="FT128">
            <v>1801.771257691526</v>
          </cell>
          <cell r="FU128">
            <v>1565.185126957738</v>
          </cell>
          <cell r="FV128">
            <v>538.87295746991606</v>
          </cell>
          <cell r="FW128">
            <v>783.62995815591466</v>
          </cell>
          <cell r="FX128">
            <v>783.62995815591466</v>
          </cell>
          <cell r="FY128">
            <v>242.62992207988529</v>
          </cell>
          <cell r="FZ128">
            <v>284.01432499999999</v>
          </cell>
          <cell r="GA128">
            <v>4041.1245734540089</v>
          </cell>
          <cell r="GB128">
            <v>259.37673854759879</v>
          </cell>
          <cell r="GC128">
            <v>48.984182188770419</v>
          </cell>
          <cell r="GD128">
            <v>2877.766783372017</v>
          </cell>
          <cell r="GE128">
            <v>1635.8976493693201</v>
          </cell>
          <cell r="GF128">
            <v>1193.7619999999999</v>
          </cell>
          <cell r="GG128">
            <v>318.80423863981741</v>
          </cell>
          <cell r="GH128">
            <v>54.053137730745803</v>
          </cell>
          <cell r="GJ128">
            <v>107.3926235068401</v>
          </cell>
          <cell r="GK128">
            <v>213.40046429895139</v>
          </cell>
          <cell r="JF128">
            <v>457.34833839896987</v>
          </cell>
          <cell r="JG128">
            <v>364.13803931897007</v>
          </cell>
          <cell r="JH128">
            <v>90.871775718969957</v>
          </cell>
          <cell r="JI128">
            <v>205.5784665389701</v>
          </cell>
          <cell r="JJ128">
            <v>210.27896395897011</v>
          </cell>
          <cell r="JK128">
            <v>16.684173272458821</v>
          </cell>
          <cell r="JL128">
            <v>284.01432499999999</v>
          </cell>
          <cell r="JM128">
            <v>4607.9250000000002</v>
          </cell>
          <cell r="JN128">
            <v>558.17999999999995</v>
          </cell>
          <cell r="JO128">
            <v>75.087000000000003</v>
          </cell>
          <cell r="JP128">
            <v>3232.0549999999998</v>
          </cell>
          <cell r="JQ128">
            <v>1375.87</v>
          </cell>
          <cell r="JR128">
            <v>2290.4250000000002</v>
          </cell>
          <cell r="JS128">
            <v>1252.7739999999999</v>
          </cell>
          <cell r="JT128">
            <v>13.89</v>
          </cell>
          <cell r="JW128">
            <v>72.513000000000005</v>
          </cell>
          <cell r="JX128">
            <v>434.97052990850699</v>
          </cell>
          <cell r="JY128">
            <v>344.08526607850712</v>
          </cell>
          <cell r="JZ128">
            <v>79.881343648507226</v>
          </cell>
          <cell r="KA128">
            <v>194.1466741785072</v>
          </cell>
          <cell r="KB128">
            <v>194.80688020850721</v>
          </cell>
          <cell r="KC128">
            <v>13.72732576482357</v>
          </cell>
          <cell r="KD128">
            <v>284.01432499999999</v>
          </cell>
          <cell r="KE128">
            <v>4588.0650000000014</v>
          </cell>
          <cell r="KF128">
            <v>505.654</v>
          </cell>
          <cell r="KG128">
            <v>71.174000000000007</v>
          </cell>
          <cell r="KH128">
            <v>3195.8890000000001</v>
          </cell>
          <cell r="KI128">
            <v>1392.1759999999999</v>
          </cell>
          <cell r="KJ128">
            <v>2207.2689999999998</v>
          </cell>
          <cell r="KK128">
            <v>1182.0160000000001</v>
          </cell>
          <cell r="KL128">
            <v>11.60287169218379</v>
          </cell>
          <cell r="KO128">
            <v>0</v>
          </cell>
          <cell r="KP128">
            <v>443.168667526131</v>
          </cell>
          <cell r="KQ128">
            <v>354.74879999613108</v>
          </cell>
          <cell r="KR128">
            <v>-25.628899843868609</v>
          </cell>
          <cell r="KS128">
            <v>95.268593136131358</v>
          </cell>
          <cell r="KT128">
            <v>199.80545069613129</v>
          </cell>
          <cell r="KU128">
            <v>-54.176976419975588</v>
          </cell>
          <cell r="KV128">
            <v>284.01432499999999</v>
          </cell>
          <cell r="KW128">
            <v>4683.3449999999993</v>
          </cell>
          <cell r="KX128">
            <v>298.46300000000002</v>
          </cell>
          <cell r="KY128">
            <v>65.540000000000006</v>
          </cell>
          <cell r="KZ128">
            <v>3342.596</v>
          </cell>
          <cell r="LA128">
            <v>1340.749</v>
          </cell>
          <cell r="LB128">
            <v>2290.547</v>
          </cell>
          <cell r="LC128">
            <v>1124.8889999999999</v>
          </cell>
          <cell r="LD128">
            <v>18.786958394347781</v>
          </cell>
          <cell r="LG128">
            <v>3.6419999999999999</v>
          </cell>
          <cell r="LH128">
            <v>414.41938042454927</v>
          </cell>
          <cell r="LI128">
            <v>317.97186578454938</v>
          </cell>
          <cell r="LJ128">
            <v>-27.628520195450701</v>
          </cell>
          <cell r="LK128">
            <v>97.818766064549351</v>
          </cell>
          <cell r="LL128">
            <v>169.6915942345494</v>
          </cell>
          <cell r="LM128">
            <v>-58.666972704218558</v>
          </cell>
          <cell r="LN128">
            <v>284.01432499999999</v>
          </cell>
          <cell r="LO128">
            <v>4509.3249999999998</v>
          </cell>
          <cell r="LP128">
            <v>394.589</v>
          </cell>
          <cell r="LQ128">
            <v>38.152000000000001</v>
          </cell>
          <cell r="LR128">
            <v>3223.7919999999999</v>
          </cell>
          <cell r="LS128">
            <v>1285.5329999999999</v>
          </cell>
          <cell r="LT128">
            <v>2206.7469999999998</v>
          </cell>
          <cell r="LU128">
            <v>1126.6420000000001</v>
          </cell>
          <cell r="LV128">
            <v>8.1413606282014399</v>
          </cell>
          <cell r="LY128">
            <v>7.4000000000000288E-2</v>
          </cell>
          <cell r="LZ128">
            <v>403.71523102587622</v>
          </cell>
          <cell r="MA128">
            <v>328.90652361587621</v>
          </cell>
          <cell r="MB128">
            <v>73.94958017587669</v>
          </cell>
          <cell r="MC128">
            <v>185.56065042587619</v>
          </cell>
          <cell r="MD128">
            <v>188.65241915587629</v>
          </cell>
          <cell r="ME128">
            <v>16.911065834433781</v>
          </cell>
          <cell r="MF128">
            <v>285.01432499999999</v>
          </cell>
          <cell r="MG128">
            <v>4565.7579999999998</v>
          </cell>
          <cell r="MH128">
            <v>497.50599999999997</v>
          </cell>
          <cell r="MI128">
            <v>31.494</v>
          </cell>
          <cell r="MJ128">
            <v>3260.4430000000002</v>
          </cell>
          <cell r="MK128">
            <v>1305.3150000000001</v>
          </cell>
          <cell r="ML128">
            <v>2276.087</v>
          </cell>
          <cell r="MM128">
            <v>1069.83</v>
          </cell>
          <cell r="MN128">
            <v>7.6321779502763016</v>
          </cell>
          <cell r="MQ128">
            <v>23.065999999999999</v>
          </cell>
          <cell r="MR128">
            <v>398.75250181926691</v>
          </cell>
          <cell r="MS128">
            <v>330.26299663926687</v>
          </cell>
          <cell r="MT128">
            <v>50.64371698926729</v>
          </cell>
          <cell r="MU128">
            <v>155.54571866926699</v>
          </cell>
          <cell r="MV128">
            <v>180.97978867926699</v>
          </cell>
          <cell r="MW128">
            <v>13.29165367843154</v>
          </cell>
          <cell r="MX128">
            <v>285.01432499999999</v>
          </cell>
          <cell r="MY128">
            <v>4330.5659999999998</v>
          </cell>
          <cell r="MZ128">
            <v>395.67099999999999</v>
          </cell>
          <cell r="NA128">
            <v>40.494999999999997</v>
          </cell>
          <cell r="NB128">
            <v>3007.1480000000001</v>
          </cell>
          <cell r="NC128">
            <v>1323.4179999999999</v>
          </cell>
          <cell r="ND128">
            <v>1891.63</v>
          </cell>
          <cell r="NE128">
            <v>1020.413</v>
          </cell>
          <cell r="NF128">
            <v>6.9090919118505134</v>
          </cell>
          <cell r="NI128">
            <v>0</v>
          </cell>
          <cell r="NJ128">
            <v>393.61105540649862</v>
          </cell>
          <cell r="NK128">
            <v>328.23503171649861</v>
          </cell>
          <cell r="NL128">
            <v>65.312476146498497</v>
          </cell>
          <cell r="NM128">
            <v>161.76980573649851</v>
          </cell>
          <cell r="NN128">
            <v>172.04521369649851</v>
          </cell>
          <cell r="NO128">
            <v>10.799553196498749</v>
          </cell>
          <cell r="NP128">
            <v>285.01432499999999</v>
          </cell>
          <cell r="NQ128">
            <v>4382.9030000000002</v>
          </cell>
          <cell r="NR128">
            <v>287.66699999999997</v>
          </cell>
          <cell r="NS128">
            <v>36.253</v>
          </cell>
          <cell r="NT128">
            <v>3046.5630000000001</v>
          </cell>
          <cell r="NU128">
            <v>1336.34</v>
          </cell>
          <cell r="NV128">
            <v>1905.386</v>
          </cell>
          <cell r="NW128">
            <v>943.82</v>
          </cell>
          <cell r="NX128">
            <v>14.296819346690221</v>
          </cell>
          <cell r="OA128">
            <v>0.90800000000000003</v>
          </cell>
          <cell r="OB128">
            <v>384.41263546457941</v>
          </cell>
          <cell r="OC128">
            <v>328.02938810457943</v>
          </cell>
          <cell r="OD128">
            <v>-4.4621910554206892</v>
          </cell>
          <cell r="OE128">
            <v>82.337808944579308</v>
          </cell>
          <cell r="OF128">
            <v>138.63780894457929</v>
          </cell>
          <cell r="OG128">
            <v>-34.262191055420701</v>
          </cell>
          <cell r="OH128">
            <v>285.01432499999999</v>
          </cell>
          <cell r="OI128">
            <v>4366.3250000000007</v>
          </cell>
          <cell r="OJ128">
            <v>322.30700000000002</v>
          </cell>
          <cell r="OK128">
            <v>29.277000000000001</v>
          </cell>
          <cell r="OL128">
            <v>3064.7550000000001</v>
          </cell>
          <cell r="OM128">
            <v>1301.57</v>
          </cell>
          <cell r="ON128">
            <v>1863.164</v>
          </cell>
          <cell r="OO128">
            <v>910.49199999999996</v>
          </cell>
          <cell r="OP128">
            <v>10.17394008519884</v>
          </cell>
          <cell r="OS128">
            <v>2.3490000000000002</v>
          </cell>
          <cell r="OT128">
            <v>371</v>
          </cell>
          <cell r="OU128">
            <v>320.2</v>
          </cell>
          <cell r="OV128">
            <v>62.008418479999989</v>
          </cell>
          <cell r="OW128">
            <v>146.29896299000001</v>
          </cell>
          <cell r="OX128">
            <v>146.29896299000001</v>
          </cell>
          <cell r="OY128">
            <v>14.020854170000259</v>
          </cell>
          <cell r="OZ128">
            <v>285.01432499999999</v>
          </cell>
          <cell r="PA128">
            <v>4414.692</v>
          </cell>
          <cell r="PB128">
            <v>467.98899999999998</v>
          </cell>
          <cell r="PC128">
            <v>28.8</v>
          </cell>
          <cell r="PD128">
            <v>3096.3919999999998</v>
          </cell>
          <cell r="PE128">
            <v>1318.3</v>
          </cell>
          <cell r="PF128">
            <v>1914.7</v>
          </cell>
          <cell r="PG128">
            <v>787.1189999999998</v>
          </cell>
          <cell r="PH128">
            <v>10.6</v>
          </cell>
          <cell r="PK128">
            <v>3.5230000000000001</v>
          </cell>
          <cell r="PL128">
            <v>357.19011539500309</v>
          </cell>
          <cell r="PM128">
            <v>307.88932242500312</v>
          </cell>
          <cell r="PN128">
            <v>69.871865865003087</v>
          </cell>
          <cell r="PO128">
            <v>146.20086482500309</v>
          </cell>
          <cell r="PP128">
            <v>146.20086482500309</v>
          </cell>
          <cell r="PQ128">
            <v>16.23640829235876</v>
          </cell>
          <cell r="PR128">
            <v>285.01432499999999</v>
          </cell>
          <cell r="PS128">
            <v>3806.694</v>
          </cell>
          <cell r="PT128">
            <v>258.47500000000002</v>
          </cell>
          <cell r="PU128">
            <v>27.754999999999999</v>
          </cell>
          <cell r="PV128">
            <v>2470.2550000000001</v>
          </cell>
          <cell r="PW128">
            <v>1336.4390000000001</v>
          </cell>
          <cell r="PX128">
            <v>1363.742</v>
          </cell>
          <cell r="PY128">
            <v>858.61300000000028</v>
          </cell>
          <cell r="PZ128">
            <v>5.1021293399999701</v>
          </cell>
          <cell r="QC128">
            <v>-0.09</v>
          </cell>
          <cell r="QD128">
            <v>372.59822540416599</v>
          </cell>
          <cell r="QE128">
            <v>320.34358428416613</v>
          </cell>
          <cell r="QF128">
            <v>62.46562649416606</v>
          </cell>
          <cell r="QG128">
            <v>132.55598119416601</v>
          </cell>
          <cell r="QH128">
            <v>144.24600577416601</v>
          </cell>
          <cell r="QI128">
            <v>11.9629093941661</v>
          </cell>
          <cell r="QJ128">
            <v>285.01432499999999</v>
          </cell>
          <cell r="QK128">
            <v>3906.8119999999999</v>
          </cell>
          <cell r="QL128">
            <v>265.64499999999998</v>
          </cell>
          <cell r="QM128">
            <v>26.288</v>
          </cell>
          <cell r="QN128">
            <v>2564.759</v>
          </cell>
          <cell r="QO128">
            <v>1342.0530000000001</v>
          </cell>
          <cell r="QP128">
            <v>1369.8689999999999</v>
          </cell>
          <cell r="QQ128">
            <v>848.76900000000023</v>
          </cell>
          <cell r="QR128">
            <v>10.104188729999921</v>
          </cell>
          <cell r="QU128">
            <v>2.6069999999999989</v>
          </cell>
          <cell r="QV128">
            <v>357.70186351021079</v>
          </cell>
          <cell r="QW128">
            <v>312.62459534021082</v>
          </cell>
          <cell r="QX128">
            <v>102.2398949662108</v>
          </cell>
          <cell r="QY128">
            <v>171.96295349621079</v>
          </cell>
          <cell r="QZ128">
            <v>149.80922003021081</v>
          </cell>
          <cell r="RA128">
            <v>-33.518607763790143</v>
          </cell>
          <cell r="RB128">
            <v>285.01432499999999</v>
          </cell>
          <cell r="RC128">
            <v>3938.5360000000001</v>
          </cell>
          <cell r="RD128">
            <v>222.66800000000001</v>
          </cell>
          <cell r="RE128">
            <v>27.742999999999999</v>
          </cell>
          <cell r="RF128">
            <v>2630.1469999999999</v>
          </cell>
          <cell r="RG128">
            <v>1308.3889999999999</v>
          </cell>
          <cell r="RH128">
            <v>1743.2360000000001</v>
          </cell>
          <cell r="RI128">
            <v>528.41100000000017</v>
          </cell>
          <cell r="RJ128">
            <v>4.3809999999999993</v>
          </cell>
          <cell r="RM128">
            <v>2.8800000000000008</v>
          </cell>
          <cell r="RN128">
            <v>333.01468953080911</v>
          </cell>
          <cell r="RO128">
            <v>293.24080253080899</v>
          </cell>
          <cell r="RP128">
            <v>77.478543445500179</v>
          </cell>
          <cell r="RQ128">
            <v>135.84526840550021</v>
          </cell>
          <cell r="RR128">
            <v>136.70599049080829</v>
          </cell>
          <cell r="RS128">
            <v>18.62941367352521</v>
          </cell>
          <cell r="RT128">
            <v>285.01432499999999</v>
          </cell>
          <cell r="RU128">
            <v>3977.357</v>
          </cell>
          <cell r="RV128">
            <v>296.20600000000002</v>
          </cell>
          <cell r="RW128">
            <v>25.501000000000001</v>
          </cell>
          <cell r="RX128">
            <v>2655.239</v>
          </cell>
          <cell r="RY128">
            <v>1322.1179999999999</v>
          </cell>
          <cell r="RZ128">
            <v>1763.251</v>
          </cell>
          <cell r="SA128">
            <v>447.12500000000011</v>
          </cell>
          <cell r="SB128">
            <v>2.5300775099998991</v>
          </cell>
          <cell r="SE128">
            <v>3.4359999999999999</v>
          </cell>
          <cell r="SF128">
            <v>317.25193409953698</v>
          </cell>
          <cell r="SG128">
            <v>276.66602141953712</v>
          </cell>
          <cell r="SH128">
            <v>65.496570019340211</v>
          </cell>
          <cell r="SI128">
            <v>119.6589310393402</v>
          </cell>
          <cell r="SJ128">
            <v>120.7970359095368</v>
          </cell>
          <cell r="SK128">
            <v>14.93460891527344</v>
          </cell>
          <cell r="SL128">
            <v>285.01432499999999</v>
          </cell>
          <cell r="SM128">
            <v>3431.058</v>
          </cell>
          <cell r="SN128">
            <v>306.51499999999999</v>
          </cell>
          <cell r="SO128">
            <v>24.3</v>
          </cell>
          <cell r="SP128">
            <v>2570.5064460384451</v>
          </cell>
          <cell r="SQ128">
            <v>1353.6389999999999</v>
          </cell>
          <cell r="SR128">
            <v>1193.7619999999999</v>
          </cell>
          <cell r="SS128">
            <v>465.99200000000019</v>
          </cell>
          <cell r="ST128">
            <v>4.9290067299997897</v>
          </cell>
          <cell r="SW128">
            <v>0</v>
          </cell>
          <cell r="SX128">
            <v>312.82811017942561</v>
          </cell>
          <cell r="SY128">
            <v>272.15785020841832</v>
          </cell>
          <cell r="SZ128">
            <v>69.939042296959258</v>
          </cell>
          <cell r="TA128">
            <v>127.2181935136021</v>
          </cell>
          <cell r="TB128">
            <v>127.2181935136021</v>
          </cell>
          <cell r="TC128">
            <v>13.674975076912631</v>
          </cell>
          <cell r="TD128">
            <v>284.01432499999999</v>
          </cell>
          <cell r="TE128">
            <v>3442.6785225181402</v>
          </cell>
          <cell r="TF128">
            <v>323.69501535837168</v>
          </cell>
          <cell r="TG128">
            <v>24.51126242918092</v>
          </cell>
          <cell r="TH128">
            <v>2567.3905460709871</v>
          </cell>
          <cell r="TI128">
            <v>1367.313975076913</v>
          </cell>
          <cell r="TJ128">
            <v>1193.7619999999999</v>
          </cell>
          <cell r="TK128">
            <v>446.86068451552279</v>
          </cell>
          <cell r="TL128">
            <v>4.8602756821136568</v>
          </cell>
          <cell r="TO128">
            <v>0</v>
          </cell>
          <cell r="TP128">
            <v>333.79861914381053</v>
          </cell>
          <cell r="TQ128">
            <v>292.52056279622951</v>
          </cell>
          <cell r="TR128">
            <v>85.887322448223841</v>
          </cell>
          <cell r="TS128">
            <v>136.9165014200718</v>
          </cell>
          <cell r="TT128">
            <v>136.9165014200718</v>
          </cell>
          <cell r="TU128">
            <v>24.552418879188711</v>
          </cell>
          <cell r="TV128">
            <v>284.01432499999999</v>
          </cell>
          <cell r="TW128">
            <v>3481.184846889093</v>
          </cell>
          <cell r="TX128">
            <v>310.17188019834367</v>
          </cell>
          <cell r="TY128">
            <v>25.07619574167893</v>
          </cell>
          <cell r="TZ128">
            <v>2601.1212750810519</v>
          </cell>
          <cell r="UA128">
            <v>1391.8663939561011</v>
          </cell>
          <cell r="UB128">
            <v>1193.7619999999999</v>
          </cell>
          <cell r="UC128">
            <v>439.24095036351332</v>
          </cell>
          <cell r="UD128">
            <v>5.1860854525421756</v>
          </cell>
          <cell r="UG128">
            <v>0</v>
          </cell>
          <cell r="UH128">
            <v>2002.948526925426</v>
          </cell>
          <cell r="UI128">
            <v>1742.178027111139</v>
          </cell>
          <cell r="UJ128">
            <v>595.22188234454666</v>
          </cell>
          <cell r="UK128">
            <v>882.13738318206379</v>
          </cell>
          <cell r="UL128">
            <v>882.13738318206379</v>
          </cell>
          <cell r="UM128">
            <v>275.23260647670668</v>
          </cell>
          <cell r="UN128">
            <v>284.01432499999999</v>
          </cell>
          <cell r="UO128">
            <v>4204.763105096833</v>
          </cell>
          <cell r="UP128">
            <v>146.51200734362021</v>
          </cell>
          <cell r="UQ128">
            <v>57.212574412884138</v>
          </cell>
          <cell r="UR128">
            <v>2981.830471814324</v>
          </cell>
          <cell r="US128">
            <v>1668.850667099475</v>
          </cell>
          <cell r="UT128">
            <v>1193.7619999999999</v>
          </cell>
          <cell r="UU128">
            <v>363.99826014867813</v>
          </cell>
          <cell r="UV128">
            <v>60.088455807762799</v>
          </cell>
          <cell r="UX128">
            <v>94.858481077298208</v>
          </cell>
          <cell r="UY128">
            <v>242.27958874655201</v>
          </cell>
          <cell r="WD128">
            <v>323.62010813216892</v>
          </cell>
          <cell r="WE128">
            <v>280.22175455402248</v>
          </cell>
          <cell r="WF128">
            <v>77.036249846706355</v>
          </cell>
          <cell r="WG128">
            <v>124.0763424412409</v>
          </cell>
          <cell r="WH128">
            <v>124.0763424412409</v>
          </cell>
          <cell r="WI128">
            <v>20.92419100190958</v>
          </cell>
          <cell r="WJ128">
            <v>284.01432499999999</v>
          </cell>
          <cell r="WK128">
            <v>3470.8824858821622</v>
          </cell>
          <cell r="WL128">
            <v>328.27204157928622</v>
          </cell>
          <cell r="WM128">
            <v>26.82332722269296</v>
          </cell>
          <cell r="WO128">
            <v>1412.7905849580111</v>
          </cell>
          <cell r="WP128">
            <v>431.40295898882857</v>
          </cell>
          <cell r="WQ128">
            <v>6.4724021626433776</v>
          </cell>
          <cell r="WR128">
            <v>0</v>
          </cell>
          <cell r="WS128">
            <v>324.98090662506479</v>
          </cell>
          <cell r="WT128">
            <v>281.16677167149271</v>
          </cell>
          <cell r="WU128">
            <v>81.226537549950152</v>
          </cell>
          <cell r="WV128">
            <v>127.7130636920681</v>
          </cell>
          <cell r="WW128">
            <v>127.7130636920681</v>
          </cell>
          <cell r="WX128">
            <v>25.51942398828524</v>
          </cell>
          <cell r="WY128">
            <v>284.01432499999999</v>
          </cell>
          <cell r="WZ128">
            <v>3490.1041775539888</v>
          </cell>
          <cell r="XA128">
            <v>343.57903742969319</v>
          </cell>
          <cell r="XB128">
            <v>28.075399162449742</v>
          </cell>
          <cell r="XD128">
            <v>1438.310008946296</v>
          </cell>
          <cell r="XE128">
            <v>414.72398000037862</v>
          </cell>
          <cell r="XF128">
            <v>6.4996181325012961</v>
          </cell>
          <cell r="XG128">
            <v>0</v>
          </cell>
          <cell r="XH128">
            <v>340.37028308796891</v>
          </cell>
          <cell r="XI128">
            <v>294.81033561313382</v>
          </cell>
          <cell r="XJ128">
            <v>89.828741961200279</v>
          </cell>
          <cell r="XK128">
            <v>135.80472518259211</v>
          </cell>
          <cell r="XL128">
            <v>135.80472518259211</v>
          </cell>
          <cell r="XM128">
            <v>31.822807621919939</v>
          </cell>
          <cell r="XN128">
            <v>284.01432499999999</v>
          </cell>
          <cell r="XO128">
            <v>3544.7787508220781</v>
          </cell>
          <cell r="XP128">
            <v>364.4479390785429</v>
          </cell>
          <cell r="XQ128">
            <v>29.15039566785704</v>
          </cell>
          <cell r="XS128">
            <v>1470.132816568216</v>
          </cell>
          <cell r="XT128">
            <v>378.33921386290223</v>
          </cell>
          <cell r="XU128">
            <v>6.8074056617593781</v>
          </cell>
          <cell r="XV128">
            <v>0</v>
          </cell>
          <cell r="XW128">
            <v>363.28751340780502</v>
          </cell>
          <cell r="XX128">
            <v>315.31578638991027</v>
          </cell>
          <cell r="XY128">
            <v>101.8765341743712</v>
          </cell>
          <cell r="XZ128">
            <v>148.39575645769571</v>
          </cell>
          <cell r="YA128">
            <v>148.39575645769571</v>
          </cell>
          <cell r="YB128">
            <v>39.944741708981887</v>
          </cell>
          <cell r="YC128">
            <v>284.01432499999999</v>
          </cell>
          <cell r="YD128">
            <v>3631.311270249184</v>
          </cell>
          <cell r="YE128">
            <v>392.37017570660362</v>
          </cell>
          <cell r="YF128">
            <v>30.18560736317875</v>
          </cell>
          <cell r="YH128">
            <v>1510.077558277198</v>
          </cell>
          <cell r="YI128">
            <v>327.31138611785622</v>
          </cell>
          <cell r="YJ128">
            <v>7.2657502681561006</v>
          </cell>
          <cell r="YK128">
            <v>0</v>
          </cell>
          <cell r="YL128">
            <v>1193.7619999999999</v>
          </cell>
          <cell r="YM128">
            <v>1193.7619999999999</v>
          </cell>
          <cell r="YN128">
            <v>1193.7619999999999</v>
          </cell>
          <cell r="YO128">
            <v>1193.7619999999999</v>
          </cell>
          <cell r="BBM128">
            <v>600.66041960999996</v>
          </cell>
          <cell r="BBN128">
            <v>2.13</v>
          </cell>
          <cell r="BBO128">
            <v>-0.2018779342723005</v>
          </cell>
          <cell r="BBP128">
            <v>0.25277392802246712</v>
          </cell>
          <cell r="BBQ128">
            <v>8.3667442226096309</v>
          </cell>
          <cell r="BBR128">
            <v>2.0089275066176802</v>
          </cell>
          <cell r="BBS128">
            <v>0.84854511465892957</v>
          </cell>
          <cell r="BBT128">
            <v>0.43155034291958372</v>
          </cell>
          <cell r="BBU128">
            <v>5.1579244140557819E-2</v>
          </cell>
          <cell r="BBV128">
            <v>5.7203702588410014E-3</v>
          </cell>
          <cell r="BBW128">
            <v>0.41621550011991959</v>
          </cell>
          <cell r="BBX128">
            <v>5.081249500076229</v>
          </cell>
          <cell r="BBY128">
            <v>1.731323345637136</v>
          </cell>
          <cell r="BBZ128">
            <v>0.61066709201818625</v>
          </cell>
          <cell r="BCA128">
            <v>0.39776792676481831</v>
          </cell>
          <cell r="BCB128">
            <v>7.828151850422832E-2</v>
          </cell>
          <cell r="BCC128">
            <v>0</v>
          </cell>
          <cell r="BCD128">
            <v>0.55156865856162152</v>
          </cell>
          <cell r="BCE128">
            <v>3.8343273662857009</v>
          </cell>
          <cell r="BCF128">
            <v>1.4827856573513341</v>
          </cell>
          <cell r="BCG128">
            <v>0.4538426181265508</v>
          </cell>
          <cell r="BCH128">
            <v>0.38719249850291559</v>
          </cell>
          <cell r="BCI128">
            <v>0.10098055317535071</v>
          </cell>
          <cell r="BCJ128">
            <v>0.1921360121070784</v>
          </cell>
          <cell r="BCK128">
            <v>0.74643816281315412</v>
          </cell>
          <cell r="BCL128">
            <v>2.833315480464941</v>
          </cell>
          <cell r="BCM128">
            <v>1.3375479379304329</v>
          </cell>
          <cell r="BCN128">
            <v>0.47381765307617368</v>
          </cell>
          <cell r="BCO128">
            <v>0.37385467811880579</v>
          </cell>
          <cell r="BCP128">
            <v>0.13194954133997711</v>
          </cell>
          <cell r="BCQ128">
            <v>0.26080193589956729</v>
          </cell>
          <cell r="BCR128">
            <v>0.85428762116095835</v>
          </cell>
          <cell r="BCS128">
            <v>2.4756238408724962</v>
          </cell>
          <cell r="BCT128">
            <v>1.173340361327631</v>
          </cell>
          <cell r="BCU128">
            <v>0.40683008009296467</v>
          </cell>
          <cell r="BCV128">
            <v>0.36717481673842473</v>
          </cell>
          <cell r="BCW128">
            <v>0.148316077215115</v>
          </cell>
          <cell r="BCX128">
            <v>0.35527638800890049</v>
          </cell>
        </row>
        <row r="129">
          <cell r="A129" t="str">
            <v>RADL3</v>
          </cell>
          <cell r="B129" t="str">
            <v>Raia Drogasil</v>
          </cell>
          <cell r="C129" t="str">
            <v>Retail</v>
          </cell>
          <cell r="D129" t="str">
            <v>Pedro Caravina</v>
          </cell>
          <cell r="E129">
            <v>46054</v>
          </cell>
          <cell r="F129" t="str">
            <v>Buy</v>
          </cell>
          <cell r="G129" t="b">
            <v>0</v>
          </cell>
          <cell r="H129" t="str">
            <v>BRL</v>
          </cell>
          <cell r="I129" t="str">
            <v>BRL</v>
          </cell>
          <cell r="J129">
            <v>26</v>
          </cell>
          <cell r="K129">
            <v>0.123501</v>
          </cell>
          <cell r="L129">
            <v>8.4293873639382094E-2</v>
          </cell>
          <cell r="M129">
            <v>0.1156595747278764</v>
          </cell>
          <cell r="AF129">
            <v>29067.384999999998</v>
          </cell>
          <cell r="AG129">
            <v>8809.4730000000018</v>
          </cell>
          <cell r="AH129">
            <v>1617.7060000000019</v>
          </cell>
          <cell r="AI129">
            <v>2318.7580000000021</v>
          </cell>
          <cell r="AJ129">
            <v>2262.1290000000022</v>
          </cell>
          <cell r="AK129">
            <v>1029.5940000000021</v>
          </cell>
          <cell r="AL129">
            <v>1651.93</v>
          </cell>
          <cell r="AM129">
            <v>13807.305</v>
          </cell>
          <cell r="AN129">
            <v>433.541</v>
          </cell>
          <cell r="AO129">
            <v>2196.4050000000002</v>
          </cell>
          <cell r="AP129">
            <v>13807.108</v>
          </cell>
          <cell r="AQ129">
            <v>5634.7820000000002</v>
          </cell>
          <cell r="AR129">
            <v>2317.904</v>
          </cell>
          <cell r="AS129">
            <v>1884.3630000000001</v>
          </cell>
          <cell r="AT129">
            <v>1080.8</v>
          </cell>
          <cell r="AW129">
            <v>0</v>
          </cell>
          <cell r="AX129">
            <v>33930.633999999991</v>
          </cell>
          <cell r="AY129">
            <v>10164.194</v>
          </cell>
          <cell r="AZ129">
            <v>1873.220999999998</v>
          </cell>
          <cell r="BA129">
            <v>2672.9189999999981</v>
          </cell>
          <cell r="BB129">
            <v>2603.201999999997</v>
          </cell>
          <cell r="BC129">
            <v>1150.8909999999969</v>
          </cell>
          <cell r="BD129">
            <v>1718.0072</v>
          </cell>
          <cell r="BE129">
            <v>16507.598000000002</v>
          </cell>
          <cell r="BF129">
            <v>412.322</v>
          </cell>
          <cell r="BG129">
            <v>2453.4259999999999</v>
          </cell>
          <cell r="BH129">
            <v>16507.598000000002</v>
          </cell>
          <cell r="BI129">
            <v>6322.2209999999995</v>
          </cell>
          <cell r="BJ129">
            <v>3130.703</v>
          </cell>
          <cell r="BK129">
            <v>2718.3809999999999</v>
          </cell>
          <cell r="BL129">
            <v>1235.9000000000001</v>
          </cell>
          <cell r="BO129">
            <v>360.2</v>
          </cell>
          <cell r="BP129">
            <v>38871.522448890013</v>
          </cell>
          <cell r="BQ129">
            <v>11556.069298300001</v>
          </cell>
          <cell r="BR129">
            <v>2062.1442983000011</v>
          </cell>
          <cell r="BS129">
            <v>2972.1162983000008</v>
          </cell>
          <cell r="BT129">
            <v>2992.5932983000012</v>
          </cell>
          <cell r="BU129">
            <v>1275.0092983000011</v>
          </cell>
          <cell r="BV129">
            <v>1718.0072</v>
          </cell>
          <cell r="BW129">
            <v>18136.868999999999</v>
          </cell>
          <cell r="BX129">
            <v>528.00199999999995</v>
          </cell>
          <cell r="BY129">
            <v>2682.672</v>
          </cell>
          <cell r="BZ129">
            <v>18136.868999999999</v>
          </cell>
          <cell r="CA129">
            <v>6798.107</v>
          </cell>
          <cell r="CB129">
            <v>3293.9290000000001</v>
          </cell>
          <cell r="CC129">
            <v>2765.9270000000001</v>
          </cell>
          <cell r="CD129">
            <v>1311.3</v>
          </cell>
          <cell r="CG129">
            <v>389.5</v>
          </cell>
          <cell r="CH129">
            <v>41297.359876230003</v>
          </cell>
          <cell r="CI129">
            <v>12719.83619545</v>
          </cell>
          <cell r="CJ129">
            <v>2258.581066669652</v>
          </cell>
          <cell r="CK129">
            <v>3296.8789504099991</v>
          </cell>
          <cell r="CL129">
            <v>3303.0509654499979</v>
          </cell>
          <cell r="CM129">
            <v>1209.42680543138</v>
          </cell>
          <cell r="CN129">
            <v>1752.367344</v>
          </cell>
          <cell r="CO129">
            <v>20630.78040011986</v>
          </cell>
          <cell r="CP129">
            <v>358.63586351999999</v>
          </cell>
          <cell r="CQ129">
            <v>2934.65671681</v>
          </cell>
          <cell r="CR129">
            <v>20630.780331277601</v>
          </cell>
          <cell r="CS129">
            <v>7749.555331277601</v>
          </cell>
          <cell r="CT129">
            <v>3867.7540368499999</v>
          </cell>
          <cell r="CU129">
            <v>3509.11817333</v>
          </cell>
          <cell r="CV129">
            <v>1355.7</v>
          </cell>
          <cell r="CY129">
            <v>584.6</v>
          </cell>
          <cell r="CZ129">
            <v>45135.526400588038</v>
          </cell>
          <cell r="DA129">
            <v>14869.702851865881</v>
          </cell>
          <cell r="DB129">
            <v>2505.2020075426321</v>
          </cell>
          <cell r="DC129">
            <v>3695.487318855266</v>
          </cell>
          <cell r="DD129">
            <v>3892.0361642352668</v>
          </cell>
          <cell r="DE129">
            <v>1486.7725907401509</v>
          </cell>
          <cell r="DF129">
            <v>1752.367344</v>
          </cell>
          <cell r="DG129">
            <v>20254.725315010361</v>
          </cell>
          <cell r="DH129">
            <v>543.40122143206065</v>
          </cell>
          <cell r="DI129">
            <v>2902.1196233935598</v>
          </cell>
          <cell r="DJ129">
            <v>20254.724859802369</v>
          </cell>
          <cell r="DK129">
            <v>7783.4045252974347</v>
          </cell>
          <cell r="DL129">
            <v>3661.5488752800002</v>
          </cell>
          <cell r="DM129">
            <v>3118.1476538479401</v>
          </cell>
          <cell r="DN129">
            <v>1138.5540474445349</v>
          </cell>
          <cell r="DQ129">
            <v>667.51900900241367</v>
          </cell>
          <cell r="DR129">
            <v>52808.107241311613</v>
          </cell>
          <cell r="DS129">
            <v>17244.45170139421</v>
          </cell>
          <cell r="DT129">
            <v>3230.4193721736751</v>
          </cell>
          <cell r="DU129">
            <v>4628.713120413674</v>
          </cell>
          <cell r="DV129">
            <v>4628.7131204136749</v>
          </cell>
          <cell r="DW129">
            <v>2012.0119273088519</v>
          </cell>
          <cell r="DX129">
            <v>1752.367344</v>
          </cell>
          <cell r="DY129">
            <v>23039.660468784052</v>
          </cell>
          <cell r="DZ129">
            <v>850.48384759416717</v>
          </cell>
          <cell r="EA129">
            <v>3044.8184234004138</v>
          </cell>
          <cell r="EB129">
            <v>23039.66001357606</v>
          </cell>
          <cell r="EC129">
            <v>9116.6783016918853</v>
          </cell>
          <cell r="ED129">
            <v>3661.5488752800002</v>
          </cell>
          <cell r="EE129">
            <v>2811.0650276858328</v>
          </cell>
          <cell r="EF129">
            <v>1540.9925482468541</v>
          </cell>
          <cell r="EI129">
            <v>678.73815091440258</v>
          </cell>
          <cell r="EJ129">
            <v>61333.060774818157</v>
          </cell>
          <cell r="EK129">
            <v>19949.589606689471</v>
          </cell>
          <cell r="EL129">
            <v>4079.2635696503498</v>
          </cell>
          <cell r="EM129">
            <v>5703.287605390854</v>
          </cell>
          <cell r="EN129">
            <v>5703.287605390854</v>
          </cell>
          <cell r="EO129">
            <v>2616.8756074662278</v>
          </cell>
          <cell r="EP129">
            <v>1752.367344</v>
          </cell>
          <cell r="EQ129">
            <v>26391.50125093832</v>
          </cell>
          <cell r="ER129">
            <v>1430.125692546512</v>
          </cell>
          <cell r="ES129">
            <v>3140.5215383549521</v>
          </cell>
          <cell r="ET129">
            <v>26391.500795730321</v>
          </cell>
          <cell r="EU129">
            <v>10906.671187194661</v>
          </cell>
          <cell r="EV129">
            <v>3661.5488752800002</v>
          </cell>
          <cell r="EW129">
            <v>2231.4231827334888</v>
          </cell>
          <cell r="EX129">
            <v>1719.7271506950419</v>
          </cell>
          <cell r="FA129">
            <v>826.88272196345406</v>
          </cell>
          <cell r="FB129">
            <v>69517.061230674473</v>
          </cell>
          <cell r="FC129">
            <v>22589.069830935819</v>
          </cell>
          <cell r="FD129">
            <v>4743.8748017262678</v>
          </cell>
          <cell r="FE129">
            <v>6584.6011066983574</v>
          </cell>
          <cell r="FF129">
            <v>6584.6011066983574</v>
          </cell>
          <cell r="FG129">
            <v>3134.809247308825</v>
          </cell>
          <cell r="FH129">
            <v>1752.367344</v>
          </cell>
          <cell r="FI129">
            <v>30064.852445012151</v>
          </cell>
          <cell r="FJ129">
            <v>2466.7422603075752</v>
          </cell>
          <cell r="FK129">
            <v>3193.9976495822511</v>
          </cell>
          <cell r="FL129">
            <v>30064.85198980416</v>
          </cell>
          <cell r="FM129">
            <v>13052.24535782493</v>
          </cell>
          <cell r="FN129">
            <v>3661.5488752800002</v>
          </cell>
          <cell r="FO129">
            <v>1194.806614972425</v>
          </cell>
          <cell r="FP129">
            <v>1894.2024161993891</v>
          </cell>
          <cell r="FS129">
            <v>989.2350766785554</v>
          </cell>
          <cell r="FT129">
            <v>77901.33392408822</v>
          </cell>
          <cell r="FU129">
            <v>25359.894409290431</v>
          </cell>
          <cell r="FV129">
            <v>5384.0829341785393</v>
          </cell>
          <cell r="FW129">
            <v>7446.8144709830704</v>
          </cell>
          <cell r="FX129">
            <v>7446.8144709830704</v>
          </cell>
          <cell r="FY129">
            <v>3681.6891571887431</v>
          </cell>
          <cell r="FZ129">
            <v>1752.367344</v>
          </cell>
          <cell r="GA129">
            <v>34134.475975591857</v>
          </cell>
          <cell r="GB129">
            <v>3886.1363576058911</v>
          </cell>
          <cell r="GC129">
            <v>3203.8205573447358</v>
          </cell>
          <cell r="GD129">
            <v>34134.475520383872</v>
          </cell>
          <cell r="GE129">
            <v>15550.09586105895</v>
          </cell>
          <cell r="GF129">
            <v>3661.5488752800002</v>
          </cell>
          <cell r="GG129">
            <v>-224.58748232589099</v>
          </cell>
          <cell r="GH129">
            <v>2072.5544445670162</v>
          </cell>
          <cell r="GK129">
            <v>1183.8386539547209</v>
          </cell>
          <cell r="GL129">
            <v>6562.51</v>
          </cell>
          <cell r="GM129">
            <v>1928.4360000000011</v>
          </cell>
          <cell r="GN129">
            <v>233.29700000000059</v>
          </cell>
          <cell r="GO129">
            <v>400.9890000000006</v>
          </cell>
          <cell r="GP129">
            <v>388.38200000000057</v>
          </cell>
          <cell r="GQ129">
            <v>153.98600000000059</v>
          </cell>
          <cell r="GR129">
            <v>1651.93</v>
          </cell>
          <cell r="GS129">
            <v>12221.95</v>
          </cell>
          <cell r="GT129">
            <v>466.154</v>
          </cell>
          <cell r="GU129">
            <v>2004.251</v>
          </cell>
          <cell r="GV129">
            <v>12221.95</v>
          </cell>
          <cell r="GW129">
            <v>5021.6689999999999</v>
          </cell>
          <cell r="GX129">
            <v>2169.0680000000002</v>
          </cell>
          <cell r="GY129">
            <v>1702.914</v>
          </cell>
          <cell r="GZ129">
            <v>172.8</v>
          </cell>
          <cell r="HC129">
            <v>0</v>
          </cell>
          <cell r="HD129">
            <v>7178.7610000000004</v>
          </cell>
          <cell r="HE129">
            <v>2318.0970000000011</v>
          </cell>
          <cell r="HF129">
            <v>598.86000000000058</v>
          </cell>
          <cell r="HG129">
            <v>770.66800000000057</v>
          </cell>
          <cell r="HH129">
            <v>727.50900000000058</v>
          </cell>
          <cell r="HI129">
            <v>372.23100000000062</v>
          </cell>
          <cell r="HJ129">
            <v>1651.93</v>
          </cell>
          <cell r="HK129">
            <v>12780.84</v>
          </cell>
          <cell r="HL129">
            <v>818.80499999999995</v>
          </cell>
          <cell r="HM129">
            <v>2051.5369999999998</v>
          </cell>
          <cell r="HN129">
            <v>12780.840899999999</v>
          </cell>
          <cell r="HO129">
            <v>5300.9499000000014</v>
          </cell>
          <cell r="HP129">
            <v>2369.58</v>
          </cell>
          <cell r="HQ129">
            <v>1550.7750000000001</v>
          </cell>
          <cell r="HR129">
            <v>254.8</v>
          </cell>
          <cell r="HU129">
            <v>0</v>
          </cell>
          <cell r="HV129">
            <v>7489.866</v>
          </cell>
          <cell r="HW129">
            <v>2224.7739999999999</v>
          </cell>
          <cell r="HX129">
            <v>405.76600000000019</v>
          </cell>
          <cell r="HY129">
            <v>582.6500000000002</v>
          </cell>
          <cell r="HZ129">
            <v>546.80000000000018</v>
          </cell>
          <cell r="IA129">
            <v>225.36800000000019</v>
          </cell>
          <cell r="IB129">
            <v>1651.93</v>
          </cell>
          <cell r="IC129">
            <v>13166.892</v>
          </cell>
          <cell r="ID129">
            <v>371.17099999999999</v>
          </cell>
          <cell r="IE129">
            <v>2110.7139999999999</v>
          </cell>
          <cell r="IF129">
            <v>13166.892</v>
          </cell>
          <cell r="IG129">
            <v>5348.5580000000009</v>
          </cell>
          <cell r="IH129">
            <v>2265.018</v>
          </cell>
          <cell r="II129">
            <v>1893.847</v>
          </cell>
          <cell r="IJ129">
            <v>332.1</v>
          </cell>
          <cell r="IM129">
            <v>0</v>
          </cell>
          <cell r="IN129">
            <v>7836.2480000000014</v>
          </cell>
          <cell r="IO129">
            <v>2338.1660000000002</v>
          </cell>
          <cell r="IP129">
            <v>379.78300000000041</v>
          </cell>
          <cell r="IQ129">
            <v>564.45100000000036</v>
          </cell>
          <cell r="IR129">
            <v>599.43800000000033</v>
          </cell>
          <cell r="IS129">
            <v>278.00900000000041</v>
          </cell>
          <cell r="IT129">
            <v>1651.93</v>
          </cell>
          <cell r="IU129">
            <v>13807.305</v>
          </cell>
          <cell r="IV129">
            <v>433.541</v>
          </cell>
          <cell r="IW129">
            <v>2196.4050000000002</v>
          </cell>
          <cell r="IX129">
            <v>13807.108</v>
          </cell>
          <cell r="IY129">
            <v>5634.7820000000002</v>
          </cell>
          <cell r="IZ129">
            <v>2317.904</v>
          </cell>
          <cell r="JA129">
            <v>1884.3630000000001</v>
          </cell>
          <cell r="JB129">
            <v>321.10000000000002</v>
          </cell>
          <cell r="JE129">
            <v>0</v>
          </cell>
          <cell r="JF129">
            <v>7924.3860000000004</v>
          </cell>
          <cell r="JG129">
            <v>2314.7840000000001</v>
          </cell>
          <cell r="JH129">
            <v>378.34199999999947</v>
          </cell>
          <cell r="JI129">
            <v>566.95299999999952</v>
          </cell>
          <cell r="JJ129">
            <v>562.98099999999954</v>
          </cell>
          <cell r="JK129">
            <v>206.61099999999951</v>
          </cell>
          <cell r="JL129">
            <v>1651.93</v>
          </cell>
          <cell r="JM129">
            <v>14879.546</v>
          </cell>
          <cell r="JN129">
            <v>371.267</v>
          </cell>
          <cell r="JO129">
            <v>2222.8539999999998</v>
          </cell>
          <cell r="JP129">
            <v>14879.545</v>
          </cell>
          <cell r="JQ129">
            <v>5764.0630000000001</v>
          </cell>
          <cell r="JR129">
            <v>2276.4</v>
          </cell>
          <cell r="JS129">
            <v>1905.133</v>
          </cell>
          <cell r="JT129">
            <v>227.9</v>
          </cell>
          <cell r="JW129">
            <v>0</v>
          </cell>
          <cell r="JX129">
            <v>8432.6299999999992</v>
          </cell>
          <cell r="JY129">
            <v>2600.3820000000001</v>
          </cell>
          <cell r="JZ129">
            <v>594.07799999999952</v>
          </cell>
          <cell r="KA129">
            <v>788.67299999999955</v>
          </cell>
          <cell r="KB129">
            <v>767.56799999999953</v>
          </cell>
          <cell r="KC129">
            <v>363.09699999999953</v>
          </cell>
          <cell r="KD129">
            <v>1718.0072</v>
          </cell>
          <cell r="KE129">
            <v>14267.989</v>
          </cell>
          <cell r="KF129">
            <v>345.30900000000003</v>
          </cell>
          <cell r="KG129">
            <v>2276.261</v>
          </cell>
          <cell r="KH129">
            <v>14267.989</v>
          </cell>
          <cell r="KI129">
            <v>5862.2710000000006</v>
          </cell>
          <cell r="KJ129">
            <v>2403.605</v>
          </cell>
          <cell r="KK129">
            <v>2058.2959999999998</v>
          </cell>
          <cell r="KL129">
            <v>301.5</v>
          </cell>
          <cell r="KO129">
            <v>0</v>
          </cell>
          <cell r="KP129">
            <v>8664.482</v>
          </cell>
          <cell r="KQ129">
            <v>2578.8180000000002</v>
          </cell>
          <cell r="KR129">
            <v>496.4440000000003</v>
          </cell>
          <cell r="KS129">
            <v>700.7420000000003</v>
          </cell>
          <cell r="KT129">
            <v>658.12600000000032</v>
          </cell>
          <cell r="KU129">
            <v>296.54900000000032</v>
          </cell>
          <cell r="KV129">
            <v>1718.0072</v>
          </cell>
          <cell r="KW129">
            <v>15868.493</v>
          </cell>
          <cell r="KX129">
            <v>619.17399999999998</v>
          </cell>
          <cell r="KY129">
            <v>2276.261</v>
          </cell>
          <cell r="KZ129">
            <v>15868.493</v>
          </cell>
          <cell r="LA129">
            <v>6083.8280000000013</v>
          </cell>
          <cell r="LB129">
            <v>3104.4650000000001</v>
          </cell>
          <cell r="LC129">
            <v>2485.2910000000002</v>
          </cell>
          <cell r="LD129">
            <v>339.5</v>
          </cell>
          <cell r="LG129">
            <v>0</v>
          </cell>
          <cell r="LH129">
            <v>8909.1359999999986</v>
          </cell>
          <cell r="LI129">
            <v>2670.2099999999982</v>
          </cell>
          <cell r="LJ129">
            <v>404.35699999999832</v>
          </cell>
          <cell r="LK129">
            <v>616.55099999999823</v>
          </cell>
          <cell r="LL129">
            <v>614.52699999999822</v>
          </cell>
          <cell r="LM129">
            <v>284.6339999999982</v>
          </cell>
          <cell r="LN129">
            <v>1718.0072</v>
          </cell>
          <cell r="LO129">
            <v>16507.598000000002</v>
          </cell>
          <cell r="LP129">
            <v>412.322</v>
          </cell>
          <cell r="LQ129">
            <v>2453.4259999999999</v>
          </cell>
          <cell r="LR129">
            <v>16507.598000000002</v>
          </cell>
          <cell r="LS129">
            <v>6322.2209999999995</v>
          </cell>
          <cell r="LT129">
            <v>3130.703</v>
          </cell>
          <cell r="LU129">
            <v>2718.3809999999999</v>
          </cell>
          <cell r="LV129">
            <v>367</v>
          </cell>
          <cell r="LY129">
            <v>0</v>
          </cell>
          <cell r="LZ129">
            <v>9100.4940000000006</v>
          </cell>
          <cell r="MA129">
            <v>2659.264000000001</v>
          </cell>
          <cell r="MB129">
            <v>461.84600000000108</v>
          </cell>
          <cell r="MC129">
            <v>678.84600000000114</v>
          </cell>
          <cell r="MD129">
            <v>679.88500000000113</v>
          </cell>
          <cell r="ME129">
            <v>213.01300000000111</v>
          </cell>
          <cell r="MF129">
            <v>1718.0072</v>
          </cell>
          <cell r="MG129">
            <v>16946.39</v>
          </cell>
          <cell r="MH129">
            <v>412.59800000000001</v>
          </cell>
          <cell r="MI129">
            <v>2451.5569999999998</v>
          </cell>
          <cell r="MJ129">
            <v>16946.388999999999</v>
          </cell>
          <cell r="MK129">
            <v>6456.4129999999996</v>
          </cell>
          <cell r="ML129">
            <v>2839.913</v>
          </cell>
          <cell r="MM129">
            <v>2427.3150000000001</v>
          </cell>
          <cell r="MN129">
            <v>227.9</v>
          </cell>
          <cell r="MQ129">
            <v>0</v>
          </cell>
          <cell r="MR129">
            <v>9687.2204488900006</v>
          </cell>
          <cell r="MS129">
            <v>2931.9992983000002</v>
          </cell>
          <cell r="MT129">
            <v>588.92829830000028</v>
          </cell>
          <cell r="MU129">
            <v>812.02729830000033</v>
          </cell>
          <cell r="MV129">
            <v>824.43329830000027</v>
          </cell>
          <cell r="MW129">
            <v>348.40229830000021</v>
          </cell>
          <cell r="MX129">
            <v>1718.0072</v>
          </cell>
          <cell r="MY129">
            <v>16962.895430223001</v>
          </cell>
          <cell r="MZ129">
            <v>369.65972822999993</v>
          </cell>
          <cell r="NA129">
            <v>2475.9439807199969</v>
          </cell>
          <cell r="NB129">
            <v>16962.8954553146</v>
          </cell>
          <cell r="NC129">
            <v>6521.1025553145964</v>
          </cell>
          <cell r="ND129">
            <v>3418.7222720599998</v>
          </cell>
          <cell r="NE129">
            <v>3049.0625438299999</v>
          </cell>
          <cell r="NF129">
            <v>274.60000000000002</v>
          </cell>
          <cell r="NI129">
            <v>0</v>
          </cell>
          <cell r="NJ129">
            <v>9989.1219999999994</v>
          </cell>
          <cell r="NK129">
            <v>2970.6860000000001</v>
          </cell>
          <cell r="NL129">
            <v>617.53399999999976</v>
          </cell>
          <cell r="NM129">
            <v>849.08299999999974</v>
          </cell>
          <cell r="NN129">
            <v>810.75399999999979</v>
          </cell>
          <cell r="NO129">
            <v>362.11799999999982</v>
          </cell>
          <cell r="NP129">
            <v>1718.0072</v>
          </cell>
          <cell r="NQ129">
            <v>18091.768</v>
          </cell>
          <cell r="NR129">
            <v>410.51</v>
          </cell>
          <cell r="NS129">
            <v>2563.8200000000002</v>
          </cell>
          <cell r="NT129">
            <v>18091.768</v>
          </cell>
          <cell r="NU129">
            <v>6670.1689999999999</v>
          </cell>
          <cell r="NV129">
            <v>3274.1849999999999</v>
          </cell>
          <cell r="NW129">
            <v>2863.6750000000002</v>
          </cell>
          <cell r="NX129">
            <v>361.7</v>
          </cell>
          <cell r="OA129">
            <v>0</v>
          </cell>
          <cell r="OB129">
            <v>10094.686</v>
          </cell>
          <cell r="OC129">
            <v>2994.12</v>
          </cell>
          <cell r="OD129">
            <v>393.83600000000001</v>
          </cell>
          <cell r="OE129">
            <v>632.16</v>
          </cell>
          <cell r="OF129">
            <v>677.52099999999996</v>
          </cell>
          <cell r="OG129">
            <v>351.47599999999989</v>
          </cell>
          <cell r="OH129">
            <v>1718.0072</v>
          </cell>
          <cell r="OI129">
            <v>18136.868999999999</v>
          </cell>
          <cell r="OJ129">
            <v>528.00199999999995</v>
          </cell>
          <cell r="OK129">
            <v>2682.672</v>
          </cell>
          <cell r="OL129">
            <v>18136.868999999999</v>
          </cell>
          <cell r="OM129">
            <v>6798.107</v>
          </cell>
          <cell r="ON129">
            <v>3293.9290000000001</v>
          </cell>
          <cell r="OO129">
            <v>2765.9270000000001</v>
          </cell>
          <cell r="OP129">
            <v>447.1</v>
          </cell>
          <cell r="OS129">
            <v>0</v>
          </cell>
          <cell r="OT129">
            <v>9272.98218232</v>
          </cell>
          <cell r="OU129">
            <v>2820.1106572199992</v>
          </cell>
          <cell r="OV129">
            <v>370.11262409586271</v>
          </cell>
          <cell r="OW129">
            <v>617.39941419999866</v>
          </cell>
          <cell r="OX129">
            <v>623.16118743999868</v>
          </cell>
          <cell r="OY129">
            <v>158.34223209623059</v>
          </cell>
          <cell r="OZ129">
            <v>1718.0072</v>
          </cell>
          <cell r="PA129">
            <v>18498.816219437769</v>
          </cell>
          <cell r="PB129">
            <v>352.26874457000002</v>
          </cell>
          <cell r="PC129">
            <v>2693.14086602</v>
          </cell>
          <cell r="PD129">
            <v>18498.545999999998</v>
          </cell>
          <cell r="PE129">
            <v>6867.0780000000004</v>
          </cell>
          <cell r="PF129">
            <v>3080.6503245399999</v>
          </cell>
          <cell r="PG129">
            <v>2728.3815799700001</v>
          </cell>
          <cell r="PH129">
            <v>263.2</v>
          </cell>
          <cell r="PK129">
            <v>118.1</v>
          </cell>
          <cell r="PL129">
            <v>10074.683193319999</v>
          </cell>
          <cell r="PM129">
            <v>3133.83304236</v>
          </cell>
          <cell r="PN129">
            <v>608.64907705817859</v>
          </cell>
          <cell r="PO129">
            <v>860.18449310000062</v>
          </cell>
          <cell r="PP129">
            <v>862.98001095000063</v>
          </cell>
          <cell r="PQ129">
            <v>342.16551234045949</v>
          </cell>
          <cell r="PR129">
            <v>1718.0072</v>
          </cell>
          <cell r="PS129">
            <v>18746.117455375399</v>
          </cell>
          <cell r="PT129">
            <v>376.33372141000001</v>
          </cell>
          <cell r="PU129">
            <v>2737.5777639399998</v>
          </cell>
          <cell r="PV129">
            <v>18746.117312017799</v>
          </cell>
          <cell r="PW129">
            <v>7072.1803120178029</v>
          </cell>
          <cell r="PX129">
            <v>3608.32936075</v>
          </cell>
          <cell r="PY129">
            <v>3231.9956393399998</v>
          </cell>
          <cell r="PZ129">
            <v>315.60000000000002</v>
          </cell>
          <cell r="QC129">
            <v>131.80000000000001</v>
          </cell>
          <cell r="QD129">
            <v>10580.50193656</v>
          </cell>
          <cell r="QE129">
            <v>3257.2911489399999</v>
          </cell>
          <cell r="QF129">
            <v>684.01822935280506</v>
          </cell>
          <cell r="QG129">
            <v>948.83531722000009</v>
          </cell>
          <cell r="QH129">
            <v>892.59160898000005</v>
          </cell>
          <cell r="QI129">
            <v>383.93291773715032</v>
          </cell>
          <cell r="QJ129">
            <v>1718.0072</v>
          </cell>
          <cell r="QK129">
            <v>19370.638930381509</v>
          </cell>
          <cell r="QL129">
            <v>339.61494628000003</v>
          </cell>
          <cell r="QM129">
            <v>2822.5758415800001</v>
          </cell>
          <cell r="QN129">
            <v>19370.639265114001</v>
          </cell>
          <cell r="QO129">
            <v>7409.1722651140026</v>
          </cell>
          <cell r="QP129">
            <v>3282.6133229000002</v>
          </cell>
          <cell r="QQ129">
            <v>2942.9983766199998</v>
          </cell>
          <cell r="QR129">
            <v>367.1</v>
          </cell>
          <cell r="QU129">
            <v>59.700000000000017</v>
          </cell>
          <cell r="QV129">
            <v>11369.19256403</v>
          </cell>
          <cell r="QW129">
            <v>3508.6013469299992</v>
          </cell>
          <cell r="QX129">
            <v>595.80113616280539</v>
          </cell>
          <cell r="QY129">
            <v>870.45972588999939</v>
          </cell>
          <cell r="QZ129">
            <v>924.31815807999942</v>
          </cell>
          <cell r="RA129">
            <v>324.98614325753948</v>
          </cell>
          <cell r="RB129">
            <v>1752.367344</v>
          </cell>
          <cell r="RC129">
            <v>20630.78040011986</v>
          </cell>
          <cell r="RD129">
            <v>358.63586351999999</v>
          </cell>
          <cell r="RE129">
            <v>2934.65671681</v>
          </cell>
          <cell r="RF129">
            <v>20630.780331277601</v>
          </cell>
          <cell r="RG129">
            <v>7749.555331277601</v>
          </cell>
          <cell r="RH129">
            <v>3867.7540368499999</v>
          </cell>
          <cell r="RI129">
            <v>3509.11817333</v>
          </cell>
          <cell r="RJ129">
            <v>409.8</v>
          </cell>
          <cell r="RM129">
            <v>275</v>
          </cell>
          <cell r="RN129">
            <v>10568.58924033</v>
          </cell>
          <cell r="RO129">
            <v>3392.6359385500009</v>
          </cell>
          <cell r="RP129">
            <v>351.78664060834211</v>
          </cell>
          <cell r="RQ129">
            <v>624.23711918000106</v>
          </cell>
          <cell r="RR129">
            <v>820.78596456000105</v>
          </cell>
          <cell r="RS129">
            <v>161.4763448993989</v>
          </cell>
          <cell r="RT129">
            <v>1752.367344</v>
          </cell>
          <cell r="RU129">
            <v>20642.585097758551</v>
          </cell>
          <cell r="RV129">
            <v>441.80207594000001</v>
          </cell>
          <cell r="RW129">
            <v>2929.6004086900002</v>
          </cell>
          <cell r="RX129">
            <v>20642.584642550559</v>
          </cell>
          <cell r="RY129">
            <v>7767.9965811415968</v>
          </cell>
          <cell r="RZ129">
            <v>3661.5488752800002</v>
          </cell>
          <cell r="SA129">
            <v>3219.7467993400001</v>
          </cell>
          <cell r="SB129">
            <v>248.2</v>
          </cell>
          <cell r="SE129">
            <v>150.4</v>
          </cell>
          <cell r="SF129">
            <v>10923.461936384379</v>
          </cell>
          <cell r="SG129">
            <v>3651.7408157797959</v>
          </cell>
          <cell r="SH129">
            <v>693.70664800393104</v>
          </cell>
          <cell r="SI129">
            <v>986.86853525867127</v>
          </cell>
          <cell r="SJ129">
            <v>986.86853525867127</v>
          </cell>
          <cell r="SK129">
            <v>455.5440283015613</v>
          </cell>
          <cell r="SL129">
            <v>1752.367344</v>
          </cell>
          <cell r="SM129">
            <v>18855.834699195701</v>
          </cell>
          <cell r="SN129">
            <v>447.23735062076412</v>
          </cell>
          <cell r="SO129">
            <v>2890.214991399821</v>
          </cell>
          <cell r="SP129">
            <v>18855.834243987709</v>
          </cell>
          <cell r="SQ129">
            <v>7269.1959851225511</v>
          </cell>
          <cell r="SR129">
            <v>3661.5488752800002</v>
          </cell>
          <cell r="SS129">
            <v>3214.3115246592361</v>
          </cell>
          <cell r="ST129">
            <v>253.77646996456059</v>
          </cell>
          <cell r="SW129">
            <v>161.5753316381076</v>
          </cell>
          <cell r="SX129">
            <v>11433.460055316271</v>
          </cell>
          <cell r="SY129">
            <v>3786.6278165194658</v>
          </cell>
          <cell r="SZ129">
            <v>704.4648122878873</v>
          </cell>
          <cell r="TA129">
            <v>1012.075373476653</v>
          </cell>
          <cell r="TB129">
            <v>1012.075373476653</v>
          </cell>
          <cell r="TC129">
            <v>404.28066885624258</v>
          </cell>
          <cell r="TD129">
            <v>1752.367344</v>
          </cell>
          <cell r="TE129">
            <v>20074.02868459234</v>
          </cell>
          <cell r="TF129">
            <v>1152.134701641608</v>
          </cell>
          <cell r="TG129">
            <v>2890.8108191508509</v>
          </cell>
          <cell r="TH129">
            <v>20074.028229384348</v>
          </cell>
          <cell r="TI129">
            <v>7508.5171627086274</v>
          </cell>
          <cell r="TJ129">
            <v>3661.5488752800002</v>
          </cell>
          <cell r="TK129">
            <v>2509.4141736383922</v>
          </cell>
          <cell r="TL129">
            <v>308.20638893979628</v>
          </cell>
          <cell r="TO129">
            <v>164.95949127016669</v>
          </cell>
          <cell r="TP129">
            <v>12210.015168557389</v>
          </cell>
          <cell r="TQ129">
            <v>4038.6982810166219</v>
          </cell>
          <cell r="TR129">
            <v>755.24390664247153</v>
          </cell>
          <cell r="TS129">
            <v>1072.3062909399409</v>
          </cell>
          <cell r="TT129">
            <v>1072.3062909399409</v>
          </cell>
          <cell r="TU129">
            <v>465.47154868294791</v>
          </cell>
          <cell r="TV129">
            <v>1752.367344</v>
          </cell>
          <cell r="TW129">
            <v>20254.725315010361</v>
          </cell>
          <cell r="TX129">
            <v>543.40122143206065</v>
          </cell>
          <cell r="TY129">
            <v>2902.1196233935598</v>
          </cell>
          <cell r="TZ129">
            <v>20254.724859802369</v>
          </cell>
          <cell r="UA129">
            <v>7783.4045252974347</v>
          </cell>
          <cell r="UB129">
            <v>3661.5488752800002</v>
          </cell>
          <cell r="UC129">
            <v>3118.1476538479401</v>
          </cell>
          <cell r="UD129">
            <v>328.3711885401782</v>
          </cell>
          <cell r="UG129">
            <v>190.5841860941394</v>
          </cell>
          <cell r="UZ129">
            <v>-550.26700000000005</v>
          </cell>
          <cell r="VA129">
            <v>-554.26100000000019</v>
          </cell>
          <cell r="VB129">
            <v>-847.57027623999988</v>
          </cell>
          <cell r="VC129">
            <v>-789.63257563697539</v>
          </cell>
          <cell r="VD129">
            <v>-659.44152780093793</v>
          </cell>
          <cell r="VE129">
            <v>-712.70279301860523</v>
          </cell>
          <cell r="VF129">
            <v>-677.68788973703943</v>
          </cell>
          <cell r="VG129">
            <v>-589.24589475126686</v>
          </cell>
          <cell r="VI129">
            <v>-159.53399999999999</v>
          </cell>
          <cell r="VJ129">
            <v>-146.53899999999999</v>
          </cell>
          <cell r="VK129">
            <v>-149.714</v>
          </cell>
          <cell r="VL129">
            <v>-94.480000000000018</v>
          </cell>
          <cell r="VM129">
            <v>-155.548</v>
          </cell>
          <cell r="VN129">
            <v>-142.68799999999999</v>
          </cell>
          <cell r="VO129">
            <v>-141.589</v>
          </cell>
          <cell r="VP129">
            <v>-114.43600000000001</v>
          </cell>
          <cell r="VQ129">
            <v>-178.83146399</v>
          </cell>
          <cell r="VR129">
            <v>-204.026859545951</v>
          </cell>
          <cell r="VS129">
            <v>-210.925562094583</v>
          </cell>
          <cell r="VT129">
            <v>-253.786390609466</v>
          </cell>
          <cell r="VU129">
            <v>-203.24450870999999</v>
          </cell>
          <cell r="VV129">
            <v>-204.0844309187564</v>
          </cell>
          <cell r="VW129">
            <v>-204.58756601465481</v>
          </cell>
          <cell r="VX129">
            <v>-177.71606999356419</v>
          </cell>
          <cell r="VY129">
            <v>-401.03699999999998</v>
          </cell>
          <cell r="VZ129">
            <v>-78.239999999999995</v>
          </cell>
          <cell r="WA129">
            <v>-98.169000000000011</v>
          </cell>
          <cell r="WB129">
            <v>-125.514</v>
          </cell>
          <cell r="WC129">
            <v>-99.114000000000004</v>
          </cell>
          <cell r="BBM129">
            <v>36929.085325</v>
          </cell>
          <cell r="BBN129">
            <v>21.12</v>
          </cell>
          <cell r="BBO129">
            <v>0.23106060606060599</v>
          </cell>
          <cell r="BBP129">
            <v>0.84843659968371943</v>
          </cell>
          <cell r="BBQ129">
            <v>24.838422200543679</v>
          </cell>
          <cell r="BBR129">
            <v>10.289532596549421</v>
          </cell>
          <cell r="BBS129">
            <v>0.80116101759311742</v>
          </cell>
          <cell r="BBT129">
            <v>4.7445928327345666</v>
          </cell>
          <cell r="BBU129">
            <v>0.19101828588092501</v>
          </cell>
          <cell r="BBV129">
            <v>1.8075698412993758E-2</v>
          </cell>
          <cell r="BBW129">
            <v>1.1481678965302911</v>
          </cell>
          <cell r="BBX129">
            <v>18.354307359596099</v>
          </cell>
          <cell r="BBY129">
            <v>8.5855721274716199</v>
          </cell>
          <cell r="BBZ129">
            <v>0.60731027275991656</v>
          </cell>
          <cell r="BCA129">
            <v>4.0507171694482906</v>
          </cell>
          <cell r="BCB129">
            <v>0.22069572499179449</v>
          </cell>
          <cell r="BCC129">
            <v>1.837950073610177E-2</v>
          </cell>
          <cell r="BCD129">
            <v>1.4933373509990651</v>
          </cell>
          <cell r="BCE129">
            <v>14.111899403868239</v>
          </cell>
          <cell r="BCF129">
            <v>6.8663043523735752</v>
          </cell>
          <cell r="BCG129">
            <v>0.39125208776501219</v>
          </cell>
          <cell r="BCH129">
            <v>3.385917177768945</v>
          </cell>
          <cell r="BCI129">
            <v>0.2399334831454952</v>
          </cell>
          <cell r="BCJ129">
            <v>2.2391096738149551E-2</v>
          </cell>
          <cell r="BCK129">
            <v>1.7888996037515901</v>
          </cell>
          <cell r="BCL129">
            <v>11.780329331586261</v>
          </cell>
          <cell r="BCM129">
            <v>5.78985595667897</v>
          </cell>
          <cell r="BCN129">
            <v>0.18145466910014901</v>
          </cell>
          <cell r="BCO129">
            <v>2.8293281586880918</v>
          </cell>
          <cell r="BCP129">
            <v>0.2401739441275122</v>
          </cell>
          <cell r="BCQ129">
            <v>2.6787424274732029E-2</v>
          </cell>
          <cell r="BCR129">
            <v>2.1009802367035801</v>
          </cell>
          <cell r="BCS129">
            <v>10.03047344529168</v>
          </cell>
          <cell r="BCT129">
            <v>4.928885765275238</v>
          </cell>
          <cell r="BCU129">
            <v>-3.015886634493295E-2</v>
          </cell>
          <cell r="BCV129">
            <v>2.374846152394404</v>
          </cell>
          <cell r="BCW129">
            <v>0.23676311645181219</v>
          </cell>
          <cell r="BCX129">
            <v>3.205708030773495E-2</v>
          </cell>
        </row>
        <row r="130">
          <cell r="A130" t="str">
            <v>RAIL3</v>
          </cell>
          <cell r="B130" t="str">
            <v>Rumo</v>
          </cell>
          <cell r="C130" t="str">
            <v>Transportation</v>
          </cell>
          <cell r="D130" t="str">
            <v>Pedro Bruno</v>
          </cell>
          <cell r="E130">
            <v>46121</v>
          </cell>
          <cell r="F130" t="str">
            <v>Buy</v>
          </cell>
          <cell r="G130" t="b">
            <v>0</v>
          </cell>
          <cell r="H130" t="str">
            <v>BRL</v>
          </cell>
          <cell r="I130" t="str">
            <v>BRL</v>
          </cell>
          <cell r="J130">
            <v>22</v>
          </cell>
          <cell r="K130">
            <v>0.15339148900522631</v>
          </cell>
          <cell r="L130">
            <v>0.1</v>
          </cell>
          <cell r="M130">
            <v>0.1169461699882002</v>
          </cell>
          <cell r="AX130">
            <v>10937</v>
          </cell>
          <cell r="AZ130">
            <v>3473</v>
          </cell>
          <cell r="BA130">
            <v>5649</v>
          </cell>
          <cell r="BB130">
            <v>5649</v>
          </cell>
          <cell r="BC130">
            <v>720</v>
          </cell>
          <cell r="BD130">
            <v>1855.786108</v>
          </cell>
          <cell r="BE130">
            <v>49238.436000000002</v>
          </cell>
          <cell r="BF130">
            <v>8630.1</v>
          </cell>
          <cell r="BG130">
            <v>13146.076999999999</v>
          </cell>
          <cell r="BH130">
            <v>33367.381000000001</v>
          </cell>
          <cell r="BI130">
            <v>15871.055</v>
          </cell>
          <cell r="BJ130">
            <v>25847.057000000001</v>
          </cell>
          <cell r="BK130">
            <v>17216.956999999999</v>
          </cell>
          <cell r="BL130">
            <v>4131</v>
          </cell>
          <cell r="BM130">
            <v>1339.5990392584511</v>
          </cell>
          <cell r="BN130">
            <v>1997.245169029444</v>
          </cell>
          <cell r="BP130">
            <v>13936.446</v>
          </cell>
          <cell r="BR130">
            <v>5409.4489999999987</v>
          </cell>
          <cell r="BS130">
            <v>7712.5059999999994</v>
          </cell>
          <cell r="BT130">
            <v>7712.5059999999994</v>
          </cell>
          <cell r="BU130">
            <v>2090.4489999999992</v>
          </cell>
          <cell r="BV130">
            <v>1855.786108</v>
          </cell>
          <cell r="BW130">
            <v>50593.055</v>
          </cell>
          <cell r="BX130">
            <v>8274.4130000000005</v>
          </cell>
          <cell r="BY130">
            <v>12739.138999999999</v>
          </cell>
          <cell r="BZ130">
            <v>35657.868000000002</v>
          </cell>
          <cell r="CA130">
            <v>14935.155000000001</v>
          </cell>
          <cell r="CB130">
            <v>27146.598000000002</v>
          </cell>
          <cell r="CC130">
            <v>18872.185000000001</v>
          </cell>
          <cell r="CD130">
            <v>7225</v>
          </cell>
          <cell r="CE130">
            <v>1567.492480223375</v>
          </cell>
          <cell r="CF130">
            <v>1416.017593080079</v>
          </cell>
          <cell r="CH130">
            <v>13840.011</v>
          </cell>
          <cell r="CJ130">
            <v>5808.2230000000018</v>
          </cell>
          <cell r="CK130">
            <v>8021.3770000000013</v>
          </cell>
          <cell r="CL130">
            <v>8021.3770000000013</v>
          </cell>
          <cell r="CM130">
            <v>2092.8230000000021</v>
          </cell>
          <cell r="CN130">
            <v>1855.786108</v>
          </cell>
          <cell r="CO130">
            <v>53783.091999999997</v>
          </cell>
          <cell r="CP130">
            <v>7434.4189999999999</v>
          </cell>
          <cell r="CQ130">
            <v>13692.981</v>
          </cell>
          <cell r="CR130">
            <v>39734.654000000002</v>
          </cell>
          <cell r="CS130">
            <v>14048.438</v>
          </cell>
          <cell r="CT130">
            <v>31209.874</v>
          </cell>
          <cell r="CU130">
            <v>23775.455000000002</v>
          </cell>
          <cell r="CV130">
            <v>8111.0920000000006</v>
          </cell>
          <cell r="CW130">
            <v>-246.44578161821369</v>
          </cell>
          <cell r="CX130">
            <v>1912.1570142589819</v>
          </cell>
          <cell r="CZ130">
            <v>15048.46479631755</v>
          </cell>
          <cell r="DB130">
            <v>6010.1671565123243</v>
          </cell>
          <cell r="DC130">
            <v>8168.7196494615546</v>
          </cell>
          <cell r="DD130">
            <v>8168.7196494615546</v>
          </cell>
          <cell r="DE130">
            <v>1910.03400227251</v>
          </cell>
          <cell r="DF130">
            <v>1855.786108</v>
          </cell>
          <cell r="DG130">
            <v>59057.998341839622</v>
          </cell>
          <cell r="DH130">
            <v>10830.90471482734</v>
          </cell>
          <cell r="DI130">
            <v>13692.981</v>
          </cell>
          <cell r="DJ130">
            <v>43622.7320895671</v>
          </cell>
          <cell r="DK130">
            <v>15435.26625227251</v>
          </cell>
          <cell r="DL130">
            <v>34890.352576496567</v>
          </cell>
          <cell r="DM130">
            <v>24059.447861669229</v>
          </cell>
          <cell r="DN130">
            <v>6312.1087568546154</v>
          </cell>
          <cell r="DO130">
            <v>3120.039867751449</v>
          </cell>
          <cell r="DP130">
            <v>3919.691464827345</v>
          </cell>
          <cell r="DR130">
            <v>16110.07244045982</v>
          </cell>
          <cell r="DT130">
            <v>6329.1880701191749</v>
          </cell>
          <cell r="DU130">
            <v>8825.5230885634355</v>
          </cell>
          <cell r="DV130">
            <v>8825.5230885634355</v>
          </cell>
          <cell r="DW130">
            <v>2361.8282035757588</v>
          </cell>
          <cell r="DX130">
            <v>1855.786108</v>
          </cell>
          <cell r="DY130">
            <v>64432.074538446373</v>
          </cell>
          <cell r="DZ130">
            <v>14536.13681824095</v>
          </cell>
          <cell r="EA130">
            <v>13692.981</v>
          </cell>
          <cell r="EB130">
            <v>47112.488583166218</v>
          </cell>
          <cell r="EC130">
            <v>17319.585955280141</v>
          </cell>
          <cell r="ED130">
            <v>38300.911753109358</v>
          </cell>
          <cell r="EE130">
            <v>23764.774934868408</v>
          </cell>
          <cell r="EF130">
            <v>6450.11775059311</v>
          </cell>
          <cell r="EG130">
            <v>3606.528067089967</v>
          </cell>
          <cell r="EH130">
            <v>4182.7406039817361</v>
          </cell>
          <cell r="EJ130">
            <v>14680.91930189011</v>
          </cell>
          <cell r="EL130">
            <v>6104.8804566606868</v>
          </cell>
          <cell r="EM130">
            <v>8343.3897569671935</v>
          </cell>
          <cell r="EN130">
            <v>8343.3897569671935</v>
          </cell>
          <cell r="EO130">
            <v>2566.344846780381</v>
          </cell>
          <cell r="EP130">
            <v>1855.786108</v>
          </cell>
          <cell r="EQ130">
            <v>66544.202408185593</v>
          </cell>
          <cell r="ER130">
            <v>15926.851198656679</v>
          </cell>
          <cell r="ES130">
            <v>13692.981</v>
          </cell>
          <cell r="ET130">
            <v>47248.728657019012</v>
          </cell>
          <cell r="EU130">
            <v>19295.473751166581</v>
          </cell>
          <cell r="EV130">
            <v>38622.430109428933</v>
          </cell>
          <cell r="EW130">
            <v>22695.578910772259</v>
          </cell>
          <cell r="EX130">
            <v>5411.1370355979489</v>
          </cell>
          <cell r="EY130">
            <v>4237.7811023090526</v>
          </cell>
          <cell r="EZ130">
            <v>1981.171431309665</v>
          </cell>
          <cell r="FB130">
            <v>15500.480208216321</v>
          </cell>
          <cell r="FD130">
            <v>6522.0392822755566</v>
          </cell>
          <cell r="FE130">
            <v>8847.111313508005</v>
          </cell>
          <cell r="FF130">
            <v>8847.111313508005</v>
          </cell>
          <cell r="FG130">
            <v>3277.6298778123678</v>
          </cell>
          <cell r="FH130">
            <v>1855.786108</v>
          </cell>
          <cell r="FI130">
            <v>70317.893818102224</v>
          </cell>
          <cell r="FJ130">
            <v>19645.831217528161</v>
          </cell>
          <cell r="FK130">
            <v>13692.981</v>
          </cell>
          <cell r="FL130">
            <v>48643.010885496413</v>
          </cell>
          <cell r="FM130">
            <v>21674.882932605818</v>
          </cell>
          <cell r="FN130">
            <v>39954.920417787282</v>
          </cell>
          <cell r="FO130">
            <v>20309.089200259121</v>
          </cell>
          <cell r="FP130">
            <v>4680.8803645657808</v>
          </cell>
          <cell r="FQ130">
            <v>5502.2312677550244</v>
          </cell>
          <cell r="FR130">
            <v>4617.2007152446167</v>
          </cell>
          <cell r="FT130">
            <v>16145.43926744005</v>
          </cell>
          <cell r="FV130">
            <v>6804.1057375418259</v>
          </cell>
          <cell r="FW130">
            <v>9225.9216276578336</v>
          </cell>
          <cell r="FX130">
            <v>9225.9216276578336</v>
          </cell>
          <cell r="FY130">
            <v>3750.382312190452</v>
          </cell>
          <cell r="FZ130">
            <v>1855.786108</v>
          </cell>
          <cell r="GA130">
            <v>74126.005041650467</v>
          </cell>
          <cell r="GB130">
            <v>23410.886937788069</v>
          </cell>
          <cell r="GC130">
            <v>13692.981</v>
          </cell>
          <cell r="GD130">
            <v>50503.436229650993</v>
          </cell>
          <cell r="GE130">
            <v>23622.56881199947</v>
          </cell>
          <cell r="GF130">
            <v>41763.275486320512</v>
          </cell>
          <cell r="GG130">
            <v>18352.388548532439</v>
          </cell>
          <cell r="GH130">
            <v>4777.6242234493402</v>
          </cell>
          <cell r="GI130">
            <v>5741.8229437798182</v>
          </cell>
          <cell r="GJ130">
            <v>5567.7521530567146</v>
          </cell>
          <cell r="JF130">
            <v>2384</v>
          </cell>
          <cell r="JI130">
            <v>1181</v>
          </cell>
          <cell r="JJ130">
            <v>1181</v>
          </cell>
          <cell r="JK130">
            <v>72</v>
          </cell>
          <cell r="JL130">
            <v>1855.786108</v>
          </cell>
          <cell r="JX130">
            <v>2763</v>
          </cell>
          <cell r="KA130">
            <v>1448</v>
          </cell>
          <cell r="KB130">
            <v>1448</v>
          </cell>
          <cell r="KC130">
            <v>168</v>
          </cell>
          <cell r="KD130">
            <v>1855.786108</v>
          </cell>
          <cell r="KP130">
            <v>3176</v>
          </cell>
          <cell r="KS130">
            <v>1815</v>
          </cell>
          <cell r="KT130">
            <v>1815</v>
          </cell>
          <cell r="KU130">
            <v>483</v>
          </cell>
          <cell r="KV130">
            <v>1855.786108</v>
          </cell>
          <cell r="LH130">
            <v>2616</v>
          </cell>
          <cell r="LK130">
            <v>1207</v>
          </cell>
          <cell r="LL130">
            <v>1207</v>
          </cell>
          <cell r="LM130">
            <v>1</v>
          </cell>
          <cell r="LN130">
            <v>1855.786108</v>
          </cell>
          <cell r="LZ130">
            <v>3146</v>
          </cell>
          <cell r="MC130">
            <v>1689</v>
          </cell>
          <cell r="MD130">
            <v>1689</v>
          </cell>
          <cell r="ME130">
            <v>369</v>
          </cell>
          <cell r="MF130">
            <v>1855.786108</v>
          </cell>
          <cell r="MR130">
            <v>3575</v>
          </cell>
          <cell r="MU130">
            <v>2142</v>
          </cell>
          <cell r="MV130">
            <v>2142</v>
          </cell>
          <cell r="MW130">
            <v>721</v>
          </cell>
          <cell r="MX130">
            <v>1855.786108</v>
          </cell>
          <cell r="NJ130">
            <v>3752</v>
          </cell>
          <cell r="NM130">
            <v>2214</v>
          </cell>
          <cell r="NN130">
            <v>2214</v>
          </cell>
          <cell r="NO130">
            <v>794</v>
          </cell>
          <cell r="NP130">
            <v>1855.786108</v>
          </cell>
          <cell r="OB130">
            <v>3463</v>
          </cell>
          <cell r="OE130">
            <v>1667</v>
          </cell>
          <cell r="OF130">
            <v>1667</v>
          </cell>
          <cell r="OG130">
            <v>206</v>
          </cell>
          <cell r="OH130">
            <v>1855.786108</v>
          </cell>
          <cell r="OT130">
            <v>2966.75</v>
          </cell>
          <cell r="OW130">
            <v>1635</v>
          </cell>
          <cell r="OX130">
            <v>1635</v>
          </cell>
          <cell r="OY130">
            <v>188</v>
          </cell>
          <cell r="OZ130">
            <v>1855.786108</v>
          </cell>
          <cell r="PL130">
            <v>3711</v>
          </cell>
          <cell r="PO130">
            <v>2279</v>
          </cell>
          <cell r="PP130">
            <v>2279</v>
          </cell>
          <cell r="PQ130">
            <v>731</v>
          </cell>
          <cell r="PR130">
            <v>1855.786108</v>
          </cell>
          <cell r="QD130">
            <v>3819.5</v>
          </cell>
          <cell r="QG130">
            <v>2313.3649999999998</v>
          </cell>
          <cell r="QH130">
            <v>2313.3649999999998</v>
          </cell>
          <cell r="QI130">
            <v>733</v>
          </cell>
          <cell r="QJ130">
            <v>1855.786108</v>
          </cell>
          <cell r="QV130">
            <v>3350.4279999999999</v>
          </cell>
          <cell r="QY130">
            <v>1792.9059999999999</v>
          </cell>
          <cell r="QZ130">
            <v>1792.9059999999999</v>
          </cell>
          <cell r="RA130">
            <v>440.9</v>
          </cell>
          <cell r="RB130">
            <v>1855.786108</v>
          </cell>
          <cell r="RN130">
            <v>3419.3023945971759</v>
          </cell>
          <cell r="RQ130">
            <v>1785.6187920685129</v>
          </cell>
          <cell r="RR130">
            <v>1785.6187920685129</v>
          </cell>
          <cell r="RS130">
            <v>251.8325847010718</v>
          </cell>
          <cell r="RT130">
            <v>1855.786108</v>
          </cell>
          <cell r="SF130">
            <v>3973.7903181286961</v>
          </cell>
          <cell r="SI130">
            <v>2283.767469471496</v>
          </cell>
          <cell r="SJ130">
            <v>2283.767469471496</v>
          </cell>
          <cell r="SK130">
            <v>664.48307640088956</v>
          </cell>
          <cell r="SL130">
            <v>1855.786108</v>
          </cell>
          <cell r="SX130">
            <v>4212.6897114143758</v>
          </cell>
          <cell r="TA130">
            <v>2426.775629683274</v>
          </cell>
          <cell r="TB130">
            <v>2426.775629683274</v>
          </cell>
          <cell r="TC130">
            <v>795.78007552185159</v>
          </cell>
          <cell r="TD130">
            <v>1855.786108</v>
          </cell>
          <cell r="TP130">
            <v>3438.3165233136151</v>
          </cell>
          <cell r="TS130">
            <v>1663.5954905420431</v>
          </cell>
          <cell r="TT130">
            <v>1663.5954905420431</v>
          </cell>
          <cell r="TU130">
            <v>189.28842135218991</v>
          </cell>
          <cell r="TV130">
            <v>1855.786108</v>
          </cell>
          <cell r="UH130">
            <v>16817.712459927439</v>
          </cell>
          <cell r="UJ130">
            <v>7098.7426966784096</v>
          </cell>
          <cell r="UK130">
            <v>9621.3995656675252</v>
          </cell>
          <cell r="UL130">
            <v>9621.3995656675252</v>
          </cell>
          <cell r="UM130">
            <v>4126.2663434724473</v>
          </cell>
          <cell r="UN130">
            <v>1855.786108</v>
          </cell>
          <cell r="UO130">
            <v>75145.680082427352</v>
          </cell>
          <cell r="UP130">
            <v>24385.68306689478</v>
          </cell>
          <cell r="UQ130">
            <v>13692.981</v>
          </cell>
          <cell r="UR130">
            <v>50209.631661098283</v>
          </cell>
          <cell r="US130">
            <v>24936.048421329069</v>
          </cell>
          <cell r="UT130">
            <v>41415.317721639323</v>
          </cell>
          <cell r="UU130">
            <v>17029.634654744539</v>
          </cell>
          <cell r="UV130">
            <v>4878.465202322448</v>
          </cell>
          <cell r="UW130">
            <v>5990.3313885784537</v>
          </cell>
          <cell r="UX130">
            <v>3787.582863249545</v>
          </cell>
          <cell r="BBM130">
            <v>35186.739936999998</v>
          </cell>
          <cell r="BBN130">
            <v>18.96</v>
          </cell>
          <cell r="BBO130">
            <v>0.1603375527426161</v>
          </cell>
          <cell r="BBP130">
            <v>1.0292317600819709</v>
          </cell>
          <cell r="BBQ130">
            <v>18.422048976686131</v>
          </cell>
          <cell r="BBR130">
            <v>7.2528119878094319</v>
          </cell>
          <cell r="BBS130">
            <v>2.9453144304266972</v>
          </cell>
          <cell r="BBT130">
            <v>2.279632846101344</v>
          </cell>
          <cell r="BBU130">
            <v>0.1237448043367116</v>
          </cell>
          <cell r="BBW130">
            <v>1.2726834161514049</v>
          </cell>
          <cell r="BBX130">
            <v>14.898094570861669</v>
          </cell>
          <cell r="BBY130">
            <v>6.6796624155072228</v>
          </cell>
          <cell r="BBZ130">
            <v>2.6927327362231961</v>
          </cell>
          <cell r="BCA130">
            <v>2.0316155379149108</v>
          </cell>
          <cell r="BCB130">
            <v>0.13636747493121909</v>
          </cell>
          <cell r="BCD130">
            <v>1.382888273447719</v>
          </cell>
          <cell r="BCE130">
            <v>13.710838580849209</v>
          </cell>
          <cell r="BCF130">
            <v>6.9375062814771793</v>
          </cell>
          <cell r="BCG130">
            <v>2.720186827161009</v>
          </cell>
          <cell r="BCH130">
            <v>1.823574812972532</v>
          </cell>
          <cell r="BCI130">
            <v>0.13300242740218921</v>
          </cell>
          <cell r="BCK130">
            <v>1.766167913254133</v>
          </cell>
          <cell r="BCL130">
            <v>10.735422011860949</v>
          </cell>
          <cell r="BCM130">
            <v>6.2727626194243324</v>
          </cell>
          <cell r="BCN130">
            <v>2.2955616223852262</v>
          </cell>
          <cell r="BCO130">
            <v>1.62338777313847</v>
          </cell>
          <cell r="BCP130">
            <v>0.15121788145308901</v>
          </cell>
          <cell r="BCR130">
            <v>2.0209130222621821</v>
          </cell>
          <cell r="BCS130">
            <v>9.3821741379877626</v>
          </cell>
          <cell r="BCT130">
            <v>5.8031198016066723</v>
          </cell>
          <cell r="BCU130">
            <v>1.989220078947443</v>
          </cell>
          <cell r="BCV130">
            <v>1.489539102077938</v>
          </cell>
          <cell r="BCW130">
            <v>0.15876267911580319</v>
          </cell>
        </row>
        <row r="131">
          <cell r="A131" t="str">
            <v>RAIZ4</v>
          </cell>
          <cell r="B131" t="str">
            <v>Raizen</v>
          </cell>
          <cell r="C131" t="str">
            <v>Agribusiness</v>
          </cell>
          <cell r="D131" t="str">
            <v>Leonardo Alencar</v>
          </cell>
          <cell r="E131">
            <v>46092</v>
          </cell>
          <cell r="F131" t="str">
            <v>Under Review</v>
          </cell>
          <cell r="G131" t="b">
            <v>0</v>
          </cell>
          <cell r="H131" t="str">
            <v>BRL</v>
          </cell>
          <cell r="I131" t="str">
            <v>BRL</v>
          </cell>
          <cell r="J131">
            <v>1.1000000000000001</v>
          </cell>
          <cell r="K131">
            <v>0.1793245128884399</v>
          </cell>
          <cell r="L131">
            <v>0.1012914001474441</v>
          </cell>
          <cell r="M131">
            <v>9.1846515286466132E-2</v>
          </cell>
          <cell r="AF131">
            <v>196291.8</v>
          </cell>
          <cell r="AG131">
            <v>12686.39999999998</v>
          </cell>
          <cell r="AH131">
            <v>6576.0999999999794</v>
          </cell>
          <cell r="AI131">
            <v>14384.89999999998</v>
          </cell>
          <cell r="AJ131">
            <v>10703.699999999981</v>
          </cell>
          <cell r="AK131">
            <v>3489.1889999999798</v>
          </cell>
          <cell r="AL131">
            <v>10352.509484</v>
          </cell>
          <cell r="AM131">
            <v>100344.344</v>
          </cell>
          <cell r="AN131">
            <v>10601.728999999999</v>
          </cell>
          <cell r="AO131">
            <v>23619.271000000001</v>
          </cell>
          <cell r="AP131">
            <v>78085.436000000002</v>
          </cell>
          <cell r="AQ131">
            <v>22258.907999999999</v>
          </cell>
          <cell r="AR131">
            <v>22274.876</v>
          </cell>
          <cell r="AS131">
            <v>11673.147000000001</v>
          </cell>
          <cell r="AT131">
            <v>7710.6</v>
          </cell>
          <cell r="AU131">
            <v>3089.935999999981</v>
          </cell>
          <cell r="AV131">
            <v>1018.624999999981</v>
          </cell>
          <cell r="AW131">
            <v>0</v>
          </cell>
          <cell r="AX131">
            <v>245831.677</v>
          </cell>
          <cell r="AY131">
            <v>15267.27699999998</v>
          </cell>
          <cell r="AZ131">
            <v>8085.9769999999808</v>
          </cell>
          <cell r="BA131">
            <v>16739.27699999998</v>
          </cell>
          <cell r="BB131">
            <v>15285.27699999998</v>
          </cell>
          <cell r="BC131">
            <v>2952.7709999999811</v>
          </cell>
          <cell r="BD131">
            <v>10352.509484</v>
          </cell>
          <cell r="BE131">
            <v>111551.463</v>
          </cell>
          <cell r="BF131">
            <v>10016.757</v>
          </cell>
          <cell r="BG131">
            <v>28498.235000000001</v>
          </cell>
          <cell r="BH131">
            <v>88647.301999999996</v>
          </cell>
          <cell r="BI131">
            <v>22904.161</v>
          </cell>
          <cell r="BJ131">
            <v>29454.937999999998</v>
          </cell>
          <cell r="BK131">
            <v>19438.181</v>
          </cell>
          <cell r="BL131">
            <v>11314.7</v>
          </cell>
          <cell r="BM131">
            <v>2802.343999999981</v>
          </cell>
          <cell r="BN131">
            <v>-1508.462000000018</v>
          </cell>
          <cell r="BO131">
            <v>0</v>
          </cell>
          <cell r="BP131">
            <v>220454.39999999999</v>
          </cell>
          <cell r="BQ131">
            <v>15723.79999999999</v>
          </cell>
          <cell r="BR131">
            <v>8017.9999999999891</v>
          </cell>
          <cell r="BS131">
            <v>17223.19999999999</v>
          </cell>
          <cell r="BT131">
            <v>14699.499999999991</v>
          </cell>
          <cell r="BU131">
            <v>612.06099999998867</v>
          </cell>
          <cell r="BV131">
            <v>10352.509484</v>
          </cell>
          <cell r="BW131">
            <v>128183.31</v>
          </cell>
          <cell r="BX131">
            <v>15592.17</v>
          </cell>
          <cell r="BY131">
            <v>34178.169000000002</v>
          </cell>
          <cell r="BZ131">
            <v>106057.746</v>
          </cell>
          <cell r="CA131">
            <v>22125.563999999998</v>
          </cell>
          <cell r="CB131">
            <v>35599.821000000004</v>
          </cell>
          <cell r="CC131">
            <v>20007.651000000002</v>
          </cell>
          <cell r="CD131">
            <v>12657.7</v>
          </cell>
          <cell r="CE131">
            <v>421.03399999998419</v>
          </cell>
          <cell r="CF131">
            <v>-5893.5050000000156</v>
          </cell>
          <cell r="CG131">
            <v>0</v>
          </cell>
          <cell r="CH131">
            <v>255268.5</v>
          </cell>
          <cell r="CI131">
            <v>11836.79999999999</v>
          </cell>
          <cell r="CJ131">
            <v>4316.405999999989</v>
          </cell>
          <cell r="CK131">
            <v>13668.80599999999</v>
          </cell>
          <cell r="CL131">
            <v>10820.30599999999</v>
          </cell>
          <cell r="CM131">
            <v>-4255.8850000000111</v>
          </cell>
          <cell r="CN131">
            <v>10352.509484</v>
          </cell>
          <cell r="CO131">
            <v>140999.67800000001</v>
          </cell>
          <cell r="CP131">
            <v>22743.205999999998</v>
          </cell>
          <cell r="CQ131">
            <v>41165.273000000001</v>
          </cell>
          <cell r="CR131">
            <v>122823.74</v>
          </cell>
          <cell r="CS131">
            <v>18175.937999999998</v>
          </cell>
          <cell r="CT131">
            <v>57970.370999999977</v>
          </cell>
          <cell r="CU131">
            <v>35227.164999999994</v>
          </cell>
          <cell r="CV131">
            <v>11901.7</v>
          </cell>
          <cell r="CW131">
            <v>-884.89000000001056</v>
          </cell>
          <cell r="CX131">
            <v>-8346.8810000000103</v>
          </cell>
          <cell r="CY131">
            <v>0</v>
          </cell>
          <cell r="CZ131">
            <v>231131.50935573751</v>
          </cell>
          <cell r="DA131">
            <v>11551.153104177551</v>
          </cell>
          <cell r="DB131">
            <v>2512.912121670684</v>
          </cell>
          <cell r="DC131">
            <v>12113.25566811104</v>
          </cell>
          <cell r="DD131">
            <v>11356.230184428779</v>
          </cell>
          <cell r="DE131">
            <v>-4568.8747620080176</v>
          </cell>
          <cell r="DF131">
            <v>10352.509484</v>
          </cell>
          <cell r="DG131">
            <v>133720.96763507251</v>
          </cell>
          <cell r="DH131">
            <v>27306.388656770821</v>
          </cell>
          <cell r="DI131">
            <v>34009.284168642997</v>
          </cell>
          <cell r="DJ131">
            <v>119703.9623970805</v>
          </cell>
          <cell r="DK131">
            <v>14017.005237991971</v>
          </cell>
          <cell r="DL131">
            <v>68611.675000000003</v>
          </cell>
          <cell r="DM131">
            <v>41305.286343229192</v>
          </cell>
          <cell r="DN131">
            <v>5460.4857350190841</v>
          </cell>
          <cell r="DO131">
            <v>5870.3922743935964</v>
          </cell>
          <cell r="DP131">
            <v>-1772.926343229165</v>
          </cell>
          <cell r="DQ131">
            <v>0</v>
          </cell>
          <cell r="DR131">
            <v>232716.0212731564</v>
          </cell>
          <cell r="DS131">
            <v>12976.175231530209</v>
          </cell>
          <cell r="DT131">
            <v>4310.1570378110191</v>
          </cell>
          <cell r="DU131">
            <v>13582.614443899811</v>
          </cell>
          <cell r="DV131">
            <v>12377.88292575892</v>
          </cell>
          <cell r="DW131">
            <v>-2285.2214904911079</v>
          </cell>
          <cell r="DX131">
            <v>10352.509484</v>
          </cell>
          <cell r="DY131">
            <v>131453.43307655599</v>
          </cell>
          <cell r="DZ131">
            <v>25781.304610121799</v>
          </cell>
          <cell r="EA131">
            <v>33569.180537482913</v>
          </cell>
          <cell r="EB131">
            <v>119721.6493287973</v>
          </cell>
          <cell r="EC131">
            <v>11731.783747758731</v>
          </cell>
          <cell r="ED131">
            <v>68611.675000000003</v>
          </cell>
          <cell r="EE131">
            <v>42830.370389878211</v>
          </cell>
          <cell r="EF131">
            <v>8452.2601784041599</v>
          </cell>
          <cell r="EG131">
            <v>5057.2735450726923</v>
          </cell>
          <cell r="EH131">
            <v>-1525.0840469068919</v>
          </cell>
          <cell r="EI131">
            <v>0</v>
          </cell>
          <cell r="EJ131">
            <v>238435.73982024239</v>
          </cell>
          <cell r="EK131">
            <v>13610.53148746336</v>
          </cell>
          <cell r="EL131">
            <v>4973.8087513626651</v>
          </cell>
          <cell r="EM131">
            <v>14300.58184095748</v>
          </cell>
          <cell r="EN131">
            <v>13116.776128324789</v>
          </cell>
          <cell r="EO131">
            <v>-551.93318098636155</v>
          </cell>
          <cell r="EP131">
            <v>10352.509484</v>
          </cell>
          <cell r="EQ131">
            <v>131465.45108133671</v>
          </cell>
          <cell r="ER131">
            <v>25495.018827454329</v>
          </cell>
          <cell r="ES131">
            <v>33239.768610092848</v>
          </cell>
          <cell r="ET131">
            <v>120285.6005106322</v>
          </cell>
          <cell r="EU131">
            <v>11179.850570704521</v>
          </cell>
          <cell r="EV131">
            <v>68611.675000000003</v>
          </cell>
          <cell r="EW131">
            <v>43116.65617254567</v>
          </cell>
          <cell r="EX131">
            <v>8599.9903193296832</v>
          </cell>
          <cell r="EY131">
            <v>5236.3112922488599</v>
          </cell>
          <cell r="EZ131">
            <v>-286.2857865996084</v>
          </cell>
          <cell r="FA131">
            <v>0</v>
          </cell>
          <cell r="FB131">
            <v>246864.92684179591</v>
          </cell>
          <cell r="FC131">
            <v>14748.654282993961</v>
          </cell>
          <cell r="FD131">
            <v>5731.2351060346145</v>
          </cell>
          <cell r="FE131">
            <v>15507.310131966729</v>
          </cell>
          <cell r="FF131">
            <v>14247.7476479089</v>
          </cell>
          <cell r="FG131">
            <v>1322.75572025523</v>
          </cell>
          <cell r="FH131">
            <v>10352.509484</v>
          </cell>
          <cell r="FI131">
            <v>132274.00788647399</v>
          </cell>
          <cell r="FJ131">
            <v>25544.50035020442</v>
          </cell>
          <cell r="FK131">
            <v>32815.004189827057</v>
          </cell>
          <cell r="FL131">
            <v>121094.15731576949</v>
          </cell>
          <cell r="FM131">
            <v>11179.850570704521</v>
          </cell>
          <cell r="FN131">
            <v>68611.675000000003</v>
          </cell>
          <cell r="FO131">
            <v>43067.17464979559</v>
          </cell>
          <cell r="FP131">
            <v>9058.0283548883635</v>
          </cell>
          <cell r="FQ131">
            <v>5353.171613366525</v>
          </cell>
          <cell r="FR131">
            <v>1372.2372430053149</v>
          </cell>
          <cell r="FS131">
            <v>1322.75572025523</v>
          </cell>
          <cell r="FT131">
            <v>254153.8421875741</v>
          </cell>
          <cell r="FU131">
            <v>15373.27537755194</v>
          </cell>
          <cell r="FV131">
            <v>6104.1736755567654</v>
          </cell>
          <cell r="FW131">
            <v>16127.502584586449</v>
          </cell>
          <cell r="FX131">
            <v>14841.775203070179</v>
          </cell>
          <cell r="FY131">
            <v>1610.3729265542911</v>
          </cell>
          <cell r="FZ131">
            <v>10352.509484</v>
          </cell>
          <cell r="GA131">
            <v>133013.0578113161</v>
          </cell>
          <cell r="GB131">
            <v>25655.926631853032</v>
          </cell>
          <cell r="GC131">
            <v>32406.673850383198</v>
          </cell>
          <cell r="GD131">
            <v>121833.20724061161</v>
          </cell>
          <cell r="GE131">
            <v>11179.850570704521</v>
          </cell>
          <cell r="GF131">
            <v>68611.675000000003</v>
          </cell>
          <cell r="GG131">
            <v>42955.748368146968</v>
          </cell>
          <cell r="GH131">
            <v>9314.2987023149417</v>
          </cell>
          <cell r="GI131">
            <v>5695.0904578551763</v>
          </cell>
          <cell r="GJ131">
            <v>1721.799208202905</v>
          </cell>
          <cell r="GK131">
            <v>1610.3729265542911</v>
          </cell>
          <cell r="GL131">
            <v>38559.600000000013</v>
          </cell>
          <cell r="GM131">
            <v>3255</v>
          </cell>
          <cell r="GN131">
            <v>1869.8</v>
          </cell>
          <cell r="GO131">
            <v>3687.4</v>
          </cell>
          <cell r="GP131">
            <v>2356.3000000000002</v>
          </cell>
          <cell r="GQ131">
            <v>1050.5</v>
          </cell>
          <cell r="GR131">
            <v>10352.509484</v>
          </cell>
          <cell r="GS131">
            <v>75284.557000000001</v>
          </cell>
          <cell r="GT131">
            <v>7327.4110000000001</v>
          </cell>
          <cell r="GU131">
            <v>21623.952000000001</v>
          </cell>
          <cell r="GV131">
            <v>64841.525000000001</v>
          </cell>
          <cell r="GW131">
            <v>10443.031999999999</v>
          </cell>
          <cell r="GX131">
            <v>23849.615000000002</v>
          </cell>
          <cell r="GY131">
            <v>16522.204000000002</v>
          </cell>
          <cell r="GZ131">
            <v>1148.4000000000001</v>
          </cell>
          <cell r="HA131">
            <v>3033.386</v>
          </cell>
          <cell r="HB131">
            <v>2755.886</v>
          </cell>
          <cell r="HC131">
            <v>0</v>
          </cell>
          <cell r="HD131">
            <v>48849.2</v>
          </cell>
          <cell r="HE131">
            <v>2713.099999999999</v>
          </cell>
          <cell r="HF131">
            <v>1358.4999999999991</v>
          </cell>
          <cell r="HG131">
            <v>3533.7999999999988</v>
          </cell>
          <cell r="HH131">
            <v>3207.599999999999</v>
          </cell>
          <cell r="HI131">
            <v>802.84099999999853</v>
          </cell>
          <cell r="HJ131">
            <v>10352.509484</v>
          </cell>
          <cell r="HK131">
            <v>105375.789</v>
          </cell>
          <cell r="HL131">
            <v>9865.2870000000003</v>
          </cell>
          <cell r="HM131">
            <v>20927.481</v>
          </cell>
          <cell r="HN131">
            <v>86409.216</v>
          </cell>
          <cell r="HO131">
            <v>18966.573</v>
          </cell>
          <cell r="HP131">
            <v>27681.517</v>
          </cell>
          <cell r="HQ131">
            <v>17816.23</v>
          </cell>
          <cell r="HR131">
            <v>1313.3</v>
          </cell>
          <cell r="HS131">
            <v>-5230.4640000000009</v>
          </cell>
          <cell r="HT131">
            <v>-5791.2230000000009</v>
          </cell>
          <cell r="HU131">
            <v>0</v>
          </cell>
          <cell r="HV131">
            <v>55389.3</v>
          </cell>
          <cell r="HW131">
            <v>4153.8999999999869</v>
          </cell>
          <cell r="HX131">
            <v>2600.1999999999871</v>
          </cell>
          <cell r="HY131">
            <v>4469.7999999999874</v>
          </cell>
          <cell r="HZ131">
            <v>3360.1999999999871</v>
          </cell>
          <cell r="IA131">
            <v>1385.4279999999869</v>
          </cell>
          <cell r="IB131">
            <v>10352.509484</v>
          </cell>
          <cell r="IC131">
            <v>105044.734</v>
          </cell>
          <cell r="ID131">
            <v>6876.174</v>
          </cell>
          <cell r="IE131">
            <v>22093.371999999999</v>
          </cell>
          <cell r="IF131">
            <v>84090.18299999999</v>
          </cell>
          <cell r="IG131">
            <v>20954.550999999999</v>
          </cell>
          <cell r="IH131">
            <v>26967.105</v>
          </cell>
          <cell r="II131">
            <v>20090.931</v>
          </cell>
          <cell r="IJ131">
            <v>2168.6</v>
          </cell>
          <cell r="IK131">
            <v>636.11699999998564</v>
          </cell>
          <cell r="IL131">
            <v>48.644999999985657</v>
          </cell>
          <cell r="IM131">
            <v>0</v>
          </cell>
          <cell r="IN131">
            <v>53493.7</v>
          </cell>
          <cell r="IO131">
            <v>2564.3999999999942</v>
          </cell>
          <cell r="IP131">
            <v>747.59999999999422</v>
          </cell>
          <cell r="IQ131">
            <v>2693.8999999999942</v>
          </cell>
          <cell r="IR131">
            <v>1779.599999999994</v>
          </cell>
          <cell r="IS131">
            <v>250.4199999999943</v>
          </cell>
          <cell r="IT131">
            <v>10352.509484</v>
          </cell>
          <cell r="IU131">
            <v>100344.344</v>
          </cell>
          <cell r="IV131">
            <v>10601.728999999999</v>
          </cell>
          <cell r="IW131">
            <v>23619.271000000001</v>
          </cell>
          <cell r="IX131">
            <v>78085.436000000002</v>
          </cell>
          <cell r="IY131">
            <v>22258.907999999999</v>
          </cell>
          <cell r="IZ131">
            <v>22274.876</v>
          </cell>
          <cell r="JA131">
            <v>11673.147000000001</v>
          </cell>
          <cell r="JB131">
            <v>3080.3</v>
          </cell>
          <cell r="JC131">
            <v>4650.8969999999963</v>
          </cell>
          <cell r="JD131">
            <v>4005.3169999999959</v>
          </cell>
          <cell r="JE131">
            <v>0</v>
          </cell>
          <cell r="JF131">
            <v>66257.999999999985</v>
          </cell>
          <cell r="JG131">
            <v>2555.999999999985</v>
          </cell>
          <cell r="JH131">
            <v>1589.399999999986</v>
          </cell>
          <cell r="JI131">
            <v>3839.1999999999848</v>
          </cell>
          <cell r="JJ131">
            <v>3651.0999999999849</v>
          </cell>
          <cell r="JK131">
            <v>551.58999999998559</v>
          </cell>
          <cell r="JL131">
            <v>10352.509484</v>
          </cell>
          <cell r="JM131">
            <v>105781.693</v>
          </cell>
          <cell r="JN131">
            <v>9094.08</v>
          </cell>
          <cell r="JO131">
            <v>24196.600999999999</v>
          </cell>
          <cell r="JP131">
            <v>82790.22</v>
          </cell>
          <cell r="JQ131">
            <v>22991.473000000002</v>
          </cell>
          <cell r="JR131">
            <v>29974.16499999999</v>
          </cell>
          <cell r="JS131">
            <v>20880.084999999988</v>
          </cell>
          <cell r="JT131">
            <v>1862.8</v>
          </cell>
          <cell r="JU131">
            <v>-2827.4740000000238</v>
          </cell>
          <cell r="JV131">
            <v>-3765.984000000024</v>
          </cell>
          <cell r="JW131">
            <v>0</v>
          </cell>
          <cell r="JX131">
            <v>64238.177000000003</v>
          </cell>
          <cell r="JY131">
            <v>2252.476999999999</v>
          </cell>
          <cell r="JZ131">
            <v>-399.6230000000005</v>
          </cell>
          <cell r="KA131">
            <v>2438.0769999999989</v>
          </cell>
          <cell r="KB131">
            <v>2756.876999999999</v>
          </cell>
          <cell r="KC131">
            <v>-368.08200000000068</v>
          </cell>
          <cell r="KD131">
            <v>10352.509484</v>
          </cell>
          <cell r="KE131">
            <v>105685.586</v>
          </cell>
          <cell r="KF131">
            <v>8026.5439999999999</v>
          </cell>
          <cell r="KG131">
            <v>23916.329000000002</v>
          </cell>
          <cell r="KH131">
            <v>83262.530999999988</v>
          </cell>
          <cell r="KI131">
            <v>22423.055</v>
          </cell>
          <cell r="KJ131">
            <v>34607.383999999998</v>
          </cell>
          <cell r="KK131">
            <v>26580.84</v>
          </cell>
          <cell r="KL131">
            <v>2064.6</v>
          </cell>
          <cell r="KM131">
            <v>-6669.009999999992</v>
          </cell>
          <cell r="KN131">
            <v>-7229.768999999992</v>
          </cell>
          <cell r="KO131">
            <v>0</v>
          </cell>
          <cell r="KP131">
            <v>60368.2</v>
          </cell>
          <cell r="KQ131">
            <v>3486.5</v>
          </cell>
          <cell r="KR131">
            <v>1546.1</v>
          </cell>
          <cell r="KS131">
            <v>3631.400000000001</v>
          </cell>
          <cell r="KT131">
            <v>2964.5</v>
          </cell>
          <cell r="KU131">
            <v>174.06299999999999</v>
          </cell>
          <cell r="KV131">
            <v>10352.509484</v>
          </cell>
          <cell r="KW131">
            <v>105090.647</v>
          </cell>
          <cell r="KX131">
            <v>6249.1729999999998</v>
          </cell>
          <cell r="KY131">
            <v>25019.991000000002</v>
          </cell>
          <cell r="KZ131">
            <v>83255.38900000001</v>
          </cell>
          <cell r="LA131">
            <v>21835.258000000002</v>
          </cell>
          <cell r="LB131">
            <v>33551.273999999998</v>
          </cell>
          <cell r="LC131">
            <v>27302.100999999999</v>
          </cell>
          <cell r="LD131">
            <v>3089.1</v>
          </cell>
          <cell r="LE131">
            <v>1526.3690000000031</v>
          </cell>
          <cell r="LF131">
            <v>78.232000000002699</v>
          </cell>
          <cell r="LG131">
            <v>0</v>
          </cell>
          <cell r="LH131">
            <v>54967.3</v>
          </cell>
          <cell r="LI131">
            <v>6972.2999999999956</v>
          </cell>
          <cell r="LJ131">
            <v>5350.0999999999958</v>
          </cell>
          <cell r="LK131">
            <v>6830.5999999999958</v>
          </cell>
          <cell r="LL131">
            <v>5912.7999999999956</v>
          </cell>
          <cell r="LM131">
            <v>2595.1999999999962</v>
          </cell>
          <cell r="LN131">
            <v>10352.509484</v>
          </cell>
          <cell r="LO131">
            <v>111551.463</v>
          </cell>
          <cell r="LP131">
            <v>10016.757</v>
          </cell>
          <cell r="LQ131">
            <v>28498.235000000001</v>
          </cell>
          <cell r="LR131">
            <v>88647.301999999996</v>
          </cell>
          <cell r="LS131">
            <v>22904.161</v>
          </cell>
          <cell r="LT131">
            <v>29454.937999999998</v>
          </cell>
          <cell r="LU131">
            <v>19438.181</v>
          </cell>
          <cell r="LV131">
            <v>4298.2</v>
          </cell>
          <cell r="LW131">
            <v>10772.45899999999</v>
          </cell>
          <cell r="LX131">
            <v>9409.0589999999938</v>
          </cell>
          <cell r="LY131">
            <v>0</v>
          </cell>
          <cell r="LZ131">
            <v>48822</v>
          </cell>
          <cell r="MA131">
            <v>2808.8000000000029</v>
          </cell>
          <cell r="MB131">
            <v>2366.4000000000028</v>
          </cell>
          <cell r="MC131">
            <v>4167.2000000000025</v>
          </cell>
          <cell r="MD131">
            <v>3299.300000000002</v>
          </cell>
          <cell r="ME131">
            <v>671.8390000000029</v>
          </cell>
          <cell r="MF131">
            <v>10352.509484</v>
          </cell>
          <cell r="MG131">
            <v>111895.806</v>
          </cell>
          <cell r="MH131">
            <v>4668.9740000000002</v>
          </cell>
          <cell r="MI131">
            <v>28737.95</v>
          </cell>
          <cell r="MJ131">
            <v>88531.397999999986</v>
          </cell>
          <cell r="MK131">
            <v>23364.407999999999</v>
          </cell>
          <cell r="ML131">
            <v>33259.336000000003</v>
          </cell>
          <cell r="MM131">
            <v>28590.36199999999</v>
          </cell>
          <cell r="MN131">
            <v>2222.9</v>
          </cell>
          <cell r="MO131">
            <v>-6241.7369999999919</v>
          </cell>
          <cell r="MP131">
            <v>-7617.4979999999923</v>
          </cell>
          <cell r="MQ131">
            <v>0</v>
          </cell>
          <cell r="MR131">
            <v>59456</v>
          </cell>
          <cell r="MS131">
            <v>4588.7999999999956</v>
          </cell>
          <cell r="MT131">
            <v>1937.9999999999959</v>
          </cell>
          <cell r="MU131">
            <v>4398.6999999999962</v>
          </cell>
          <cell r="MV131">
            <v>3784.5999999999958</v>
          </cell>
          <cell r="MW131">
            <v>38.082999999995863</v>
          </cell>
          <cell r="MX131">
            <v>10352.509484</v>
          </cell>
          <cell r="MY131">
            <v>122572.575</v>
          </cell>
          <cell r="MZ131">
            <v>7786.5450000000001</v>
          </cell>
          <cell r="NA131">
            <v>28945.526000000002</v>
          </cell>
          <cell r="NB131">
            <v>99770.344000000012</v>
          </cell>
          <cell r="NC131">
            <v>22802.231</v>
          </cell>
          <cell r="ND131">
            <v>36970.817999999999</v>
          </cell>
          <cell r="NE131">
            <v>29184.273000000001</v>
          </cell>
          <cell r="NF131">
            <v>2290.3000000000002</v>
          </cell>
          <cell r="NG131">
            <v>2768.4119999999948</v>
          </cell>
          <cell r="NH131">
            <v>1062.394999999995</v>
          </cell>
          <cell r="NI131">
            <v>0</v>
          </cell>
          <cell r="NJ131">
            <v>58491.7</v>
          </cell>
          <cell r="NK131">
            <v>4534.8999999999942</v>
          </cell>
          <cell r="NL131">
            <v>2558.6999999999939</v>
          </cell>
          <cell r="NM131">
            <v>4737.4999999999955</v>
          </cell>
          <cell r="NN131">
            <v>3929.2999999999952</v>
          </cell>
          <cell r="NO131">
            <v>779.27199999999448</v>
          </cell>
          <cell r="NP131">
            <v>10352.509484</v>
          </cell>
          <cell r="NQ131">
            <v>125520.59600000001</v>
          </cell>
          <cell r="NR131">
            <v>8399.7160000000003</v>
          </cell>
          <cell r="NS131">
            <v>30055.434000000001</v>
          </cell>
          <cell r="NT131">
            <v>102362.694</v>
          </cell>
          <cell r="NU131">
            <v>23157.901999999998</v>
          </cell>
          <cell r="NV131">
            <v>39635.035000000003</v>
          </cell>
          <cell r="NW131">
            <v>31235.319</v>
          </cell>
          <cell r="NX131">
            <v>3026.7</v>
          </cell>
          <cell r="NY131">
            <v>-4540.4930000000104</v>
          </cell>
          <cell r="NZ131">
            <v>-6058.1210000000101</v>
          </cell>
          <cell r="OA131">
            <v>0</v>
          </cell>
          <cell r="OB131">
            <v>53684.7</v>
          </cell>
          <cell r="OC131">
            <v>3791.2999999999961</v>
          </cell>
          <cell r="OD131">
            <v>1154.899999999996</v>
          </cell>
          <cell r="OE131">
            <v>3919.7999999999961</v>
          </cell>
          <cell r="OF131">
            <v>3686.2999999999961</v>
          </cell>
          <cell r="OG131">
            <v>-877.13300000000447</v>
          </cell>
          <cell r="OH131">
            <v>10352.509484</v>
          </cell>
          <cell r="OI131">
            <v>128183.31</v>
          </cell>
          <cell r="OJ131">
            <v>15592.17</v>
          </cell>
          <cell r="OK131">
            <v>34178.169000000002</v>
          </cell>
          <cell r="OL131">
            <v>106057.746</v>
          </cell>
          <cell r="OM131">
            <v>22125.563999999998</v>
          </cell>
          <cell r="ON131">
            <v>35599.821000000004</v>
          </cell>
          <cell r="OO131">
            <v>20007.651000000002</v>
          </cell>
          <cell r="OP131">
            <v>5117.8</v>
          </cell>
          <cell r="OQ131">
            <v>8434.8519999999917</v>
          </cell>
          <cell r="OR131">
            <v>6719.7189999999919</v>
          </cell>
          <cell r="OS131">
            <v>0</v>
          </cell>
          <cell r="OT131">
            <v>57759.6</v>
          </cell>
          <cell r="OU131">
            <v>2648.7999999999961</v>
          </cell>
          <cell r="OV131">
            <v>2786.1999999999962</v>
          </cell>
          <cell r="OW131">
            <v>4711.2999999999956</v>
          </cell>
          <cell r="OX131">
            <v>2313.6999999999962</v>
          </cell>
          <cell r="OY131">
            <v>1050.899999999996</v>
          </cell>
          <cell r="OZ131">
            <v>10352.509484</v>
          </cell>
          <cell r="PA131">
            <v>138009.255</v>
          </cell>
          <cell r="PB131">
            <v>9843.8590000000004</v>
          </cell>
          <cell r="PC131">
            <v>35353.610999999997</v>
          </cell>
          <cell r="PD131">
            <v>114754.819</v>
          </cell>
          <cell r="PE131">
            <v>23254.436000000002</v>
          </cell>
          <cell r="PF131">
            <v>43729.542000000001</v>
          </cell>
          <cell r="PG131">
            <v>33885.682999999997</v>
          </cell>
          <cell r="PH131">
            <v>2222</v>
          </cell>
          <cell r="PI131">
            <v>-9423.4189999999944</v>
          </cell>
          <cell r="PJ131">
            <v>-10904.918999999991</v>
          </cell>
          <cell r="PK131">
            <v>0</v>
          </cell>
          <cell r="PL131">
            <v>72909.899999999994</v>
          </cell>
          <cell r="PM131">
            <v>4372.4999999999854</v>
          </cell>
          <cell r="PN131">
            <v>1781.699999999985</v>
          </cell>
          <cell r="PO131">
            <v>4619.7999999999847</v>
          </cell>
          <cell r="PP131">
            <v>3662.5999999999849</v>
          </cell>
          <cell r="PQ131">
            <v>-181.5330000000146</v>
          </cell>
          <cell r="PR131">
            <v>10352.509484</v>
          </cell>
          <cell r="PS131">
            <v>142658.527</v>
          </cell>
          <cell r="PT131">
            <v>12752.027</v>
          </cell>
          <cell r="PU131">
            <v>35189.646000000001</v>
          </cell>
          <cell r="PV131">
            <v>120191.955</v>
          </cell>
          <cell r="PW131">
            <v>22466.572</v>
          </cell>
          <cell r="PX131">
            <v>49724.540000000008</v>
          </cell>
          <cell r="PY131">
            <v>36972.513000000014</v>
          </cell>
          <cell r="PZ131">
            <v>2380.8000000000002</v>
          </cell>
          <cell r="QA131">
            <v>2293.4409999999839</v>
          </cell>
          <cell r="QB131">
            <v>607.90799999998444</v>
          </cell>
          <cell r="QC131">
            <v>0</v>
          </cell>
          <cell r="QD131">
            <v>66872.400000000009</v>
          </cell>
          <cell r="QE131">
            <v>2910.5000000000068</v>
          </cell>
          <cell r="QF131">
            <v>177.20600000000741</v>
          </cell>
          <cell r="QG131">
            <v>2557.206000000007</v>
          </cell>
          <cell r="QH131">
            <v>3123.206000000007</v>
          </cell>
          <cell r="QI131">
            <v>-2590.3849999999929</v>
          </cell>
          <cell r="QJ131">
            <v>10352.509484</v>
          </cell>
          <cell r="QK131">
            <v>143846.43299999999</v>
          </cell>
          <cell r="QL131">
            <v>11149.77</v>
          </cell>
          <cell r="QM131">
            <v>38278.321000000004</v>
          </cell>
          <cell r="QN131">
            <v>123413.785</v>
          </cell>
          <cell r="QO131">
            <v>20432.648000000001</v>
          </cell>
          <cell r="QP131">
            <v>52781.597999999998</v>
          </cell>
          <cell r="QQ131">
            <v>41631.827999999987</v>
          </cell>
          <cell r="QR131">
            <v>2793.1</v>
          </cell>
          <cell r="QS131">
            <v>4355.6139999999996</v>
          </cell>
          <cell r="QT131">
            <v>1965.022999999999</v>
          </cell>
          <cell r="QU131">
            <v>0</v>
          </cell>
          <cell r="QV131">
            <v>57726.599999999991</v>
          </cell>
          <cell r="QW131">
            <v>1905</v>
          </cell>
          <cell r="QX131">
            <v>-428.69999999999982</v>
          </cell>
          <cell r="QY131">
            <v>1780.5</v>
          </cell>
          <cell r="QZ131">
            <v>1720.8</v>
          </cell>
          <cell r="RA131">
            <v>-2534.8670000000002</v>
          </cell>
          <cell r="RB131">
            <v>10352.509484</v>
          </cell>
          <cell r="RC131">
            <v>140999.67800000001</v>
          </cell>
          <cell r="RD131">
            <v>22743.205999999998</v>
          </cell>
          <cell r="RE131">
            <v>41165.273000000001</v>
          </cell>
          <cell r="RF131">
            <v>122823.74</v>
          </cell>
          <cell r="RG131">
            <v>18175.937999999998</v>
          </cell>
          <cell r="RH131">
            <v>57970.370999999977</v>
          </cell>
          <cell r="RI131">
            <v>35227.164999999994</v>
          </cell>
          <cell r="RJ131">
            <v>4505.8</v>
          </cell>
          <cell r="RK131">
            <v>1889.4739999999999</v>
          </cell>
          <cell r="RL131">
            <v>-14.8929999999998</v>
          </cell>
          <cell r="RM131">
            <v>0</v>
          </cell>
          <cell r="RN131">
            <v>54217.600000000013</v>
          </cell>
          <cell r="RO131">
            <v>2094.7000000000121</v>
          </cell>
          <cell r="RP131">
            <v>187.50000000001231</v>
          </cell>
          <cell r="RQ131">
            <v>2199.1000000000122</v>
          </cell>
          <cell r="RR131">
            <v>1889.0000000000121</v>
          </cell>
          <cell r="RS131">
            <v>-1846.341999999988</v>
          </cell>
          <cell r="RT131">
            <v>10352.509484</v>
          </cell>
          <cell r="RU131">
            <v>135458.26300000001</v>
          </cell>
          <cell r="RV131">
            <v>15561.357</v>
          </cell>
          <cell r="RW131">
            <v>40415.777000000002</v>
          </cell>
          <cell r="RX131">
            <v>118627.936</v>
          </cell>
          <cell r="RY131">
            <v>16830.327000000001</v>
          </cell>
          <cell r="RZ131">
            <v>63060.722999999998</v>
          </cell>
          <cell r="SA131">
            <v>47499.365999999987</v>
          </cell>
          <cell r="SB131">
            <v>1702.2</v>
          </cell>
          <cell r="SC131">
            <v>-1128.338999999982</v>
          </cell>
          <cell r="SD131">
            <v>-3309.0809999999819</v>
          </cell>
          <cell r="SE131">
            <v>0</v>
          </cell>
          <cell r="SF131">
            <v>59910.7</v>
          </cell>
          <cell r="SG131">
            <v>2718.599999999999</v>
          </cell>
          <cell r="SH131">
            <v>-45.800000000001553</v>
          </cell>
          <cell r="SI131">
            <v>2787.8999999999978</v>
          </cell>
          <cell r="SJ131">
            <v>3348.3999999999978</v>
          </cell>
          <cell r="SK131">
            <v>-2320.9400000000019</v>
          </cell>
          <cell r="SL131">
            <v>10352.509484</v>
          </cell>
          <cell r="SM131">
            <v>132793.41099999999</v>
          </cell>
          <cell r="SN131">
            <v>19156.107</v>
          </cell>
          <cell r="SO131">
            <v>36646.838000000003</v>
          </cell>
          <cell r="SP131">
            <v>118374.81299999999</v>
          </cell>
          <cell r="SQ131">
            <v>14418.598</v>
          </cell>
          <cell r="SR131">
            <v>68611.675000000003</v>
          </cell>
          <cell r="SS131">
            <v>49455.567999999999</v>
          </cell>
          <cell r="ST131">
            <v>1691.6</v>
          </cell>
          <cell r="SU131">
            <v>-3896.287000000003</v>
          </cell>
          <cell r="SV131">
            <v>-6614.1270000000031</v>
          </cell>
          <cell r="SW131">
            <v>0</v>
          </cell>
          <cell r="SX131">
            <v>62988.518045659308</v>
          </cell>
          <cell r="SY131">
            <v>3660.5499803697821</v>
          </cell>
          <cell r="SZ131">
            <v>1414.9688880943891</v>
          </cell>
          <cell r="TA131">
            <v>3891.6321151010338</v>
          </cell>
          <cell r="TB131">
            <v>3659.7438913453789</v>
          </cell>
          <cell r="TC131">
            <v>21.204798167814719</v>
          </cell>
          <cell r="TD131">
            <v>10352.509484</v>
          </cell>
          <cell r="TE131">
            <v>133274.43889838539</v>
          </cell>
          <cell r="TF131">
            <v>14902.50181698425</v>
          </cell>
          <cell r="TG131">
            <v>36172.944102008543</v>
          </cell>
          <cell r="TH131">
            <v>118834.6361002176</v>
          </cell>
          <cell r="TI131">
            <v>14439.802798167821</v>
          </cell>
          <cell r="TJ131">
            <v>68611.675000000003</v>
          </cell>
          <cell r="TK131">
            <v>53709.173183015751</v>
          </cell>
          <cell r="TL131">
            <v>1974.138067092553</v>
          </cell>
          <cell r="TM131">
            <v>-2878.9093591451142</v>
          </cell>
          <cell r="TN131">
            <v>-4253.6051830157494</v>
          </cell>
          <cell r="TO131">
            <v>0</v>
          </cell>
          <cell r="TP131">
            <v>54014.691310078153</v>
          </cell>
          <cell r="TQ131">
            <v>3077.3031238077529</v>
          </cell>
          <cell r="TR131">
            <v>956.24323357628464</v>
          </cell>
          <cell r="TS131">
            <v>3234.6235530099989</v>
          </cell>
          <cell r="TT131">
            <v>2459.0862930833891</v>
          </cell>
          <cell r="TU131">
            <v>-422.79756017584259</v>
          </cell>
          <cell r="TV131">
            <v>10352.509484</v>
          </cell>
          <cell r="TW131">
            <v>133720.96763507251</v>
          </cell>
          <cell r="TX131">
            <v>27306.388656770821</v>
          </cell>
          <cell r="TY131">
            <v>34009.284168642997</v>
          </cell>
          <cell r="TZ131">
            <v>119703.9623970805</v>
          </cell>
          <cell r="UA131">
            <v>14017.005237991971</v>
          </cell>
          <cell r="UB131">
            <v>68611.675000000003</v>
          </cell>
          <cell r="UC131">
            <v>41305.286343229192</v>
          </cell>
          <cell r="UD131">
            <v>92.547667926530949</v>
          </cell>
          <cell r="UE131">
            <v>13773.927633538689</v>
          </cell>
          <cell r="UF131">
            <v>12403.88683978657</v>
          </cell>
          <cell r="UG131">
            <v>0</v>
          </cell>
          <cell r="BBM131">
            <v>4344.1086699999996</v>
          </cell>
          <cell r="BBN131">
            <v>0.42</v>
          </cell>
          <cell r="BBO131">
            <v>1.61904761904762</v>
          </cell>
          <cell r="BBP131">
            <v>-0.44133016917968543</v>
          </cell>
          <cell r="BBQ131">
            <v>-0.95080493475613825</v>
          </cell>
          <cell r="BBR131">
            <v>4.0197666190160408</v>
          </cell>
          <cell r="BBS131">
            <v>3.6372357439412761</v>
          </cell>
          <cell r="BBT131">
            <v>0.30991703265014409</v>
          </cell>
          <cell r="BBU131">
            <v>-0.32595227614130068</v>
          </cell>
          <cell r="BBV131">
            <v>0</v>
          </cell>
          <cell r="BBW131">
            <v>-0.22074082559624419</v>
          </cell>
          <cell r="BBX131">
            <v>-1.9009573855645929</v>
          </cell>
          <cell r="BBY131">
            <v>3.8111912467443059</v>
          </cell>
          <cell r="BBZ131">
            <v>3.4602339226158221</v>
          </cell>
          <cell r="BCA131">
            <v>0.37028543684415488</v>
          </cell>
          <cell r="BCB131">
            <v>-0.19478892039138401</v>
          </cell>
          <cell r="BCC131">
            <v>0</v>
          </cell>
          <cell r="BCD131">
            <v>-5.3313950771007243E-2</v>
          </cell>
          <cell r="BCE131">
            <v>-7.8707148250022394</v>
          </cell>
          <cell r="BCF131">
            <v>3.6183254466055379</v>
          </cell>
          <cell r="BCG131">
            <v>3.2871382228929069</v>
          </cell>
          <cell r="BCH131">
            <v>0.38856589741755809</v>
          </cell>
          <cell r="BCI131">
            <v>-4.9368565124889727E-2</v>
          </cell>
          <cell r="BCJ131">
            <v>0</v>
          </cell>
          <cell r="BCK131">
            <v>0.12777150528570619</v>
          </cell>
          <cell r="BCL131">
            <v>3.2841352363698642</v>
          </cell>
          <cell r="BCM131">
            <v>3.3276335664713992</v>
          </cell>
          <cell r="BCN131">
            <v>3.0227356431398071</v>
          </cell>
          <cell r="BCO131">
            <v>0.38856589741755809</v>
          </cell>
          <cell r="BCP131">
            <v>0.1183160465240346</v>
          </cell>
          <cell r="BCQ131">
            <v>0.30449415996198598</v>
          </cell>
          <cell r="BCR131">
            <v>0.1555538711694158</v>
          </cell>
          <cell r="BCS131">
            <v>2.6975792987870659</v>
          </cell>
          <cell r="BCT131">
            <v>3.186940671919253</v>
          </cell>
          <cell r="BCU131">
            <v>2.8942459901468611</v>
          </cell>
          <cell r="BCV131">
            <v>0.38856589741755809</v>
          </cell>
          <cell r="BCW131">
            <v>0.14404243745207859</v>
          </cell>
          <cell r="BCX131">
            <v>0.37070272612547028</v>
          </cell>
        </row>
        <row r="132">
          <cell r="A132" t="str">
            <v>RANI3</v>
          </cell>
          <cell r="B132" t="str">
            <v>Irani</v>
          </cell>
          <cell r="C132" t="str">
            <v>Pulp &amp; Paper</v>
          </cell>
          <cell r="D132" t="str">
            <v>Lucas Laghi</v>
          </cell>
          <cell r="E132">
            <v>46247</v>
          </cell>
          <cell r="F132" t="str">
            <v>Buy</v>
          </cell>
          <cell r="H132" t="str">
            <v>BRL</v>
          </cell>
          <cell r="I132" t="str">
            <v>BRL</v>
          </cell>
          <cell r="J132">
            <v>10</v>
          </cell>
          <cell r="K132">
            <v>0.17072193017467591</v>
          </cell>
          <cell r="L132">
            <v>0.1</v>
          </cell>
          <cell r="M132">
            <v>0.13664508356615951</v>
          </cell>
          <cell r="AX132">
            <v>1594.2449999999999</v>
          </cell>
          <cell r="AY132">
            <v>686.59800000000007</v>
          </cell>
          <cell r="BA132">
            <v>664.01900000000012</v>
          </cell>
          <cell r="BB132">
            <v>490.47600000000011</v>
          </cell>
          <cell r="BC132">
            <v>383.43400000000008</v>
          </cell>
          <cell r="BD132">
            <v>235.28139475</v>
          </cell>
          <cell r="BE132">
            <v>3467.0659999999998</v>
          </cell>
          <cell r="BF132">
            <v>600.98099999999999</v>
          </cell>
          <cell r="BG132">
            <v>139.18</v>
          </cell>
          <cell r="BH132">
            <v>2187.3620000000001</v>
          </cell>
          <cell r="BI132">
            <v>1279.704</v>
          </cell>
          <cell r="BJ132">
            <v>1650.3789999999999</v>
          </cell>
          <cell r="BK132">
            <v>1049.3979999999999</v>
          </cell>
          <cell r="BL132">
            <v>369.26100000000002</v>
          </cell>
          <cell r="BM132">
            <v>-156.4095354826342</v>
          </cell>
          <cell r="BN132">
            <v>-348.54897548263438</v>
          </cell>
          <cell r="BO132">
            <v>205.73400000000001</v>
          </cell>
          <cell r="BP132">
            <v>1576.424</v>
          </cell>
          <cell r="BQ132">
            <v>624.7890000000001</v>
          </cell>
          <cell r="BS132">
            <v>518.73300000000006</v>
          </cell>
          <cell r="BT132">
            <v>454.52</v>
          </cell>
          <cell r="BU132">
            <v>312.17300000000012</v>
          </cell>
          <cell r="BV132">
            <v>235.50156899999999</v>
          </cell>
          <cell r="BW132">
            <v>3620.6370000000002</v>
          </cell>
          <cell r="BX132">
            <v>604.23199999999997</v>
          </cell>
          <cell r="BY132">
            <v>135.417</v>
          </cell>
          <cell r="BZ132">
            <v>2254.0990000000002</v>
          </cell>
          <cell r="CA132">
            <v>1366.538</v>
          </cell>
          <cell r="CB132">
            <v>1705.5630000000001</v>
          </cell>
          <cell r="CC132">
            <v>1101.3309999999999</v>
          </cell>
          <cell r="CD132">
            <v>229.464</v>
          </cell>
          <cell r="CE132">
            <v>475.15735415766238</v>
          </cell>
          <cell r="CF132">
            <v>456.23325415766271</v>
          </cell>
          <cell r="CG132">
            <v>126.04300000000001</v>
          </cell>
          <cell r="CH132">
            <v>1686.3109999999999</v>
          </cell>
          <cell r="CI132">
            <v>700.24199999999996</v>
          </cell>
          <cell r="CK132">
            <v>651.91</v>
          </cell>
          <cell r="CL132">
            <v>554.69599999999991</v>
          </cell>
          <cell r="CM132">
            <v>253.96299999999999</v>
          </cell>
          <cell r="CN132">
            <v>230.93376900000001</v>
          </cell>
          <cell r="CO132">
            <v>3949.6860000000001</v>
          </cell>
          <cell r="CP132">
            <v>839.83399999999995</v>
          </cell>
          <cell r="CQ132">
            <v>135.90299999999999</v>
          </cell>
          <cell r="CR132">
            <v>2497.752</v>
          </cell>
          <cell r="CS132">
            <v>1451.934</v>
          </cell>
          <cell r="CT132">
            <v>1961.9169999999999</v>
          </cell>
          <cell r="CU132">
            <v>1122.0830000000001</v>
          </cell>
          <cell r="CV132">
            <v>253.917</v>
          </cell>
          <cell r="CW132">
            <v>225.99203458622489</v>
          </cell>
          <cell r="CX132">
            <v>396.26883458622473</v>
          </cell>
          <cell r="CY132">
            <v>169.79599999999999</v>
          </cell>
          <cell r="CZ132">
            <v>1736.6882345969191</v>
          </cell>
          <cell r="DA132">
            <v>594.73796535730628</v>
          </cell>
          <cell r="DC132">
            <v>583.58124481482491</v>
          </cell>
          <cell r="DD132">
            <v>523.49201549482495</v>
          </cell>
          <cell r="DE132">
            <v>116.3926199986426</v>
          </cell>
          <cell r="DF132">
            <v>229.970144</v>
          </cell>
          <cell r="DG132">
            <v>3972.276344289266</v>
          </cell>
          <cell r="DH132">
            <v>810.77041357496307</v>
          </cell>
          <cell r="DI132">
            <v>139.84853057876509</v>
          </cell>
          <cell r="DJ132">
            <v>2489.9074826050992</v>
          </cell>
          <cell r="DK132">
            <v>1482.3688616841671</v>
          </cell>
          <cell r="DL132">
            <v>1956.6167609464139</v>
          </cell>
          <cell r="DM132">
            <v>1145.846347371451</v>
          </cell>
          <cell r="DN132">
            <v>327.55731063230343</v>
          </cell>
          <cell r="DO132">
            <v>72.028323923544804</v>
          </cell>
          <cell r="DP132">
            <v>-36.919500867801119</v>
          </cell>
          <cell r="DQ132">
            <v>91.247758314475988</v>
          </cell>
          <cell r="DR132">
            <v>1816.9090988206869</v>
          </cell>
          <cell r="DS132">
            <v>637.09136748180003</v>
          </cell>
          <cell r="DU132">
            <v>631.63015489192605</v>
          </cell>
          <cell r="DV132">
            <v>565.94792557192602</v>
          </cell>
          <cell r="DW132">
            <v>146.92393576145511</v>
          </cell>
          <cell r="DX132">
            <v>229.79311899999999</v>
          </cell>
          <cell r="DY132">
            <v>4119.088522086111</v>
          </cell>
          <cell r="DZ132">
            <v>704.26240570782772</v>
          </cell>
          <cell r="EA132">
            <v>156.90326884370259</v>
          </cell>
          <cell r="EB132">
            <v>2563.257692521217</v>
          </cell>
          <cell r="EC132">
            <v>1555.830829564894</v>
          </cell>
          <cell r="ED132">
            <v>2000.6502044838739</v>
          </cell>
          <cell r="EE132">
            <v>1296.387798776047</v>
          </cell>
          <cell r="EF132">
            <v>430.89999891250511</v>
          </cell>
          <cell r="EG132">
            <v>24.664550059735461</v>
          </cell>
          <cell r="EH132">
            <v>-30.52112731716025</v>
          </cell>
          <cell r="EI132">
            <v>73.461967880727542</v>
          </cell>
          <cell r="EJ132">
            <v>1916.79711987</v>
          </cell>
          <cell r="EK132">
            <v>674.22565421219906</v>
          </cell>
          <cell r="EM132">
            <v>679.30108832323845</v>
          </cell>
          <cell r="EN132">
            <v>614.29236539531871</v>
          </cell>
          <cell r="EO132">
            <v>172.89562450550679</v>
          </cell>
          <cell r="EP132">
            <v>229.79311899999999</v>
          </cell>
          <cell r="EQ132">
            <v>4275.8068316181279</v>
          </cell>
          <cell r="ER132">
            <v>693.37700651036562</v>
          </cell>
          <cell r="ES132">
            <v>167.1551701274152</v>
          </cell>
          <cell r="ET132">
            <v>2633.5281898004791</v>
          </cell>
          <cell r="EU132">
            <v>1642.278641817647</v>
          </cell>
          <cell r="EV132">
            <v>2036.956603208434</v>
          </cell>
          <cell r="EW132">
            <v>1343.5795966980679</v>
          </cell>
          <cell r="EX132">
            <v>359.66122908205722</v>
          </cell>
          <cell r="EY132">
            <v>132.89473204886039</v>
          </cell>
          <cell r="EZ132">
            <v>77.763163786080099</v>
          </cell>
          <cell r="FA132">
            <v>86.447812252753408</v>
          </cell>
          <cell r="FB132">
            <v>2039.4703905742099</v>
          </cell>
          <cell r="FC132">
            <v>713.10518799348824</v>
          </cell>
          <cell r="FE132">
            <v>719.358557564737</v>
          </cell>
          <cell r="FF132">
            <v>655.01643488602042</v>
          </cell>
          <cell r="FG132">
            <v>198.27277076634979</v>
          </cell>
          <cell r="FH132">
            <v>229.79311899999999</v>
          </cell>
          <cell r="FI132">
            <v>4425.1993936422332</v>
          </cell>
          <cell r="FJ132">
            <v>819.59757128548722</v>
          </cell>
          <cell r="FK132">
            <v>166.29185357933829</v>
          </cell>
          <cell r="FL132">
            <v>2693.698004979728</v>
          </cell>
          <cell r="FM132">
            <v>1731.501388662505</v>
          </cell>
          <cell r="FN132">
            <v>2059.3328832622619</v>
          </cell>
          <cell r="FO132">
            <v>1239.7353119767749</v>
          </cell>
          <cell r="FP132">
            <v>220.2308150895042</v>
          </cell>
          <cell r="FQ132">
            <v>300.13286460597089</v>
          </cell>
          <cell r="FR132">
            <v>237.21200902226499</v>
          </cell>
          <cell r="FS132">
            <v>109.0500239214924</v>
          </cell>
          <cell r="FT132">
            <v>2238.5605212443302</v>
          </cell>
          <cell r="FU132">
            <v>826.1984439640562</v>
          </cell>
          <cell r="FW132">
            <v>818.59338024795898</v>
          </cell>
          <cell r="FX132">
            <v>754.91102249124287</v>
          </cell>
          <cell r="FY132">
            <v>275.03186597510472</v>
          </cell>
          <cell r="FZ132">
            <v>229.79311899999999</v>
          </cell>
          <cell r="GA132">
            <v>4587.5017451596923</v>
          </cell>
          <cell r="GB132">
            <v>971.32614961718048</v>
          </cell>
          <cell r="GC132">
            <v>162.96963104951101</v>
          </cell>
          <cell r="GD132">
            <v>2750.5714745400628</v>
          </cell>
          <cell r="GE132">
            <v>1836.9302706196279</v>
          </cell>
          <cell r="GF132">
            <v>2078.2144788678511</v>
          </cell>
          <cell r="GG132">
            <v>1106.8883292506709</v>
          </cell>
          <cell r="GH132">
            <v>185.17514392679331</v>
          </cell>
          <cell r="GI132">
            <v>382.79799365673182</v>
          </cell>
          <cell r="GJ132">
            <v>322.99216596623222</v>
          </cell>
          <cell r="GK132">
            <v>169.60298401798121</v>
          </cell>
          <cell r="JF132">
            <v>406.88400000000001</v>
          </cell>
          <cell r="JG132">
            <v>194.69200000000001</v>
          </cell>
          <cell r="JI132">
            <v>161.88499999999999</v>
          </cell>
          <cell r="JJ132">
            <v>128.21</v>
          </cell>
          <cell r="JK132">
            <v>82.958000000000027</v>
          </cell>
          <cell r="JL132">
            <v>239.688152</v>
          </cell>
          <cell r="JM132">
            <v>3577.8589999999999</v>
          </cell>
          <cell r="JN132">
            <v>1033.819</v>
          </cell>
          <cell r="JO132">
            <v>138.023</v>
          </cell>
          <cell r="JP132">
            <v>2393.6410000000001</v>
          </cell>
          <cell r="JQ132">
            <v>1184.2180000000001</v>
          </cell>
          <cell r="JR132">
            <v>1861.135</v>
          </cell>
          <cell r="JS132">
            <v>827.31600000000003</v>
          </cell>
          <cell r="JT132">
            <v>80.405000000000001</v>
          </cell>
          <cell r="JW132">
            <v>21.196999999999999</v>
          </cell>
          <cell r="JX132">
            <v>394.47</v>
          </cell>
          <cell r="JY132">
            <v>179.77</v>
          </cell>
          <cell r="KA132">
            <v>293.69700000000012</v>
          </cell>
          <cell r="KB132">
            <v>117.0600000000001</v>
          </cell>
          <cell r="KC132">
            <v>228.74600000000001</v>
          </cell>
          <cell r="KD132">
            <v>234.836389</v>
          </cell>
          <cell r="KE132">
            <v>3777.3629999999998</v>
          </cell>
          <cell r="KF132">
            <v>861.95500000000004</v>
          </cell>
          <cell r="KG132">
            <v>137.26400000000001</v>
          </cell>
          <cell r="KH132">
            <v>2496.127</v>
          </cell>
          <cell r="KI132">
            <v>1281.2360000000001</v>
          </cell>
          <cell r="KJ132">
            <v>1877.1980000000001</v>
          </cell>
          <cell r="KK132">
            <v>1015.2430000000001</v>
          </cell>
          <cell r="KL132">
            <v>139.76900000000001</v>
          </cell>
          <cell r="KO132">
            <v>113.57899999999999</v>
          </cell>
          <cell r="KP132">
            <v>407.85500000000002</v>
          </cell>
          <cell r="KQ132">
            <v>190.54499999999999</v>
          </cell>
          <cell r="KS132">
            <v>155.001</v>
          </cell>
          <cell r="KT132">
            <v>133.32900000000009</v>
          </cell>
          <cell r="KU132">
            <v>64.634999999999991</v>
          </cell>
          <cell r="KV132">
            <v>233.30051900000001</v>
          </cell>
          <cell r="KW132">
            <v>3473.5830000000001</v>
          </cell>
          <cell r="KX132">
            <v>538.08000000000004</v>
          </cell>
          <cell r="KY132">
            <v>139.83799999999999</v>
          </cell>
          <cell r="KZ132">
            <v>2182.6469999999999</v>
          </cell>
          <cell r="LA132">
            <v>1290.9359999999999</v>
          </cell>
          <cell r="LB132">
            <v>1613.7139999999999</v>
          </cell>
          <cell r="LC132">
            <v>1075.634</v>
          </cell>
          <cell r="LD132">
            <v>84.412999999999997</v>
          </cell>
          <cell r="LG132">
            <v>54.935000000000002</v>
          </cell>
          <cell r="LH132">
            <v>385.036</v>
          </cell>
          <cell r="LI132">
            <v>121.59099999999999</v>
          </cell>
          <cell r="LK132">
            <v>53.436000000000007</v>
          </cell>
          <cell r="LL132">
            <v>111.877</v>
          </cell>
          <cell r="LM132">
            <v>7.0950000000000077</v>
          </cell>
          <cell r="LN132">
            <v>233.30051900000001</v>
          </cell>
          <cell r="LO132">
            <v>3467.0659999999998</v>
          </cell>
          <cell r="LP132">
            <v>600.98099999999999</v>
          </cell>
          <cell r="LQ132">
            <v>139.18</v>
          </cell>
          <cell r="LR132">
            <v>2187.3620000000001</v>
          </cell>
          <cell r="LS132">
            <v>1279.704</v>
          </cell>
          <cell r="LT132">
            <v>1650.3789999999999</v>
          </cell>
          <cell r="LU132">
            <v>1049.3979999999999</v>
          </cell>
          <cell r="LV132">
            <v>64.673999999999992</v>
          </cell>
          <cell r="LY132">
            <v>16.023</v>
          </cell>
          <cell r="LZ132">
            <v>383.601</v>
          </cell>
          <cell r="MA132">
            <v>156.01400000000001</v>
          </cell>
          <cell r="MC132">
            <v>127.306</v>
          </cell>
          <cell r="MD132">
            <v>110.821</v>
          </cell>
          <cell r="ME132">
            <v>40.639000000000003</v>
          </cell>
          <cell r="MF132">
            <v>233.30051900000001</v>
          </cell>
          <cell r="MG132">
            <v>3480.5340000000001</v>
          </cell>
          <cell r="MH132">
            <v>607.51499999999999</v>
          </cell>
          <cell r="MI132">
            <v>139.566</v>
          </cell>
          <cell r="MJ132">
            <v>2160.1909999999998</v>
          </cell>
          <cell r="MK132">
            <v>1320.3430000000001</v>
          </cell>
          <cell r="ML132">
            <v>1644.4090000000001</v>
          </cell>
          <cell r="MM132">
            <v>1036.894</v>
          </cell>
          <cell r="MN132">
            <v>44.756</v>
          </cell>
          <cell r="MQ132">
            <v>2.3039999999999998</v>
          </cell>
          <cell r="MR132">
            <v>370.733</v>
          </cell>
          <cell r="MS132">
            <v>156.03200000000001</v>
          </cell>
          <cell r="MU132">
            <v>139.227</v>
          </cell>
          <cell r="MV132">
            <v>119.36499999999999</v>
          </cell>
          <cell r="MW132">
            <v>41.731999999999999</v>
          </cell>
          <cell r="MX132">
            <v>239.24411900000001</v>
          </cell>
          <cell r="MY132">
            <v>3505.7150000000001</v>
          </cell>
          <cell r="MZ132">
            <v>614.35799999999995</v>
          </cell>
          <cell r="NA132">
            <v>138.00299999999999</v>
          </cell>
          <cell r="NB132">
            <v>2254.395</v>
          </cell>
          <cell r="NC132">
            <v>1251.32</v>
          </cell>
          <cell r="ND132">
            <v>1695.1590000000001</v>
          </cell>
          <cell r="NE132">
            <v>1080.8009999999999</v>
          </cell>
          <cell r="NF132">
            <v>57.021000000000001</v>
          </cell>
          <cell r="NI132">
            <v>103.96</v>
          </cell>
          <cell r="NJ132">
            <v>414.18</v>
          </cell>
          <cell r="NK132">
            <v>155.327</v>
          </cell>
          <cell r="NM132">
            <v>136.75200000000001</v>
          </cell>
          <cell r="NN132">
            <v>126.18899999999999</v>
          </cell>
          <cell r="NO132">
            <v>39.960000000000022</v>
          </cell>
          <cell r="NP132">
            <v>235.93251900000001</v>
          </cell>
          <cell r="NQ132">
            <v>3483.1849999999999</v>
          </cell>
          <cell r="NR132">
            <v>586.08900000000006</v>
          </cell>
          <cell r="NS132">
            <v>136.226</v>
          </cell>
          <cell r="NT132">
            <v>2230.8429999999998</v>
          </cell>
          <cell r="NU132">
            <v>1252.3420000000001</v>
          </cell>
          <cell r="NV132">
            <v>1679.308</v>
          </cell>
          <cell r="NW132">
            <v>1093.2190000000001</v>
          </cell>
          <cell r="NX132">
            <v>62.143999999999991</v>
          </cell>
          <cell r="OA132">
            <v>10.196</v>
          </cell>
          <cell r="OB132">
            <v>407.91</v>
          </cell>
          <cell r="OC132">
            <v>157.416</v>
          </cell>
          <cell r="OE132">
            <v>115.44799999999999</v>
          </cell>
          <cell r="OF132">
            <v>98.14500000000001</v>
          </cell>
          <cell r="OG132">
            <v>189.84200000000001</v>
          </cell>
          <cell r="OH132">
            <v>233.52911900000001</v>
          </cell>
          <cell r="OI132">
            <v>3620.6370000000002</v>
          </cell>
          <cell r="OJ132">
            <v>604.23199999999997</v>
          </cell>
          <cell r="OK132">
            <v>135.417</v>
          </cell>
          <cell r="OL132">
            <v>2254.0990000000002</v>
          </cell>
          <cell r="OM132">
            <v>1366.538</v>
          </cell>
          <cell r="ON132">
            <v>1705.5630000000001</v>
          </cell>
          <cell r="OO132">
            <v>1101.3309999999999</v>
          </cell>
          <cell r="OP132">
            <v>65.542999999999992</v>
          </cell>
          <cell r="OS132">
            <v>9.5830000000000002</v>
          </cell>
          <cell r="OT132">
            <v>423.07799999999997</v>
          </cell>
          <cell r="OU132">
            <v>173.91499999999999</v>
          </cell>
          <cell r="OW132">
            <v>157.35</v>
          </cell>
          <cell r="OX132">
            <v>136.25399999999999</v>
          </cell>
          <cell r="OY132">
            <v>60.802999999999997</v>
          </cell>
          <cell r="OZ132">
            <v>231.69351900000001</v>
          </cell>
          <cell r="PA132">
            <v>3681.5749999999998</v>
          </cell>
          <cell r="PB132">
            <v>667.13800000000003</v>
          </cell>
          <cell r="PC132">
            <v>137.256</v>
          </cell>
          <cell r="PD132">
            <v>2269.328</v>
          </cell>
          <cell r="PE132">
            <v>1412.2470000000001</v>
          </cell>
          <cell r="PF132">
            <v>1786.5129999999999</v>
          </cell>
          <cell r="PG132">
            <v>1119.375</v>
          </cell>
          <cell r="PH132">
            <v>43.660999999999987</v>
          </cell>
          <cell r="PK132">
            <v>44.777000000000001</v>
          </cell>
          <cell r="PL132">
            <v>413.774</v>
          </cell>
          <cell r="PM132">
            <v>215.96100000000001</v>
          </cell>
          <cell r="PO132">
            <v>219.089</v>
          </cell>
          <cell r="PP132">
            <v>147.40600000000001</v>
          </cell>
          <cell r="PQ132">
            <v>112.068</v>
          </cell>
          <cell r="PR132">
            <v>231.039119</v>
          </cell>
          <cell r="PS132">
            <v>3768.1109999999999</v>
          </cell>
          <cell r="PT132">
            <v>627.10500000000002</v>
          </cell>
          <cell r="PU132">
            <v>137.113</v>
          </cell>
          <cell r="PV132">
            <v>2345.9769999999999</v>
          </cell>
          <cell r="PW132">
            <v>1422.134</v>
          </cell>
          <cell r="PX132">
            <v>1834.0340000000001</v>
          </cell>
          <cell r="PY132">
            <v>1206.9290000000001</v>
          </cell>
          <cell r="PZ132">
            <v>96.048000000000002</v>
          </cell>
          <cell r="QC132">
            <v>89.378</v>
          </cell>
          <cell r="QD132">
            <v>433.46300000000002</v>
          </cell>
          <cell r="QE132">
            <v>157.36500000000001</v>
          </cell>
          <cell r="QG132">
            <v>146.98500000000001</v>
          </cell>
          <cell r="QH132">
            <v>146.21799999999999</v>
          </cell>
          <cell r="QI132">
            <v>42.076000000000022</v>
          </cell>
          <cell r="QJ132">
            <v>230.50121899999999</v>
          </cell>
          <cell r="QK132">
            <v>3780.942</v>
          </cell>
          <cell r="QL132">
            <v>681.45299999999997</v>
          </cell>
          <cell r="QM132">
            <v>135.68899999999999</v>
          </cell>
          <cell r="QN132">
            <v>2347.0990000000002</v>
          </cell>
          <cell r="QO132">
            <v>1433.8430000000001</v>
          </cell>
          <cell r="QP132">
            <v>1815.8620000000001</v>
          </cell>
          <cell r="QQ132">
            <v>1134.4090000000001</v>
          </cell>
          <cell r="QR132">
            <v>49.901000000000003</v>
          </cell>
          <cell r="QU132">
            <v>25.318000000000001</v>
          </cell>
          <cell r="QV132">
            <v>415.99599999999998</v>
          </cell>
          <cell r="QW132">
            <v>153.001</v>
          </cell>
          <cell r="QY132">
            <v>128.48599999999999</v>
          </cell>
          <cell r="QZ132">
            <v>124.818</v>
          </cell>
          <cell r="RA132">
            <v>39.015999999999977</v>
          </cell>
          <cell r="RB132">
            <v>230.50121899999999</v>
          </cell>
          <cell r="RC132">
            <v>3949.6860000000001</v>
          </cell>
          <cell r="RD132">
            <v>839.83399999999995</v>
          </cell>
          <cell r="RE132">
            <v>135.90299999999999</v>
          </cell>
          <cell r="RF132">
            <v>2497.752</v>
          </cell>
          <cell r="RG132">
            <v>1451.934</v>
          </cell>
          <cell r="RH132">
            <v>1961.9169999999999</v>
          </cell>
          <cell r="RI132">
            <v>1122.0830000000001</v>
          </cell>
          <cell r="RJ132">
            <v>64.307000000000002</v>
          </cell>
          <cell r="RM132">
            <v>10.323</v>
          </cell>
          <cell r="RN132">
            <v>409.84500000000003</v>
          </cell>
          <cell r="RO132">
            <v>126.746</v>
          </cell>
          <cell r="RQ132">
            <v>119.393</v>
          </cell>
          <cell r="RR132">
            <v>113.50700000000001</v>
          </cell>
          <cell r="RS132">
            <v>19.416000000000039</v>
          </cell>
          <cell r="RT132">
            <v>230.50121899999999</v>
          </cell>
          <cell r="RU132">
            <v>3847.1480000000001</v>
          </cell>
          <cell r="RV132">
            <v>760.22</v>
          </cell>
          <cell r="RW132">
            <v>135.499</v>
          </cell>
          <cell r="RX132">
            <v>2375.799</v>
          </cell>
          <cell r="RY132">
            <v>1471.3489999999999</v>
          </cell>
          <cell r="RZ132">
            <v>1893.367</v>
          </cell>
          <cell r="SA132">
            <v>1133.1469999999999</v>
          </cell>
          <cell r="SB132">
            <v>83.63</v>
          </cell>
          <cell r="SE132">
            <v>9.5831909399999997</v>
          </cell>
          <cell r="SF132">
            <v>431.887</v>
          </cell>
          <cell r="SG132">
            <v>160.80500000000001</v>
          </cell>
          <cell r="SI132">
            <v>157.13</v>
          </cell>
          <cell r="SJ132">
            <v>128.88300000000001</v>
          </cell>
          <cell r="SK132">
            <v>30.928000000000001</v>
          </cell>
          <cell r="SL132">
            <v>229.79311899999999</v>
          </cell>
          <cell r="SM132">
            <v>3930.34</v>
          </cell>
          <cell r="SN132">
            <v>832.6</v>
          </cell>
          <cell r="SO132">
            <v>133.38900000000001</v>
          </cell>
          <cell r="SP132">
            <v>2497.2489999999998</v>
          </cell>
          <cell r="SQ132">
            <v>1433.0909999999999</v>
          </cell>
          <cell r="SR132">
            <v>1937.5360000000001</v>
          </cell>
          <cell r="SS132">
            <v>1104.9359999999999</v>
          </cell>
          <cell r="ST132">
            <v>48.057000000000002</v>
          </cell>
          <cell r="SW132">
            <v>64.893809059999995</v>
          </cell>
          <cell r="BBM132">
            <v>1871.3534400000001</v>
          </cell>
          <cell r="BBN132">
            <v>8.14</v>
          </cell>
          <cell r="BBO132">
            <v>0.22850122850122839</v>
          </cell>
          <cell r="BBP132">
            <v>0.50612056841014386</v>
          </cell>
          <cell r="BBQ132">
            <v>16.077938962296951</v>
          </cell>
          <cell r="BBR132">
            <v>5.7636023054133432</v>
          </cell>
          <cell r="BBS132">
            <v>2.1888516222895049</v>
          </cell>
          <cell r="BBT132">
            <v>1.262407413141353</v>
          </cell>
          <cell r="BBU132">
            <v>7.8517987666312183E-2</v>
          </cell>
          <cell r="BBV132">
            <v>4.8760301696122131E-2</v>
          </cell>
          <cell r="BBW132">
            <v>0.63937482723951844</v>
          </cell>
          <cell r="BBX132">
            <v>12.73688613296012</v>
          </cell>
          <cell r="BBY132">
            <v>5.5972309388268284</v>
          </cell>
          <cell r="BBZ132">
            <v>2.290648556518633</v>
          </cell>
          <cell r="BCA132">
            <v>1.2028000759718489</v>
          </cell>
          <cell r="BCB132">
            <v>9.4434390275287217E-2</v>
          </cell>
          <cell r="BCC132">
            <v>3.9256062649890199E-2</v>
          </cell>
          <cell r="BCD132">
            <v>0.75239687444908576</v>
          </cell>
          <cell r="BCE132">
            <v>10.823602074096421</v>
          </cell>
          <cell r="BCF132">
            <v>5.2335552544742212</v>
          </cell>
          <cell r="BCG132">
            <v>2.1871989176252051</v>
          </cell>
          <cell r="BCH132">
            <v>1.1394859510130491</v>
          </cell>
          <cell r="BCI132">
            <v>0.1052778865309657</v>
          </cell>
          <cell r="BCJ132">
            <v>4.6195342047600257E-2</v>
          </cell>
          <cell r="BCK132">
            <v>0.86283162711390771</v>
          </cell>
          <cell r="BCL132">
            <v>9.4382775444503935</v>
          </cell>
          <cell r="BCM132">
            <v>4.7496346446912234</v>
          </cell>
          <cell r="BCN132">
            <v>1.892678177139939</v>
          </cell>
          <cell r="BCO132">
            <v>1.080769240067156</v>
          </cell>
          <cell r="BCP132">
            <v>0.11450916069983939</v>
          </cell>
          <cell r="BCQ132">
            <v>5.8273344623500103E-2</v>
          </cell>
          <cell r="BCR132">
            <v>1.1968672829368081</v>
          </cell>
          <cell r="BCS132">
            <v>6.8041331624074113</v>
          </cell>
          <cell r="BCT132">
            <v>3.945156025702643</v>
          </cell>
          <cell r="BCU132">
            <v>1.4662500563283409</v>
          </cell>
          <cell r="BCV132">
            <v>1.0187395079339401</v>
          </cell>
          <cell r="BCW132">
            <v>0.1497236288029222</v>
          </cell>
          <cell r="BCX132">
            <v>9.0631187242737637E-2</v>
          </cell>
        </row>
        <row r="133">
          <cell r="A133" t="str">
            <v>RAPT4</v>
          </cell>
          <cell r="B133" t="str">
            <v>Randoncorp</v>
          </cell>
          <cell r="C133" t="str">
            <v>Capital Goods</v>
          </cell>
          <cell r="D133" t="str">
            <v>Lucas Laghi</v>
          </cell>
          <cell r="E133">
            <v>46211</v>
          </cell>
          <cell r="F133" t="str">
            <v>Neutral</v>
          </cell>
          <cell r="G133" t="b">
            <v>0</v>
          </cell>
          <cell r="H133" t="str">
            <v>BRL</v>
          </cell>
          <cell r="I133" t="str">
            <v>BRL</v>
          </cell>
          <cell r="J133">
            <v>5</v>
          </cell>
          <cell r="K133">
            <v>0.17075178719877401</v>
          </cell>
          <cell r="L133">
            <v>0.09</v>
          </cell>
          <cell r="M133">
            <v>0.13010838487122151</v>
          </cell>
          <cell r="AF133">
            <v>11152.416999999999</v>
          </cell>
          <cell r="AG133">
            <v>2624.7619999999988</v>
          </cell>
          <cell r="AH133">
            <v>1252.2550000000001</v>
          </cell>
          <cell r="AI133">
            <v>1504.9649999999999</v>
          </cell>
          <cell r="AJ133">
            <v>1510.444</v>
          </cell>
          <cell r="AK133">
            <v>471.71900000000022</v>
          </cell>
          <cell r="AL133">
            <v>348.68799999999999</v>
          </cell>
          <cell r="AM133">
            <v>12882.347</v>
          </cell>
          <cell r="AN133">
            <v>3128.8710000000001</v>
          </cell>
          <cell r="AO133">
            <v>3300.6210000000001</v>
          </cell>
          <cell r="AP133">
            <v>9061.0810000000001</v>
          </cell>
          <cell r="AQ133">
            <v>2744.7649999999999</v>
          </cell>
          <cell r="AR133">
            <v>6144.0849999999991</v>
          </cell>
          <cell r="AS133">
            <v>2925.300999999999</v>
          </cell>
          <cell r="AT133">
            <v>346.827</v>
          </cell>
          <cell r="AU133">
            <v>989.10318172830011</v>
          </cell>
          <cell r="AV133">
            <v>2020.783476953424</v>
          </cell>
          <cell r="AW133">
            <v>331.64600000000002</v>
          </cell>
          <cell r="AX133">
            <v>10887.843000000001</v>
          </cell>
          <cell r="AY133">
            <v>2793.3559999999989</v>
          </cell>
          <cell r="AZ133">
            <v>1284.568</v>
          </cell>
          <cell r="BA133">
            <v>1570.221</v>
          </cell>
          <cell r="BB133">
            <v>1576.7280000000001</v>
          </cell>
          <cell r="BC133">
            <v>381.68900000000002</v>
          </cell>
          <cell r="BD133">
            <v>348.68799999999999</v>
          </cell>
          <cell r="BE133">
            <v>12820.14449762103</v>
          </cell>
          <cell r="BF133">
            <v>2864.8588649918088</v>
          </cell>
          <cell r="BG133">
            <v>3566.31</v>
          </cell>
          <cell r="BH133">
            <v>8924.7544369931529</v>
          </cell>
          <cell r="BI133">
            <v>2777.7750000000001</v>
          </cell>
          <cell r="BJ133">
            <v>6140.1924972873676</v>
          </cell>
          <cell r="BK133">
            <v>3174.6795537481889</v>
          </cell>
          <cell r="BL133">
            <v>347.20800000000003</v>
          </cell>
          <cell r="BM133">
            <v>768.39006857542665</v>
          </cell>
          <cell r="BN133">
            <v>534.91215084001215</v>
          </cell>
          <cell r="BO133">
            <v>294.18200000000002</v>
          </cell>
          <cell r="BP133">
            <v>11915.74</v>
          </cell>
          <cell r="BQ133">
            <v>3184.150999999998</v>
          </cell>
          <cell r="BR133">
            <v>1280.028</v>
          </cell>
          <cell r="BS133">
            <v>1622.549</v>
          </cell>
          <cell r="BT133">
            <v>1671.896</v>
          </cell>
          <cell r="BU133">
            <v>408.46899999999988</v>
          </cell>
          <cell r="BV133">
            <v>348.68799999999999</v>
          </cell>
          <cell r="BW133">
            <v>15437.638000000001</v>
          </cell>
          <cell r="BX133">
            <v>2266.1320000000001</v>
          </cell>
          <cell r="BY133">
            <v>4074.991</v>
          </cell>
          <cell r="BZ133">
            <v>10929.948</v>
          </cell>
          <cell r="CA133">
            <v>3229.9229999999998</v>
          </cell>
          <cell r="CB133">
            <v>7667.5300000000007</v>
          </cell>
          <cell r="CC133">
            <v>4681.7690000000002</v>
          </cell>
          <cell r="CD133">
            <v>460.35</v>
          </cell>
          <cell r="CE133">
            <v>-1118.05170684218</v>
          </cell>
          <cell r="CF133">
            <v>185.02645462142871</v>
          </cell>
          <cell r="CG133">
            <v>354.41300000000001</v>
          </cell>
          <cell r="CH133">
            <v>13143.263999999999</v>
          </cell>
          <cell r="CI133">
            <v>3297.4080000000008</v>
          </cell>
          <cell r="CJ133">
            <v>856.39400000000001</v>
          </cell>
          <cell r="CK133">
            <v>1355.184</v>
          </cell>
          <cell r="CL133">
            <v>1598.7149999999999</v>
          </cell>
          <cell r="CM133">
            <v>-250.74299999999991</v>
          </cell>
          <cell r="CN133">
            <v>348.68799999999999</v>
          </cell>
          <cell r="CO133">
            <v>19077.325000000001</v>
          </cell>
          <cell r="CP133">
            <v>4078.0059999999999</v>
          </cell>
          <cell r="CQ133">
            <v>5814.4350000000004</v>
          </cell>
          <cell r="CR133">
            <v>14329.418</v>
          </cell>
          <cell r="CS133">
            <v>3232.9630000000011</v>
          </cell>
          <cell r="CT133">
            <v>10663.097</v>
          </cell>
          <cell r="CU133">
            <v>6400.5359999999991</v>
          </cell>
          <cell r="CV133">
            <v>456.12</v>
          </cell>
          <cell r="CW133">
            <v>63981.203283147537</v>
          </cell>
          <cell r="CX133">
            <v>4184.4232852625209</v>
          </cell>
          <cell r="CY133">
            <v>166.70099999999999</v>
          </cell>
          <cell r="CZ133">
            <v>13202.962147331829</v>
          </cell>
          <cell r="DA133">
            <v>3529.3640508815929</v>
          </cell>
          <cell r="DB133">
            <v>1221.965163137585</v>
          </cell>
          <cell r="DC133">
            <v>1711.951745547876</v>
          </cell>
          <cell r="DD133">
            <v>1711.951745547876</v>
          </cell>
          <cell r="DE133">
            <v>27.431426809078399</v>
          </cell>
          <cell r="DF133">
            <v>348.68799999999999</v>
          </cell>
          <cell r="DG133">
            <v>19121.690305991298</v>
          </cell>
          <cell r="DH133">
            <v>4715.0556994301924</v>
          </cell>
          <cell r="DI133">
            <v>5445.0073902040731</v>
          </cell>
          <cell r="DJ133">
            <v>14384.00688382827</v>
          </cell>
          <cell r="DK133">
            <v>3157.4963090681422</v>
          </cell>
          <cell r="DL133">
            <v>10385.59150591347</v>
          </cell>
          <cell r="DM133">
            <v>5604.086806483283</v>
          </cell>
          <cell r="DN133">
            <v>394.72106324941262</v>
          </cell>
          <cell r="DO133">
            <v>1095.8779049965631</v>
          </cell>
          <cell r="DP133">
            <v>424.51698635132931</v>
          </cell>
          <cell r="DQ133">
            <v>119.67911774093621</v>
          </cell>
          <cell r="DR133">
            <v>14364.56556370657</v>
          </cell>
          <cell r="DS133">
            <v>3822.2014958274849</v>
          </cell>
          <cell r="DT133">
            <v>1491.2819139197279</v>
          </cell>
          <cell r="DU133">
            <v>2011.631940299548</v>
          </cell>
          <cell r="DV133">
            <v>2011.631940299548</v>
          </cell>
          <cell r="DW133">
            <v>229.82735718132909</v>
          </cell>
          <cell r="DX133">
            <v>348.68799999999999</v>
          </cell>
          <cell r="DY133">
            <v>19495.704459773471</v>
          </cell>
          <cell r="DZ133">
            <v>4603.038780112196</v>
          </cell>
          <cell r="EA133">
            <v>5497.9834052204233</v>
          </cell>
          <cell r="EB133">
            <v>14603.31757178133</v>
          </cell>
          <cell r="EC133">
            <v>3153.5627614472778</v>
          </cell>
          <cell r="ED133">
            <v>10536.785476678861</v>
          </cell>
          <cell r="EE133">
            <v>5887.2976965666594</v>
          </cell>
          <cell r="EF133">
            <v>460.49100600319741</v>
          </cell>
          <cell r="EG133">
            <v>711.60953507013073</v>
          </cell>
          <cell r="EH133">
            <v>391.21723816744452</v>
          </cell>
          <cell r="EI133">
            <v>233.76090480219341</v>
          </cell>
          <cell r="EJ133">
            <v>15318.761852960241</v>
          </cell>
          <cell r="EK133">
            <v>4117.6250848234213</v>
          </cell>
          <cell r="EL133">
            <v>1700.1547907691611</v>
          </cell>
          <cell r="EM133">
            <v>2225.6326724372389</v>
          </cell>
          <cell r="EN133">
            <v>2225.6326724372389</v>
          </cell>
          <cell r="EO133">
            <v>398.90867679320979</v>
          </cell>
          <cell r="EP133">
            <v>348.68799999999999</v>
          </cell>
          <cell r="EQ133">
            <v>19832.64723531983</v>
          </cell>
          <cell r="ER133">
            <v>4595.7648770439491</v>
          </cell>
          <cell r="ES133">
            <v>5502.860720196426</v>
          </cell>
          <cell r="ET133">
            <v>14714.116755399669</v>
          </cell>
          <cell r="EU133">
            <v>3201.6337718709792</v>
          </cell>
          <cell r="EV133">
            <v>10623.547133625751</v>
          </cell>
          <cell r="EW133">
            <v>5971.3332565817964</v>
          </cell>
          <cell r="EX133">
            <v>491.49978482564461</v>
          </cell>
          <cell r="EY133">
            <v>910.04132698943795</v>
          </cell>
          <cell r="EZ133">
            <v>619.5689498919337</v>
          </cell>
          <cell r="FA133">
            <v>350.83766636950872</v>
          </cell>
          <cell r="FB133">
            <v>16380.135244835919</v>
          </cell>
          <cell r="FC133">
            <v>4404.7698178881274</v>
          </cell>
          <cell r="FD133">
            <v>1872.6801369568941</v>
          </cell>
          <cell r="FE133">
            <v>2398.684942061735</v>
          </cell>
          <cell r="FF133">
            <v>2398.684942061735</v>
          </cell>
          <cell r="FG133">
            <v>503.91025949378161</v>
          </cell>
          <cell r="FH133">
            <v>348.68799999999999</v>
          </cell>
          <cell r="FI133">
            <v>20289.694314284519</v>
          </cell>
          <cell r="FJ133">
            <v>4525.0612343432122</v>
          </cell>
          <cell r="FK133">
            <v>5542.5123814721028</v>
          </cell>
          <cell r="FL133">
            <v>14922.27764275614</v>
          </cell>
          <cell r="FM133">
            <v>3259.1290333129841</v>
          </cell>
          <cell r="FN133">
            <v>10714.95239023196</v>
          </cell>
          <cell r="FO133">
            <v>6123.0421348628834</v>
          </cell>
          <cell r="FP133">
            <v>525.49844787783468</v>
          </cell>
          <cell r="FQ133">
            <v>943.7053638760558</v>
          </cell>
          <cell r="FR133">
            <v>697.1559422360674</v>
          </cell>
          <cell r="FS133">
            <v>446.41499805177688</v>
          </cell>
          <cell r="FT133">
            <v>23536.024158980821</v>
          </cell>
          <cell r="FU133">
            <v>6385.2114890359007</v>
          </cell>
          <cell r="FV133">
            <v>3019.952523547759</v>
          </cell>
          <cell r="FW133">
            <v>3608.396218729255</v>
          </cell>
          <cell r="FX133">
            <v>3608.396218729255</v>
          </cell>
          <cell r="FY133">
            <v>913.69023607249562</v>
          </cell>
          <cell r="FZ133">
            <v>348.68799999999999</v>
          </cell>
          <cell r="GA133">
            <v>23259.718747235031</v>
          </cell>
          <cell r="GB133">
            <v>3402.514269623558</v>
          </cell>
          <cell r="GC133">
            <v>6354.2222109754493</v>
          </cell>
          <cell r="GD133">
            <v>16219.389195893151</v>
          </cell>
          <cell r="GE133">
            <v>3477.5114942793998</v>
          </cell>
          <cell r="GF133">
            <v>11231.593470732651</v>
          </cell>
          <cell r="GG133">
            <v>7690.4872482109567</v>
          </cell>
          <cell r="GH133">
            <v>755.90595631817564</v>
          </cell>
          <cell r="GI133">
            <v>1488.234849593641</v>
          </cell>
          <cell r="GJ133">
            <v>1135.637147929323</v>
          </cell>
          <cell r="GK133">
            <v>863.57147823707555</v>
          </cell>
          <cell r="GL133">
            <v>2476.3470000000011</v>
          </cell>
          <cell r="GM133">
            <v>644.57500000000005</v>
          </cell>
          <cell r="GN133">
            <v>340.49099999999999</v>
          </cell>
          <cell r="GO133">
            <v>401.35</v>
          </cell>
          <cell r="GP133">
            <v>401.35</v>
          </cell>
          <cell r="GQ133">
            <v>130.07400000000001</v>
          </cell>
          <cell r="GR133">
            <v>348.68799999999999</v>
          </cell>
          <cell r="GS133">
            <v>11115.484</v>
          </cell>
          <cell r="GT133">
            <v>1915.778</v>
          </cell>
          <cell r="GU133">
            <v>2740.799</v>
          </cell>
          <cell r="GV133">
            <v>7728.7749999999996</v>
          </cell>
          <cell r="GW133">
            <v>2624.877</v>
          </cell>
          <cell r="GX133">
            <v>5150.0329999999994</v>
          </cell>
          <cell r="GY133">
            <v>3129.36</v>
          </cell>
          <cell r="GZ133">
            <v>45.738</v>
          </cell>
          <cell r="HC133">
            <v>54.929000000000002</v>
          </cell>
          <cell r="HD133">
            <v>2772.317</v>
          </cell>
          <cell r="HE133">
            <v>645.42000000000007</v>
          </cell>
          <cell r="HF133">
            <v>300.851</v>
          </cell>
          <cell r="HG133">
            <v>362.01799999999997</v>
          </cell>
          <cell r="HH133">
            <v>362.01799999999997</v>
          </cell>
          <cell r="HI133">
            <v>104.52500000000001</v>
          </cell>
          <cell r="HJ133">
            <v>348.68799999999999</v>
          </cell>
          <cell r="HK133">
            <v>11853.111000000001</v>
          </cell>
          <cell r="HL133">
            <v>2392.8560000000002</v>
          </cell>
          <cell r="HM133">
            <v>2794.1729999999998</v>
          </cell>
          <cell r="HN133">
            <v>8069.5959999999995</v>
          </cell>
          <cell r="HO133">
            <v>2708.393</v>
          </cell>
          <cell r="HP133">
            <v>5726.6959999999999</v>
          </cell>
          <cell r="HQ133">
            <v>3266.0030000000002</v>
          </cell>
          <cell r="HR133">
            <v>72.641000000000005</v>
          </cell>
          <cell r="HU133">
            <v>160.06899999999999</v>
          </cell>
          <cell r="HV133">
            <v>3055.83</v>
          </cell>
          <cell r="HW133">
            <v>742.42299999999977</v>
          </cell>
          <cell r="HX133">
            <v>357.40699999999998</v>
          </cell>
          <cell r="HY133">
            <v>419.26100000000008</v>
          </cell>
          <cell r="HZ133">
            <v>419.26100000000008</v>
          </cell>
          <cell r="IA133">
            <v>147.67999999999989</v>
          </cell>
          <cell r="IB133">
            <v>348.68799999999999</v>
          </cell>
          <cell r="IC133">
            <v>11976.907999999999</v>
          </cell>
          <cell r="ID133">
            <v>2354.1770000000001</v>
          </cell>
          <cell r="IE133">
            <v>2595.5500000000002</v>
          </cell>
          <cell r="IF133">
            <v>8087.0169999999998</v>
          </cell>
          <cell r="IG133">
            <v>2771.9650000000001</v>
          </cell>
          <cell r="IH133">
            <v>5684.0619999999999</v>
          </cell>
          <cell r="II133">
            <v>3257.9290000000001</v>
          </cell>
          <cell r="IJ133">
            <v>96.6</v>
          </cell>
          <cell r="IM133">
            <v>72.266999999999996</v>
          </cell>
          <cell r="IN133">
            <v>2847.9229999999998</v>
          </cell>
          <cell r="IO133">
            <v>592.34400000000005</v>
          </cell>
          <cell r="IP133">
            <v>253.506</v>
          </cell>
          <cell r="IQ133">
            <v>322.33600000000001</v>
          </cell>
          <cell r="IR133">
            <v>327.815</v>
          </cell>
          <cell r="IS133">
            <v>89.440000000000055</v>
          </cell>
          <cell r="IT133">
            <v>348.68799999999999</v>
          </cell>
          <cell r="IU133">
            <v>12882.347</v>
          </cell>
          <cell r="IV133">
            <v>3128.8710000000001</v>
          </cell>
          <cell r="IW133">
            <v>3300.6210000000001</v>
          </cell>
          <cell r="IX133">
            <v>9061.0810000000001</v>
          </cell>
          <cell r="IY133">
            <v>2744.7649999999999</v>
          </cell>
          <cell r="IZ133">
            <v>6144.0849999999991</v>
          </cell>
          <cell r="JA133">
            <v>2925.300999999999</v>
          </cell>
          <cell r="JB133">
            <v>131.84800000000001</v>
          </cell>
          <cell r="JE133">
            <v>44.381</v>
          </cell>
          <cell r="JF133">
            <v>2658.1680000000001</v>
          </cell>
          <cell r="JG133">
            <v>732.30799999999999</v>
          </cell>
          <cell r="JH133">
            <v>376.755</v>
          </cell>
          <cell r="JI133">
            <v>442.16399999999999</v>
          </cell>
          <cell r="JJ133">
            <v>442.16399999999999</v>
          </cell>
          <cell r="JK133">
            <v>122.10899999999999</v>
          </cell>
          <cell r="JL133">
            <v>348.68799999999999</v>
          </cell>
          <cell r="JM133">
            <v>12547.458000000001</v>
          </cell>
          <cell r="JN133">
            <v>2098.4050000000002</v>
          </cell>
          <cell r="JO133">
            <v>3500.0650000000001</v>
          </cell>
          <cell r="JP133">
            <v>8572.6440000000002</v>
          </cell>
          <cell r="JQ133">
            <v>2846.8629999999998</v>
          </cell>
          <cell r="JR133">
            <v>6229.7320000000009</v>
          </cell>
          <cell r="JS133">
            <v>3975.3410000000008</v>
          </cell>
          <cell r="JT133">
            <v>60.710999999999999</v>
          </cell>
          <cell r="JW133">
            <v>104.063</v>
          </cell>
          <cell r="JX133">
            <v>2776.8670000000002</v>
          </cell>
          <cell r="JY133">
            <v>779.97599999999989</v>
          </cell>
          <cell r="JZ133">
            <v>376.43299999999999</v>
          </cell>
          <cell r="KA133">
            <v>444.44099999999997</v>
          </cell>
          <cell r="KB133">
            <v>457.07</v>
          </cell>
          <cell r="KC133">
            <v>116.798</v>
          </cell>
          <cell r="KD133">
            <v>348.68799999999999</v>
          </cell>
          <cell r="KE133">
            <v>12530.375</v>
          </cell>
          <cell r="KF133">
            <v>2056.9920000000002</v>
          </cell>
          <cell r="KG133">
            <v>3485.4839999999999</v>
          </cell>
          <cell r="KH133">
            <v>8416.7489999999998</v>
          </cell>
          <cell r="KI133">
            <v>2934.2280000000001</v>
          </cell>
          <cell r="KJ133">
            <v>6066.723</v>
          </cell>
          <cell r="KK133">
            <v>3893.7840000000001</v>
          </cell>
          <cell r="KL133">
            <v>63.423000000000002</v>
          </cell>
          <cell r="KO133">
            <v>19.024000000000001</v>
          </cell>
          <cell r="KP133">
            <v>2896.681</v>
          </cell>
          <cell r="KQ133">
            <v>697.2829999999999</v>
          </cell>
          <cell r="KR133">
            <v>326.71400000000011</v>
          </cell>
          <cell r="KS133">
            <v>396.37400000000002</v>
          </cell>
          <cell r="KT133">
            <v>396.37400000000002</v>
          </cell>
          <cell r="KU133">
            <v>87.413000000000082</v>
          </cell>
          <cell r="KV133">
            <v>348.68799999999999</v>
          </cell>
          <cell r="KW133">
            <v>12767.414000000001</v>
          </cell>
          <cell r="KX133">
            <v>2404.895</v>
          </cell>
          <cell r="KY133">
            <v>3507.5569999999998</v>
          </cell>
          <cell r="KZ133">
            <v>8635.1779999999999</v>
          </cell>
          <cell r="LA133">
            <v>2944.6860000000001</v>
          </cell>
          <cell r="LB133">
            <v>6120.8559999999998</v>
          </cell>
          <cell r="LC133">
            <v>3615.886</v>
          </cell>
          <cell r="LD133">
            <v>62.921999999999997</v>
          </cell>
          <cell r="LG133">
            <v>123.10899999999999</v>
          </cell>
          <cell r="LH133">
            <v>2556.127</v>
          </cell>
          <cell r="LI133">
            <v>583.78899999999999</v>
          </cell>
          <cell r="LJ133">
            <v>204.666</v>
          </cell>
          <cell r="LK133">
            <v>287.24200000000002</v>
          </cell>
          <cell r="LL133">
            <v>281.12</v>
          </cell>
          <cell r="LM133">
            <v>55.368999999999971</v>
          </cell>
          <cell r="LN133">
            <v>348.68799999999999</v>
          </cell>
          <cell r="LO133">
            <v>12820.14449762103</v>
          </cell>
          <cell r="LP133">
            <v>2864.8588649918088</v>
          </cell>
          <cell r="LQ133">
            <v>3566.31</v>
          </cell>
          <cell r="LR133">
            <v>8924.7544369931529</v>
          </cell>
          <cell r="LS133">
            <v>2777.7750000000001</v>
          </cell>
          <cell r="LT133">
            <v>6140.1924972873676</v>
          </cell>
          <cell r="LU133">
            <v>3174.6795537481889</v>
          </cell>
          <cell r="LV133">
            <v>160.15199999999999</v>
          </cell>
          <cell r="LY133">
            <v>47.985999999999997</v>
          </cell>
          <cell r="BBM133">
            <v>3152.6106199999999</v>
          </cell>
          <cell r="BBN133">
            <v>8.02</v>
          </cell>
          <cell r="BBO133">
            <v>-0.37655860349127179</v>
          </cell>
          <cell r="BBP133">
            <v>7.8670406808030099E-2</v>
          </cell>
          <cell r="BBQ133">
            <v>114.9269646796734</v>
          </cell>
          <cell r="BBR133">
            <v>5.1150375290986254</v>
          </cell>
          <cell r="BBS133">
            <v>3.273507457822538</v>
          </cell>
          <cell r="BBT133">
            <v>0.99845266990364789</v>
          </cell>
          <cell r="BBU133">
            <v>8.687714608025662E-3</v>
          </cell>
          <cell r="BBV133">
            <v>3.7961909086297548E-2</v>
          </cell>
          <cell r="BBW133">
            <v>0.65912035166489558</v>
          </cell>
          <cell r="BBX133">
            <v>13.71729918781015</v>
          </cell>
          <cell r="BBY133">
            <v>4.4938182455089404</v>
          </cell>
          <cell r="BBZ133">
            <v>2.926627669120224</v>
          </cell>
          <cell r="BCA133">
            <v>0.99969807436245828</v>
          </cell>
          <cell r="BCB133">
            <v>7.2878637454436929E-2</v>
          </cell>
          <cell r="BCC133">
            <v>7.4148359242091677E-2</v>
          </cell>
          <cell r="BCD133">
            <v>1.1440275455226729</v>
          </cell>
          <cell r="BCE133">
            <v>7.9030886100135662</v>
          </cell>
          <cell r="BCF133">
            <v>4.0994832568621371</v>
          </cell>
          <cell r="BCG133">
            <v>2.6829823854278372</v>
          </cell>
          <cell r="BCH133">
            <v>0.98468808259655161</v>
          </cell>
          <cell r="BCI133">
            <v>0.1245953488802982</v>
          </cell>
          <cell r="BCJ133">
            <v>0.111284807626991</v>
          </cell>
          <cell r="BCK133">
            <v>1.44516088736573</v>
          </cell>
          <cell r="BCL133">
            <v>6.2562937757350898</v>
          </cell>
          <cell r="BCM133">
            <v>3.8669741874855021</v>
          </cell>
          <cell r="BCN133">
            <v>2.5526662662083348</v>
          </cell>
          <cell r="BCO133">
            <v>0.96731690822173255</v>
          </cell>
          <cell r="BCP133">
            <v>0.15461500736641429</v>
          </cell>
          <cell r="BCQ133">
            <v>0.14160169201351511</v>
          </cell>
          <cell r="BCR133">
            <v>2.6203661613605731</v>
          </cell>
          <cell r="BCS133">
            <v>3.450415135824938</v>
          </cell>
          <cell r="BCT133">
            <v>3.0049632055177962</v>
          </cell>
          <cell r="BCU133">
            <v>2.1312757197487771</v>
          </cell>
          <cell r="BCV133">
            <v>0.90657086976883583</v>
          </cell>
          <cell r="BCW133">
            <v>0.26274254954312598</v>
          </cell>
          <cell r="BCX133">
            <v>0.27392265722846398</v>
          </cell>
        </row>
        <row r="134">
          <cell r="A134" t="str">
            <v>RDOR3</v>
          </cell>
          <cell r="B134" t="str">
            <v>Rede D'Or</v>
          </cell>
          <cell r="C134" t="str">
            <v>Health Care</v>
          </cell>
          <cell r="D134" t="str">
            <v>Gustavo Tiseo</v>
          </cell>
          <cell r="E134">
            <v>46274</v>
          </cell>
          <cell r="F134" t="str">
            <v>Buy</v>
          </cell>
          <cell r="G134" t="b">
            <v>0</v>
          </cell>
          <cell r="H134" t="str">
            <v>BRL</v>
          </cell>
          <cell r="I134" t="str">
            <v>BRL</v>
          </cell>
          <cell r="J134">
            <v>45</v>
          </cell>
          <cell r="K134">
            <v>0.15259999999999979</v>
          </cell>
          <cell r="AX134">
            <v>46946.368750790003</v>
          </cell>
          <cell r="AY134">
            <v>8998.050517159998</v>
          </cell>
          <cell r="AZ134">
            <v>4490.66344837218</v>
          </cell>
          <cell r="BA134">
            <v>6359.2896157390715</v>
          </cell>
          <cell r="BB134">
            <v>7354.3525704757358</v>
          </cell>
          <cell r="BC134">
            <v>2167.5871049821799</v>
          </cell>
          <cell r="BD134">
            <v>2240.29259</v>
          </cell>
          <cell r="BE134">
            <v>94577.103959097512</v>
          </cell>
          <cell r="BF134">
            <v>3267.4077007732358</v>
          </cell>
          <cell r="BG134">
            <v>12909.40265909681</v>
          </cell>
          <cell r="BH134">
            <v>70302.55547237194</v>
          </cell>
          <cell r="BI134">
            <v>24274.548065257739</v>
          </cell>
          <cell r="BJ134">
            <v>31667.513975882859</v>
          </cell>
          <cell r="BK134">
            <v>16611.595750710821</v>
          </cell>
          <cell r="BL134">
            <v>2862.1</v>
          </cell>
          <cell r="BN134">
            <v>-1436.8105875979611</v>
          </cell>
          <cell r="BO134">
            <v>849.1880000000001</v>
          </cell>
          <cell r="BP134">
            <v>51325.43163865681</v>
          </cell>
          <cell r="BQ134">
            <v>11193.190745082649</v>
          </cell>
          <cell r="BR134">
            <v>6509.9113293128166</v>
          </cell>
          <cell r="BS134">
            <v>8478.9621060890404</v>
          </cell>
          <cell r="BT134">
            <v>9299.7207743790459</v>
          </cell>
          <cell r="BU134">
            <v>3935.8334444011421</v>
          </cell>
          <cell r="BV134">
            <v>2240.29259</v>
          </cell>
          <cell r="BW134">
            <v>106973.55585457</v>
          </cell>
          <cell r="BX134">
            <v>6570.7510000000002</v>
          </cell>
          <cell r="BY134">
            <v>14978.458000000001</v>
          </cell>
          <cell r="BZ134">
            <v>80674.157999999996</v>
          </cell>
          <cell r="CA134">
            <v>26299.398000000001</v>
          </cell>
          <cell r="CB134">
            <v>34955.408000000003</v>
          </cell>
          <cell r="CC134">
            <v>16611.595750710821</v>
          </cell>
          <cell r="CD134">
            <v>3178.3</v>
          </cell>
          <cell r="CF134">
            <v>1161.8754470346651</v>
          </cell>
          <cell r="CG134">
            <v>1381.135</v>
          </cell>
          <cell r="CH134">
            <v>56479.218282850197</v>
          </cell>
          <cell r="CI134">
            <v>13513.802229090679</v>
          </cell>
          <cell r="CJ134">
            <v>8262.138005990786</v>
          </cell>
          <cell r="CK134">
            <v>10446.586713159541</v>
          </cell>
          <cell r="CL134">
            <v>9921.3127332395434</v>
          </cell>
          <cell r="CM134">
            <v>4827.8971909840866</v>
          </cell>
          <cell r="CN134">
            <v>2240.29259</v>
          </cell>
          <cell r="CO134">
            <v>110800.9291502851</v>
          </cell>
          <cell r="CP134">
            <v>3705.415</v>
          </cell>
          <cell r="CQ134">
            <v>16789.93</v>
          </cell>
          <cell r="CR134">
            <v>89429.236000000004</v>
          </cell>
          <cell r="CS134">
            <v>21371.692999999999</v>
          </cell>
          <cell r="CT134">
            <v>44521.392</v>
          </cell>
          <cell r="CU134">
            <v>16611.595750710821</v>
          </cell>
          <cell r="CV134">
            <v>3284.8</v>
          </cell>
          <cell r="CX134">
            <v>13170.47491702305</v>
          </cell>
          <cell r="CY134">
            <v>6561.5110000000004</v>
          </cell>
          <cell r="CZ134">
            <v>60986.65066024095</v>
          </cell>
          <cell r="DA134">
            <v>15853.03553623044</v>
          </cell>
          <cell r="DB134">
            <v>9819.7247086404059</v>
          </cell>
          <cell r="DC134">
            <v>12033.658345761651</v>
          </cell>
          <cell r="DD134">
            <v>11761.658345761651</v>
          </cell>
          <cell r="DE134">
            <v>5276.5481124953076</v>
          </cell>
          <cell r="DF134">
            <v>2240.29259</v>
          </cell>
          <cell r="DG134">
            <v>122529.9490104869</v>
          </cell>
          <cell r="DH134">
            <v>5217.1254871592537</v>
          </cell>
          <cell r="DI134">
            <v>18620.520753642111</v>
          </cell>
          <cell r="DJ134">
            <v>100504.9566636149</v>
          </cell>
          <cell r="DK134">
            <v>22024.992395856341</v>
          </cell>
          <cell r="DL134">
            <v>48854.663</v>
          </cell>
          <cell r="DM134">
            <v>16611.595750710821</v>
          </cell>
          <cell r="DN134">
            <v>3060.7539114098058</v>
          </cell>
          <cell r="DP134">
            <v>4337.9789315855123</v>
          </cell>
          <cell r="DQ134">
            <v>4545.3139037852607</v>
          </cell>
          <cell r="DR134">
            <v>67251.566616304699</v>
          </cell>
          <cell r="DS134">
            <v>17391.928973017311</v>
          </cell>
          <cell r="DT134">
            <v>10830.242451819589</v>
          </cell>
          <cell r="DU134">
            <v>13051.764510441581</v>
          </cell>
          <cell r="DV134">
            <v>13051.764510441581</v>
          </cell>
          <cell r="DW134">
            <v>6067.7036720483266</v>
          </cell>
          <cell r="DX134">
            <v>2240.29259</v>
          </cell>
          <cell r="DY134">
            <v>126979.4908778055</v>
          </cell>
          <cell r="DZ134">
            <v>6441.2191270754674</v>
          </cell>
          <cell r="EA134">
            <v>19550.89400687367</v>
          </cell>
          <cell r="EB134">
            <v>100809.0873105611</v>
          </cell>
          <cell r="EC134">
            <v>26170.40361622865</v>
          </cell>
          <cell r="ED134">
            <v>48854.663</v>
          </cell>
          <cell r="EE134">
            <v>16611.595750710821</v>
          </cell>
          <cell r="EF134">
            <v>2041.1342825425561</v>
          </cell>
          <cell r="EH134">
            <v>4930.5281874931607</v>
          </cell>
          <cell r="EI134">
            <v>1600</v>
          </cell>
          <cell r="EJ134">
            <v>73755.625164434881</v>
          </cell>
          <cell r="EK134">
            <v>18956.074570927289</v>
          </cell>
          <cell r="EL134">
            <v>12080.59637017171</v>
          </cell>
          <cell r="EM134">
            <v>14290.485573141301</v>
          </cell>
          <cell r="EN134">
            <v>14290.485573141301</v>
          </cell>
          <cell r="EO134">
            <v>7088.4369968911242</v>
          </cell>
          <cell r="EP134">
            <v>2240.29259</v>
          </cell>
          <cell r="EQ134">
            <v>134676.36999496061</v>
          </cell>
          <cell r="ER134">
            <v>13035.156390449731</v>
          </cell>
          <cell r="ES134">
            <v>20006.294522589669</v>
          </cell>
          <cell r="ET134">
            <v>103807.90613610329</v>
          </cell>
          <cell r="EU134">
            <v>30868.46390784164</v>
          </cell>
          <cell r="EV134">
            <v>48854.663</v>
          </cell>
          <cell r="EW134">
            <v>16611.595750710821</v>
          </cell>
          <cell r="EX134">
            <v>1560.3451172007999</v>
          </cell>
          <cell r="EZ134">
            <v>6003.7959936840252</v>
          </cell>
          <cell r="FA134">
            <v>2013.4544106912811</v>
          </cell>
          <cell r="FB134">
            <v>80784.261616314339</v>
          </cell>
          <cell r="FC134">
            <v>20744.761474447339</v>
          </cell>
          <cell r="FD134">
            <v>13550.51525849782</v>
          </cell>
          <cell r="FE134">
            <v>15718.51663096224</v>
          </cell>
          <cell r="FF134">
            <v>15718.51663096224</v>
          </cell>
          <cell r="FG134">
            <v>8473.6059493668272</v>
          </cell>
          <cell r="FH134">
            <v>2240.29259</v>
          </cell>
          <cell r="FI134">
            <v>143819.07607907939</v>
          </cell>
          <cell r="FJ134">
            <v>20499.300673106951</v>
          </cell>
          <cell r="FK134">
            <v>19762.95229943396</v>
          </cell>
          <cell r="FL134">
            <v>107329.14570945859</v>
          </cell>
          <cell r="FM134">
            <v>36489.930418605058</v>
          </cell>
          <cell r="FN134">
            <v>48854.663</v>
          </cell>
          <cell r="FO134">
            <v>16611.595750710821</v>
          </cell>
          <cell r="FP134">
            <v>840.65846307650065</v>
          </cell>
          <cell r="FR134">
            <v>7181.6941607958834</v>
          </cell>
          <cell r="FS134">
            <v>2409.199933184324</v>
          </cell>
          <cell r="FT134">
            <v>88303.552656664382</v>
          </cell>
          <cell r="FU134">
            <v>22619.9453662454</v>
          </cell>
          <cell r="FV134">
            <v>15125.587425076839</v>
          </cell>
          <cell r="FW134">
            <v>17207.991043626109</v>
          </cell>
          <cell r="FX134">
            <v>17207.991043626109</v>
          </cell>
          <cell r="FY134">
            <v>9821.2170353459205</v>
          </cell>
          <cell r="FZ134">
            <v>2240.29259</v>
          </cell>
          <cell r="GA134">
            <v>154145.51218219919</v>
          </cell>
          <cell r="GB134">
            <v>29615.752662724419</v>
          </cell>
          <cell r="GC134">
            <v>19242.820136546248</v>
          </cell>
          <cell r="GD134">
            <v>111137.6511174451</v>
          </cell>
          <cell r="GE134">
            <v>43007.861113738349</v>
          </cell>
          <cell r="GF134">
            <v>48854.663</v>
          </cell>
          <cell r="GG134">
            <v>16611.595750710821</v>
          </cell>
          <cell r="GH134">
            <v>521.06964638692318</v>
          </cell>
          <cell r="GJ134">
            <v>9119.9654012866558</v>
          </cell>
          <cell r="GK134">
            <v>2793.3988693428382</v>
          </cell>
          <cell r="JF134">
            <v>11315.225</v>
          </cell>
          <cell r="JG134">
            <v>2010.36137315</v>
          </cell>
          <cell r="JH134">
            <v>866.31059851318946</v>
          </cell>
          <cell r="JI134">
            <v>1346.8817001431901</v>
          </cell>
          <cell r="JJ134">
            <v>1616.12959641319</v>
          </cell>
          <cell r="JK134">
            <v>303.80959851318948</v>
          </cell>
          <cell r="JL134">
            <v>2240.29259</v>
          </cell>
          <cell r="JM134">
            <v>93329.454000000012</v>
          </cell>
          <cell r="JN134">
            <v>2077.7530000000002</v>
          </cell>
          <cell r="JO134">
            <v>11660.328</v>
          </cell>
          <cell r="JP134">
            <v>70026.800999999992</v>
          </cell>
          <cell r="JQ134">
            <v>23302.653434655651</v>
          </cell>
          <cell r="JR134">
            <v>28683.554</v>
          </cell>
          <cell r="JS134">
            <v>15081.341</v>
          </cell>
          <cell r="JT134">
            <v>769</v>
          </cell>
          <cell r="JW134">
            <v>136.43799999999999</v>
          </cell>
          <cell r="JX134">
            <v>11678.702029731039</v>
          </cell>
          <cell r="JY134">
            <v>2280.4410297310378</v>
          </cell>
          <cell r="JZ134">
            <v>1121.880059462075</v>
          </cell>
          <cell r="KA134">
            <v>1614.992029731038</v>
          </cell>
          <cell r="KB134">
            <v>1894.567825431038</v>
          </cell>
          <cell r="KC134">
            <v>435.35805946207472</v>
          </cell>
          <cell r="KD134">
            <v>2240.29259</v>
          </cell>
          <cell r="KE134">
            <v>92965.969000000012</v>
          </cell>
          <cell r="KF134">
            <v>1969.13</v>
          </cell>
          <cell r="KG134">
            <v>12078.49</v>
          </cell>
          <cell r="KH134">
            <v>69258.084000000003</v>
          </cell>
          <cell r="KI134">
            <v>23707.884999999998</v>
          </cell>
          <cell r="KJ134">
            <v>29234.82</v>
          </cell>
          <cell r="KK134">
            <v>15865.001999999989</v>
          </cell>
          <cell r="KL134">
            <v>704.9</v>
          </cell>
          <cell r="KO134">
            <v>8.2330000000000041</v>
          </cell>
          <cell r="KP134">
            <v>12015.08986970556</v>
          </cell>
          <cell r="KQ134">
            <v>2409.4138697055641</v>
          </cell>
          <cell r="KR134">
            <v>1414.0437394111259</v>
          </cell>
          <cell r="KS134">
            <v>1912.140869705564</v>
          </cell>
          <cell r="KT134">
            <v>2071.67152804223</v>
          </cell>
          <cell r="KU134">
            <v>760.30073941112641</v>
          </cell>
          <cell r="KV134">
            <v>2240.29259</v>
          </cell>
          <cell r="KW134">
            <v>95912.257000000012</v>
          </cell>
          <cell r="KX134">
            <v>3408.84</v>
          </cell>
          <cell r="KY134">
            <v>12422.784</v>
          </cell>
          <cell r="KZ134">
            <v>71855.747999999992</v>
          </cell>
          <cell r="LA134">
            <v>24056.508999999998</v>
          </cell>
          <cell r="LB134">
            <v>31003.826000000001</v>
          </cell>
          <cell r="LC134">
            <v>15582.97899999999</v>
          </cell>
          <cell r="LD134">
            <v>654.1</v>
          </cell>
          <cell r="LG134">
            <v>17.019000000000009</v>
          </cell>
          <cell r="LH134">
            <v>11937.3518513534</v>
          </cell>
          <cell r="LI134">
            <v>2297.8342445733952</v>
          </cell>
          <cell r="LJ134">
            <v>1088.4290509857869</v>
          </cell>
          <cell r="LK134">
            <v>1485.275016159276</v>
          </cell>
          <cell r="LL134">
            <v>1771.9836205892759</v>
          </cell>
          <cell r="LM134">
            <v>668.11870759578744</v>
          </cell>
          <cell r="LN134">
            <v>2240.29259</v>
          </cell>
          <cell r="LO134">
            <v>94577.103959097512</v>
          </cell>
          <cell r="LP134">
            <v>3267.4077007732358</v>
          </cell>
          <cell r="LQ134">
            <v>12909.40265909681</v>
          </cell>
          <cell r="LR134">
            <v>70302.55547237194</v>
          </cell>
          <cell r="LS134">
            <v>24274.548065257739</v>
          </cell>
          <cell r="LT134">
            <v>31667.513975882859</v>
          </cell>
          <cell r="LU134">
            <v>16611.595750710821</v>
          </cell>
          <cell r="LV134">
            <v>734.1</v>
          </cell>
          <cell r="LY134">
            <v>687.49800000000005</v>
          </cell>
          <cell r="LZ134">
            <v>12373.068533014581</v>
          </cell>
          <cell r="MA134">
            <v>2632.8259518132108</v>
          </cell>
          <cell r="MB134">
            <v>1425.815335377624</v>
          </cell>
          <cell r="MC134">
            <v>1910.460550652298</v>
          </cell>
          <cell r="MD134">
            <v>2181.5024743222989</v>
          </cell>
          <cell r="ME134">
            <v>840.29194584768447</v>
          </cell>
          <cell r="MF134">
            <v>2240.29259</v>
          </cell>
          <cell r="MG134">
            <v>95298.410689403419</v>
          </cell>
          <cell r="MH134">
            <v>2590.7449414324378</v>
          </cell>
          <cell r="MI134">
            <v>13391.301845946629</v>
          </cell>
          <cell r="MJ134">
            <v>70635.830416531448</v>
          </cell>
          <cell r="MK134">
            <v>24662.580835640791</v>
          </cell>
          <cell r="ML134">
            <v>31292.61142524652</v>
          </cell>
          <cell r="MM134">
            <v>17288.0555073016</v>
          </cell>
          <cell r="MN134">
            <v>737</v>
          </cell>
          <cell r="MQ134">
            <v>74.239999999999995</v>
          </cell>
          <cell r="MR134">
            <v>12689.089976919529</v>
          </cell>
          <cell r="MS134">
            <v>2829.08632667546</v>
          </cell>
          <cell r="MT134">
            <v>1600.6446417885829</v>
          </cell>
          <cell r="MU134">
            <v>2074.9017900024151</v>
          </cell>
          <cell r="MV134">
            <v>2359.8631282124138</v>
          </cell>
          <cell r="MW134">
            <v>1000.7641339894139</v>
          </cell>
          <cell r="MX134">
            <v>2240.29259</v>
          </cell>
          <cell r="MY134">
            <v>99614.947000000015</v>
          </cell>
          <cell r="MZ134">
            <v>3634.7860000000001</v>
          </cell>
          <cell r="NA134">
            <v>13869.248</v>
          </cell>
          <cell r="NB134">
            <v>74522.460999999996</v>
          </cell>
          <cell r="NC134">
            <v>25092.486000000001</v>
          </cell>
          <cell r="ND134">
            <v>33536.461000000003</v>
          </cell>
          <cell r="NE134">
            <v>17517.305000000011</v>
          </cell>
          <cell r="NF134">
            <v>653.9</v>
          </cell>
          <cell r="NI134">
            <v>298.28199999999998</v>
          </cell>
          <cell r="NJ134">
            <v>13205.76623389409</v>
          </cell>
          <cell r="NK134">
            <v>2916.455033189111</v>
          </cell>
          <cell r="NL134">
            <v>2006.470935762017</v>
          </cell>
          <cell r="NM134">
            <v>2497.6442966147911</v>
          </cell>
          <cell r="NN134">
            <v>2443.5434502147909</v>
          </cell>
          <cell r="NO134">
            <v>1215.2809895475471</v>
          </cell>
          <cell r="NP134">
            <v>2240.29259</v>
          </cell>
          <cell r="NQ134">
            <v>102093.814</v>
          </cell>
          <cell r="NR134">
            <v>5499.2550000000001</v>
          </cell>
          <cell r="NS134">
            <v>14422.351000000001</v>
          </cell>
          <cell r="NT134">
            <v>75604.12999999999</v>
          </cell>
          <cell r="NU134">
            <v>26489.684000000001</v>
          </cell>
          <cell r="NV134">
            <v>32700.518</v>
          </cell>
          <cell r="NW134">
            <v>16888.090000000011</v>
          </cell>
          <cell r="NX134">
            <v>806.7</v>
          </cell>
          <cell r="OA134">
            <v>339.89</v>
          </cell>
          <cell r="OB134">
            <v>13057.506894828621</v>
          </cell>
          <cell r="OC134">
            <v>2814.823433404862</v>
          </cell>
          <cell r="OD134">
            <v>1476.980416384589</v>
          </cell>
          <cell r="OE134">
            <v>1995.955468819534</v>
          </cell>
          <cell r="OF134">
            <v>2314.8117216295382</v>
          </cell>
          <cell r="OG134">
            <v>879.49637501649295</v>
          </cell>
          <cell r="OH134">
            <v>2240.29259</v>
          </cell>
          <cell r="OI134">
            <v>106973.55585457</v>
          </cell>
          <cell r="OJ134">
            <v>6570.7510000000002</v>
          </cell>
          <cell r="OK134">
            <v>14978.458000000001</v>
          </cell>
          <cell r="OL134">
            <v>80674.157999999996</v>
          </cell>
          <cell r="OM134">
            <v>26299.398000000001</v>
          </cell>
          <cell r="ON134">
            <v>34955.408000000003</v>
          </cell>
          <cell r="OO134">
            <v>17536.899000000001</v>
          </cell>
          <cell r="OP134">
            <v>980.69999999999993</v>
          </cell>
          <cell r="OS134">
            <v>668.72299999999996</v>
          </cell>
          <cell r="OT134">
            <v>13178.44392185001</v>
          </cell>
          <cell r="OU134">
            <v>2980.8487485893161</v>
          </cell>
          <cell r="OV134">
            <v>1795.7588512322591</v>
          </cell>
          <cell r="OW134">
            <v>2332.6812234563581</v>
          </cell>
          <cell r="OX134">
            <v>2239.6812234563581</v>
          </cell>
          <cell r="OY134">
            <v>1017.886870970776</v>
          </cell>
          <cell r="OZ134">
            <v>2240.29259</v>
          </cell>
          <cell r="PA134">
            <v>108842.9220353</v>
          </cell>
          <cell r="PB134">
            <v>7675.5209999999997</v>
          </cell>
          <cell r="PC134">
            <v>15373.028</v>
          </cell>
          <cell r="PD134">
            <v>81746.237000000008</v>
          </cell>
          <cell r="PE134">
            <v>27096.685000000001</v>
          </cell>
          <cell r="PF134">
            <v>34984.262999999999</v>
          </cell>
          <cell r="PG134">
            <v>17112.43</v>
          </cell>
          <cell r="PH134">
            <v>591.70000000000005</v>
          </cell>
          <cell r="PK134">
            <v>61.929000000000002</v>
          </cell>
          <cell r="PL134">
            <v>14121.89908742469</v>
          </cell>
          <cell r="PM134">
            <v>3297.3217096730632</v>
          </cell>
          <cell r="PN134">
            <v>1894.9137923398421</v>
          </cell>
          <cell r="PO134">
            <v>2457.468828176065</v>
          </cell>
          <cell r="PP134">
            <v>2407.468828176065</v>
          </cell>
          <cell r="PQ134">
            <v>1129.7885775129951</v>
          </cell>
          <cell r="PR134">
            <v>2240.29259</v>
          </cell>
          <cell r="PS134">
            <v>110001.6213173774</v>
          </cell>
          <cell r="PT134">
            <v>5078.1139999999996</v>
          </cell>
          <cell r="PU134">
            <v>15574.548000000001</v>
          </cell>
          <cell r="PV134">
            <v>82318.248000000007</v>
          </cell>
          <cell r="PW134">
            <v>27683.373</v>
          </cell>
          <cell r="PX134">
            <v>35071.574000000001</v>
          </cell>
          <cell r="PY134">
            <v>17137.495999999999</v>
          </cell>
          <cell r="PZ134">
            <v>676.2</v>
          </cell>
          <cell r="QC134">
            <v>168.58400000000009</v>
          </cell>
          <cell r="QD134">
            <v>14583.13736755711</v>
          </cell>
          <cell r="QE134">
            <v>3673.781906586777</v>
          </cell>
          <cell r="QF134">
            <v>2318.8313346228492</v>
          </cell>
          <cell r="QG134">
            <v>2887.8645600913601</v>
          </cell>
          <cell r="QH134">
            <v>2802.8645600913601</v>
          </cell>
          <cell r="QI134">
            <v>1455.7900034167781</v>
          </cell>
          <cell r="QJ134">
            <v>2240.29259</v>
          </cell>
          <cell r="QK134">
            <v>114302.754</v>
          </cell>
          <cell r="QL134">
            <v>5534.9409999999998</v>
          </cell>
          <cell r="QM134">
            <v>16388.674999999999</v>
          </cell>
          <cell r="QN134">
            <v>85825.274000000005</v>
          </cell>
          <cell r="QO134">
            <v>28477.481</v>
          </cell>
          <cell r="QP134">
            <v>41001.646000000001</v>
          </cell>
          <cell r="QQ134">
            <v>16836.282999999999</v>
          </cell>
          <cell r="QR134">
            <v>1148.8</v>
          </cell>
          <cell r="QU134">
            <v>795.04399999999998</v>
          </cell>
          <cell r="QV134">
            <v>14595.73790601839</v>
          </cell>
          <cell r="QW134">
            <v>3561.8498642415152</v>
          </cell>
          <cell r="QX134">
            <v>2252.6340277958311</v>
          </cell>
          <cell r="QY134">
            <v>2768.572101435755</v>
          </cell>
          <cell r="QZ134">
            <v>2471.2981215157552</v>
          </cell>
          <cell r="RA134">
            <v>1224.4317390835311</v>
          </cell>
          <cell r="RB134">
            <v>2240.29259</v>
          </cell>
          <cell r="RC134">
            <v>110800.9291502851</v>
          </cell>
          <cell r="RD134">
            <v>3705.415</v>
          </cell>
          <cell r="RE134">
            <v>16789.93</v>
          </cell>
          <cell r="RF134">
            <v>89429.236000000004</v>
          </cell>
          <cell r="RG134">
            <v>21371.692999999999</v>
          </cell>
          <cell r="RH134">
            <v>44521.392</v>
          </cell>
          <cell r="RI134">
            <v>21594.880000000001</v>
          </cell>
          <cell r="RJ134">
            <v>868.1</v>
          </cell>
          <cell r="RM134">
            <v>5535.9540000000006</v>
          </cell>
          <cell r="RN134">
            <v>14556.48918886243</v>
          </cell>
          <cell r="RO134">
            <v>3628.1472062165499</v>
          </cell>
          <cell r="RP134">
            <v>2411.58115507497</v>
          </cell>
          <cell r="RQ134">
            <v>2969.4345549055911</v>
          </cell>
          <cell r="RR134">
            <v>2697.4345549055911</v>
          </cell>
          <cell r="RS134">
            <v>1159.4083501505499</v>
          </cell>
          <cell r="RT134">
            <v>2240.29259</v>
          </cell>
          <cell r="RU134">
            <v>114053.9315650244</v>
          </cell>
          <cell r="RV134">
            <v>5405.8220000000001</v>
          </cell>
          <cell r="RW134">
            <v>17199.849999999999</v>
          </cell>
          <cell r="RX134">
            <v>91910.635999999999</v>
          </cell>
          <cell r="RY134">
            <v>22143.295999999998</v>
          </cell>
          <cell r="RZ134">
            <v>47025.076000000001</v>
          </cell>
          <cell r="SA134">
            <v>21989.587</v>
          </cell>
          <cell r="SB134">
            <v>738</v>
          </cell>
          <cell r="SE134">
            <v>933.86500000000001</v>
          </cell>
          <cell r="SF134">
            <v>14910.177066524069</v>
          </cell>
          <cell r="SG134">
            <v>3970.2726461068619</v>
          </cell>
          <cell r="SH134">
            <v>2356.172274762187</v>
          </cell>
          <cell r="SI134">
            <v>2903.680196517405</v>
          </cell>
          <cell r="SJ134">
            <v>2903.680196517405</v>
          </cell>
          <cell r="SK134">
            <v>1239.415180476479</v>
          </cell>
          <cell r="SL134">
            <v>2240.29259</v>
          </cell>
          <cell r="SM134">
            <v>117632.1949510157</v>
          </cell>
          <cell r="SN134">
            <v>3014.9169999999999</v>
          </cell>
          <cell r="SO134">
            <v>17740.352999999999</v>
          </cell>
          <cell r="SP134">
            <v>95050.90800000001</v>
          </cell>
          <cell r="SQ134">
            <v>22581.287</v>
          </cell>
          <cell r="SR134">
            <v>48854.663</v>
          </cell>
          <cell r="SS134">
            <v>22668.940999999999</v>
          </cell>
          <cell r="ST134">
            <v>888.30000000000007</v>
          </cell>
          <cell r="SW134">
            <v>311.21800000000007</v>
          </cell>
          <cell r="SX134">
            <v>15673.30939437985</v>
          </cell>
          <cell r="SY134">
            <v>4160.0905559723587</v>
          </cell>
          <cell r="SZ134">
            <v>2572.4962408592291</v>
          </cell>
          <cell r="TA134">
            <v>3125.4583318954678</v>
          </cell>
          <cell r="TB134">
            <v>3125.4583318954678</v>
          </cell>
          <cell r="TC134">
            <v>1398.408778790963</v>
          </cell>
          <cell r="TD134">
            <v>2240.29259</v>
          </cell>
          <cell r="TE134">
            <v>120318.6469203169</v>
          </cell>
          <cell r="TF134">
            <v>3617.534456170049</v>
          </cell>
          <cell r="TG134">
            <v>18180.247552108711</v>
          </cell>
          <cell r="TH134">
            <v>97207.710158992413</v>
          </cell>
          <cell r="TI134">
            <v>23110.93681030874</v>
          </cell>
          <cell r="TJ134">
            <v>48854.663</v>
          </cell>
          <cell r="TK134">
            <v>22066.323543829949</v>
          </cell>
          <cell r="TL134">
            <v>716.3755976268277</v>
          </cell>
          <cell r="TO134">
            <v>800.23090378526035</v>
          </cell>
          <cell r="TP134">
            <v>15846.67501047461</v>
          </cell>
          <cell r="TQ134">
            <v>4094.5251279346871</v>
          </cell>
          <cell r="TR134">
            <v>2479.4750379440361</v>
          </cell>
          <cell r="TS134">
            <v>3035.0852624432</v>
          </cell>
          <cell r="TT134">
            <v>3035.0852624432</v>
          </cell>
          <cell r="TU134">
            <v>1479.315803077332</v>
          </cell>
          <cell r="TV134">
            <v>2240.29259</v>
          </cell>
          <cell r="TW134">
            <v>122529.9490104869</v>
          </cell>
          <cell r="TX134">
            <v>5217.1254871592537</v>
          </cell>
          <cell r="TY134">
            <v>18620.520753642111</v>
          </cell>
          <cell r="TZ134">
            <v>100504.9566636149</v>
          </cell>
          <cell r="UA134">
            <v>22024.992395856341</v>
          </cell>
          <cell r="UB134">
            <v>48854.663</v>
          </cell>
          <cell r="UC134">
            <v>20466.732512840739</v>
          </cell>
          <cell r="UD134">
            <v>718.07831378297817</v>
          </cell>
          <cell r="UG134">
            <v>2500</v>
          </cell>
          <cell r="UH134">
            <v>96056.856569277821</v>
          </cell>
          <cell r="UI134">
            <v>24537.462823537378</v>
          </cell>
          <cell r="UJ134">
            <v>16750.843419191478</v>
          </cell>
          <cell r="UK134">
            <v>18732.559656821111</v>
          </cell>
          <cell r="UL134">
            <v>18732.559656821111</v>
          </cell>
          <cell r="UM134">
            <v>10679.692805930201</v>
          </cell>
          <cell r="UN134">
            <v>2240.29259</v>
          </cell>
          <cell r="UO134">
            <v>165198.89710512781</v>
          </cell>
          <cell r="UP134">
            <v>38818.268615270317</v>
          </cell>
          <cell r="UQ134">
            <v>18822.00479703891</v>
          </cell>
          <cell r="UR134">
            <v>115129.8732737161</v>
          </cell>
          <cell r="US134">
            <v>50069.02388039598</v>
          </cell>
          <cell r="UT134">
            <v>48854.663</v>
          </cell>
          <cell r="UU134">
            <v>16611.595750710821</v>
          </cell>
          <cell r="UV134">
            <v>570.04277930747435</v>
          </cell>
          <cell r="UX134">
            <v>9475.4934890497061</v>
          </cell>
          <cell r="UY134">
            <v>3026.2126142818429</v>
          </cell>
          <cell r="WD134">
            <v>16011.30892820229</v>
          </cell>
          <cell r="WE134">
            <v>4098.2193435438512</v>
          </cell>
          <cell r="WF134">
            <v>2477.9650055543989</v>
          </cell>
          <cell r="WG134">
            <v>3036.2080429272751</v>
          </cell>
          <cell r="WH134">
            <v>3036.2080429272751</v>
          </cell>
          <cell r="WI134">
            <v>1359.371580687769</v>
          </cell>
          <cell r="WJ134">
            <v>2240.29259</v>
          </cell>
          <cell r="WK134">
            <v>119725.14802712511</v>
          </cell>
          <cell r="WL134">
            <v>2454.2906834609821</v>
          </cell>
          <cell r="WM134">
            <v>18736.214605417372</v>
          </cell>
          <cell r="WN134">
            <v>96805.807521428767</v>
          </cell>
          <cell r="WO134">
            <v>22919.340554680599</v>
          </cell>
          <cell r="WP134">
            <v>23229.567316539022</v>
          </cell>
          <cell r="WQ134">
            <v>394.81537046170172</v>
          </cell>
          <cell r="WR134">
            <v>400</v>
          </cell>
          <cell r="WS134">
            <v>16638.485915727058</v>
          </cell>
          <cell r="WT134">
            <v>4353.7519944925734</v>
          </cell>
          <cell r="WU134">
            <v>2714.9978347294018</v>
          </cell>
          <cell r="WV134">
            <v>3270.5925091698341</v>
          </cell>
          <cell r="WW134">
            <v>3270.5925091698341</v>
          </cell>
          <cell r="WX134">
            <v>1505.6525355674421</v>
          </cell>
          <cell r="WY134">
            <v>2240.29259</v>
          </cell>
          <cell r="WZ134">
            <v>122212.2975821311</v>
          </cell>
          <cell r="XA134">
            <v>3194.212721964459</v>
          </cell>
          <cell r="XB134">
            <v>18874.25596195757</v>
          </cell>
          <cell r="XC134">
            <v>98269.204575674186</v>
          </cell>
          <cell r="XD134">
            <v>23943.093055441259</v>
          </cell>
          <cell r="XE134">
            <v>22489.645278035539</v>
          </cell>
          <cell r="XF134">
            <v>415.83869376041241</v>
          </cell>
          <cell r="XG134">
            <v>400</v>
          </cell>
          <cell r="XH134">
            <v>17280.409554928559</v>
          </cell>
          <cell r="XI134">
            <v>4486.4092026532844</v>
          </cell>
          <cell r="XJ134">
            <v>2836.2096335922402</v>
          </cell>
          <cell r="XK134">
            <v>3389.539547323448</v>
          </cell>
          <cell r="XL134">
            <v>3389.539547323448</v>
          </cell>
          <cell r="XM134">
            <v>1612.9424807296821</v>
          </cell>
          <cell r="XN134">
            <v>2240.29259</v>
          </cell>
          <cell r="XO134">
            <v>124753.9399793238</v>
          </cell>
          <cell r="XP134">
            <v>4470.5752855530864</v>
          </cell>
          <cell r="XQ134">
            <v>19214.142920768449</v>
          </cell>
          <cell r="XR134">
            <v>99690.128475164296</v>
          </cell>
          <cell r="XS134">
            <v>25063.811553143791</v>
          </cell>
          <cell r="XT134">
            <v>21213.282714446919</v>
          </cell>
          <cell r="XU134">
            <v>616.55191567647682</v>
          </cell>
          <cell r="XV134">
            <v>400</v>
          </cell>
          <cell r="XW134">
            <v>17321.362217446789</v>
          </cell>
          <cell r="XX134">
            <v>4453.5484323276096</v>
          </cell>
          <cell r="XY134">
            <v>2801.069977943554</v>
          </cell>
          <cell r="XZ134">
            <v>3355.4244110210361</v>
          </cell>
          <cell r="YA134">
            <v>3355.4244110210361</v>
          </cell>
          <cell r="YB134">
            <v>1589.737075063442</v>
          </cell>
          <cell r="YC134">
            <v>2240.29259</v>
          </cell>
          <cell r="YD134">
            <v>126979.4908778055</v>
          </cell>
          <cell r="YE134">
            <v>6441.2191270754674</v>
          </cell>
          <cell r="YF134">
            <v>19550.89400687367</v>
          </cell>
          <cell r="YG134">
            <v>100809.0873105611</v>
          </cell>
          <cell r="YH134">
            <v>26170.40361622865</v>
          </cell>
          <cell r="YI134">
            <v>19242.63887292453</v>
          </cell>
          <cell r="YJ134">
            <v>613.92830264396503</v>
          </cell>
          <cell r="YK134">
            <v>400</v>
          </cell>
          <cell r="YL134">
            <v>48854.663</v>
          </cell>
          <cell r="YM134">
            <v>48854.663</v>
          </cell>
          <cell r="YN134">
            <v>48854.663</v>
          </cell>
          <cell r="YO134">
            <v>48854.663</v>
          </cell>
          <cell r="ZR134">
            <v>103968.0451689172</v>
          </cell>
          <cell r="ZV134">
            <v>12150.34067494979</v>
          </cell>
          <cell r="ZW134">
            <v>2240.29259</v>
          </cell>
          <cell r="ZX134">
            <v>177647.40055240851</v>
          </cell>
          <cell r="ZY134">
            <v>119578.1959784394</v>
          </cell>
          <cell r="ZZ134">
            <v>58069.204622953417</v>
          </cell>
          <cell r="AAC134">
            <v>3428.64888966747</v>
          </cell>
          <cell r="AIZ134">
            <v>26570.66205264768</v>
          </cell>
          <cell r="AJA134">
            <v>18480.043841732309</v>
          </cell>
          <cell r="AJB134">
            <v>20370.724012917191</v>
          </cell>
          <cell r="AJC134">
            <v>20370.724012917191</v>
          </cell>
          <cell r="AJD134">
            <v>48918.074644960623</v>
          </cell>
          <cell r="AJE134">
            <v>18492.7813553292</v>
          </cell>
          <cell r="AJF134">
            <v>48854.663</v>
          </cell>
          <cell r="AJG134">
            <v>16611.595750710821</v>
          </cell>
          <cell r="AJH134">
            <v>616.11664388273118</v>
          </cell>
          <cell r="AJI134">
            <v>10484.679297376089</v>
          </cell>
          <cell r="BBM134">
            <v>95296.876338000002</v>
          </cell>
          <cell r="BBN134">
            <v>43.71</v>
          </cell>
          <cell r="BBO134">
            <v>2.951269732326689E-2</v>
          </cell>
          <cell r="BBP134">
            <v>2.355294186147046</v>
          </cell>
          <cell r="BBQ134">
            <v>18.060458145416892</v>
          </cell>
          <cell r="BBR134">
            <v>9.5146848173019229</v>
          </cell>
          <cell r="BBS134">
            <v>1.412351495203638</v>
          </cell>
          <cell r="BBT134">
            <v>4.3267609189244762</v>
          </cell>
          <cell r="BBU134">
            <v>0.2395709391249555</v>
          </cell>
          <cell r="BBV134">
            <v>4.7696357723876398E-2</v>
          </cell>
          <cell r="BBW134">
            <v>2.7084425039536142</v>
          </cell>
          <cell r="BBX134">
            <v>15.705591684873729</v>
          </cell>
          <cell r="BBY134">
            <v>8.5742025148540311</v>
          </cell>
          <cell r="BBZ134">
            <v>1.2727471245302751</v>
          </cell>
          <cell r="BCA134">
            <v>3.6413988005483029</v>
          </cell>
          <cell r="BCB134">
            <v>0.23185365273792161</v>
          </cell>
          <cell r="BCC134">
            <v>1.678963740978353E-2</v>
          </cell>
          <cell r="BCD134">
            <v>3.164067509990347</v>
          </cell>
          <cell r="BCE134">
            <v>13.44399003331703</v>
          </cell>
          <cell r="BCF134">
            <v>7.830977577069925</v>
          </cell>
          <cell r="BCG134">
            <v>1.162423464597452</v>
          </cell>
          <cell r="BCH134">
            <v>3.0871920488985309</v>
          </cell>
          <cell r="BCI134">
            <v>0.22963361630347981</v>
          </cell>
          <cell r="BCJ134">
            <v>2.112823093539749E-2</v>
          </cell>
          <cell r="BCK134">
            <v>3.7823657441847041</v>
          </cell>
          <cell r="BCL134">
            <v>11.24631908864264</v>
          </cell>
          <cell r="BCM134">
            <v>7.1195313601204688</v>
          </cell>
          <cell r="BCN134">
            <v>1.056817010199893</v>
          </cell>
          <cell r="BCO134">
            <v>2.611593808066325</v>
          </cell>
          <cell r="BCP134">
            <v>0.23221765161400271</v>
          </cell>
          <cell r="BCQ134">
            <v>2.5280995828649691E-2</v>
          </cell>
          <cell r="BCR134">
            <v>4.3838992635091119</v>
          </cell>
          <cell r="BCS134">
            <v>9.7031636705545505</v>
          </cell>
          <cell r="BCT134">
            <v>6.5032851193958532</v>
          </cell>
          <cell r="BCU134">
            <v>0.96534195703593184</v>
          </cell>
          <cell r="BCV134">
            <v>2.21580134120082</v>
          </cell>
          <cell r="BCW134">
            <v>0.22835864841947809</v>
          </cell>
          <cell r="BCX134">
            <v>2.931259634822846E-2</v>
          </cell>
        </row>
        <row r="135">
          <cell r="A135" t="str">
            <v>RECV3</v>
          </cell>
          <cell r="B135" t="str">
            <v>PetroReconcavo</v>
          </cell>
          <cell r="C135" t="str">
            <v>Oil, Gas &amp; Petrochemicals</v>
          </cell>
          <cell r="D135" t="str">
            <v>Regis Cardoso</v>
          </cell>
          <cell r="E135">
            <v>46181</v>
          </cell>
          <cell r="F135" t="str">
            <v>Neutral</v>
          </cell>
          <cell r="G135" t="b">
            <v>0</v>
          </cell>
          <cell r="H135" t="str">
            <v>BRL</v>
          </cell>
          <cell r="I135" t="str">
            <v>BRL</v>
          </cell>
          <cell r="J135">
            <v>13</v>
          </cell>
          <cell r="K135">
            <v>0.1343856247359862</v>
          </cell>
          <cell r="L135">
            <v>8.0627053307414764E-2</v>
          </cell>
          <cell r="M135">
            <v>0.1100340938700585</v>
          </cell>
          <cell r="N135">
            <v>1040.605</v>
          </cell>
          <cell r="O135">
            <v>372.755</v>
          </cell>
          <cell r="P135">
            <v>284.60700000000003</v>
          </cell>
          <cell r="Q135">
            <v>534.80799999999999</v>
          </cell>
          <cell r="R135">
            <v>534.80799999999999</v>
          </cell>
          <cell r="S135">
            <v>176.899</v>
          </cell>
          <cell r="T135">
            <v>289728204.7099188</v>
          </cell>
          <cell r="U135">
            <v>4715.393</v>
          </cell>
          <cell r="V135">
            <v>217.15899999999999</v>
          </cell>
          <cell r="W135">
            <v>3360.8649999999998</v>
          </cell>
          <cell r="X135">
            <v>2843.58</v>
          </cell>
          <cell r="Y135">
            <v>1871.8130000000001</v>
          </cell>
          <cell r="Z135">
            <v>754.19799999999998</v>
          </cell>
          <cell r="AA135">
            <v>346.07900000000001</v>
          </cell>
          <cell r="AB135">
            <v>832.28099999999995</v>
          </cell>
          <cell r="AC135">
            <v>-419.77545935161379</v>
          </cell>
          <cell r="AD135">
            <v>-209.52099999999999</v>
          </cell>
          <cell r="AE135">
            <v>0</v>
          </cell>
          <cell r="AF135">
            <v>2975.9389999999999</v>
          </cell>
          <cell r="AG135">
            <v>1441.527</v>
          </cell>
          <cell r="AH135">
            <v>1258.2</v>
          </cell>
          <cell r="AI135">
            <v>1609.42</v>
          </cell>
          <cell r="AJ135">
            <v>1609.42</v>
          </cell>
          <cell r="AK135">
            <v>1153.3910000000001</v>
          </cell>
          <cell r="AL135">
            <v>275567840.45439368</v>
          </cell>
          <cell r="AM135">
            <v>6585.0940000000001</v>
          </cell>
          <cell r="AN135">
            <v>361.02800000000002</v>
          </cell>
          <cell r="AO135">
            <v>4129.3649999999998</v>
          </cell>
          <cell r="AP135">
            <v>2774.5920000000001</v>
          </cell>
          <cell r="AQ135">
            <v>3810.502</v>
          </cell>
          <cell r="AR135">
            <v>683.07500000000005</v>
          </cell>
          <cell r="AS135">
            <v>-540.524</v>
          </cell>
          <cell r="AT135">
            <v>1501.5709999999999</v>
          </cell>
          <cell r="AU135">
            <v>-82.602018210603106</v>
          </cell>
          <cell r="AV135">
            <v>-7.01</v>
          </cell>
          <cell r="AW135">
            <v>205.309</v>
          </cell>
          <cell r="AX135">
            <v>2814.3609999999999</v>
          </cell>
          <cell r="AY135">
            <v>897.7</v>
          </cell>
          <cell r="AZ135">
            <v>679.81700000000001</v>
          </cell>
          <cell r="BA135">
            <v>1278.144</v>
          </cell>
          <cell r="BB135">
            <v>1278.144</v>
          </cell>
          <cell r="BC135">
            <v>708.93799999999999</v>
          </cell>
          <cell r="BD135">
            <v>292954063.84788078</v>
          </cell>
          <cell r="BE135">
            <v>6829.1840000000002</v>
          </cell>
          <cell r="BF135">
            <v>197.184</v>
          </cell>
          <cell r="BG135">
            <v>5455.8890000000001</v>
          </cell>
          <cell r="BH135">
            <v>2311.3009999999999</v>
          </cell>
          <cell r="BI135">
            <v>4517.8829999999998</v>
          </cell>
          <cell r="BJ135">
            <v>946.43700000000001</v>
          </cell>
          <cell r="BK135">
            <v>538.55899999999997</v>
          </cell>
          <cell r="BL135">
            <v>2490.5920000000001</v>
          </cell>
          <cell r="BM135">
            <v>-1230.7718643423871</v>
          </cell>
          <cell r="BN135">
            <v>-1134.585</v>
          </cell>
          <cell r="BO135">
            <v>281.94299999999998</v>
          </cell>
          <cell r="BP135">
            <v>3264.5540000000001</v>
          </cell>
          <cell r="BQ135">
            <v>1191.749</v>
          </cell>
          <cell r="BR135">
            <v>948.22</v>
          </cell>
          <cell r="BS135">
            <v>1643.0360000000001</v>
          </cell>
          <cell r="BT135">
            <v>1643.0360000000001</v>
          </cell>
          <cell r="BU135">
            <v>437.49799999999999</v>
          </cell>
          <cell r="BV135">
            <v>293141493.12582803</v>
          </cell>
          <cell r="BW135">
            <v>7437.5709999999999</v>
          </cell>
          <cell r="BX135">
            <v>295.548</v>
          </cell>
          <cell r="BY135">
            <v>5561.3140000000003</v>
          </cell>
          <cell r="BZ135">
            <v>3181.3870000000002</v>
          </cell>
          <cell r="CA135">
            <v>4235.277</v>
          </cell>
          <cell r="CB135">
            <v>1814.558</v>
          </cell>
          <cell r="CC135">
            <v>1109.3720000000001</v>
          </cell>
          <cell r="CD135">
            <v>1584.1189999999999</v>
          </cell>
          <cell r="CE135">
            <v>-326.21968952304582</v>
          </cell>
          <cell r="CF135">
            <v>602.64099999999996</v>
          </cell>
          <cell r="CG135">
            <v>775.976</v>
          </cell>
          <cell r="CH135">
            <v>3157.60909236</v>
          </cell>
          <cell r="CI135">
            <v>1021.43609236</v>
          </cell>
          <cell r="CJ135">
            <v>721.57899999999995</v>
          </cell>
          <cell r="CK135">
            <v>1442.6559999999999</v>
          </cell>
          <cell r="CL135">
            <v>1442.6559999999999</v>
          </cell>
          <cell r="CM135">
            <v>638.35199999999998</v>
          </cell>
          <cell r="CN135">
            <v>292955363.65735477</v>
          </cell>
          <cell r="CO135">
            <v>8668.0149999999994</v>
          </cell>
          <cell r="CP135">
            <v>229.50800000000001</v>
          </cell>
          <cell r="CQ135">
            <v>6254.2250000000004</v>
          </cell>
          <cell r="CR135">
            <v>4272.3850000000002</v>
          </cell>
          <cell r="CS135">
            <v>4330.7160000000003</v>
          </cell>
          <cell r="CT135">
            <v>3131.3110000000001</v>
          </cell>
          <cell r="CU135">
            <v>1554.665</v>
          </cell>
          <cell r="CV135">
            <v>1872.7760000000001</v>
          </cell>
          <cell r="CW135">
            <v>-453.95547996962028</v>
          </cell>
          <cell r="CX135">
            <v>-405.06599999999997</v>
          </cell>
          <cell r="CY135">
            <v>238.15799999999999</v>
          </cell>
          <cell r="CZ135">
            <v>2826.4259242345138</v>
          </cell>
          <cell r="DA135">
            <v>1017.122829287794</v>
          </cell>
          <cell r="DB135">
            <v>772.6549574005769</v>
          </cell>
          <cell r="DC135">
            <v>1467.2513261822951</v>
          </cell>
          <cell r="DD135">
            <v>1467.2513261822951</v>
          </cell>
          <cell r="DE135">
            <v>553.88149447869432</v>
          </cell>
          <cell r="DF135">
            <v>292999070</v>
          </cell>
          <cell r="DG135">
            <v>8806.3056742927474</v>
          </cell>
          <cell r="DH135">
            <v>1592.06</v>
          </cell>
          <cell r="DI135">
            <v>6360.3045401705858</v>
          </cell>
          <cell r="DJ135">
            <v>4401.740221261135</v>
          </cell>
          <cell r="DK135">
            <v>4404.5654530316106</v>
          </cell>
          <cell r="DL135">
            <v>3154.5445793156091</v>
          </cell>
          <cell r="DM135">
            <v>1646.9892838357509</v>
          </cell>
          <cell r="DN135">
            <v>802.26458914638454</v>
          </cell>
          <cell r="DO135">
            <v>661.06377764232138</v>
          </cell>
          <cell r="DP135">
            <v>356.72833692694059</v>
          </cell>
          <cell r="DQ135">
            <v>356.72833692694059</v>
          </cell>
          <cell r="DR135">
            <v>2731.5207832001761</v>
          </cell>
          <cell r="DS135">
            <v>919.28263269824367</v>
          </cell>
          <cell r="DT135">
            <v>704.22945443814137</v>
          </cell>
          <cell r="DU135">
            <v>1418.0446883409829</v>
          </cell>
          <cell r="DV135">
            <v>1418.0446883409829</v>
          </cell>
          <cell r="DW135">
            <v>316.93539878974377</v>
          </cell>
          <cell r="DX135">
            <v>292999070.00000012</v>
          </cell>
          <cell r="DY135">
            <v>8811.4591465396788</v>
          </cell>
          <cell r="DZ135">
            <v>1592.06</v>
          </cell>
          <cell r="EA135">
            <v>6421.6750481791187</v>
          </cell>
          <cell r="EB135">
            <v>4363.8817937425556</v>
          </cell>
          <cell r="EC135">
            <v>4447.5773527971232</v>
          </cell>
          <cell r="ED135">
            <v>3201.2992264544969</v>
          </cell>
          <cell r="EE135">
            <v>1618.550804696584</v>
          </cell>
          <cell r="EF135">
            <v>775.62036788228909</v>
          </cell>
          <cell r="EG135">
            <v>610.79098985823862</v>
          </cell>
          <cell r="EH135">
            <v>349.11662530228682</v>
          </cell>
          <cell r="EI135">
            <v>349.11662530228682</v>
          </cell>
          <cell r="EJ135">
            <v>2840.2398840397941</v>
          </cell>
          <cell r="EK135">
            <v>980.75053113982597</v>
          </cell>
          <cell r="EL135">
            <v>756.36814588903474</v>
          </cell>
          <cell r="EM135">
            <v>1482.0931757565311</v>
          </cell>
          <cell r="EN135">
            <v>1482.0931757565311</v>
          </cell>
          <cell r="EO135">
            <v>349.29134058375212</v>
          </cell>
          <cell r="EP135">
            <v>292999070</v>
          </cell>
          <cell r="EQ135">
            <v>9025.5705173511342</v>
          </cell>
          <cell r="ER135">
            <v>1649.042259213056</v>
          </cell>
          <cell r="ES135">
            <v>6585.5355907106841</v>
          </cell>
          <cell r="ET135">
            <v>4447.3192825803999</v>
          </cell>
          <cell r="EU135">
            <v>4578.251234770737</v>
          </cell>
          <cell r="EV135">
            <v>3251.3261001192882</v>
          </cell>
          <cell r="EW135">
            <v>1602.283840906231</v>
          </cell>
          <cell r="EX135">
            <v>890.7460328499111</v>
          </cell>
          <cell r="EY135">
            <v>552.3322663834216</v>
          </cell>
          <cell r="EZ135">
            <v>284.91129606528318</v>
          </cell>
          <cell r="FA135">
            <v>227.9290368522266</v>
          </cell>
          <cell r="FB135">
            <v>2929.9383136382689</v>
          </cell>
          <cell r="FC135">
            <v>1078.7288822651101</v>
          </cell>
          <cell r="FD135">
            <v>844.6621659883848</v>
          </cell>
          <cell r="FE135">
            <v>1522.300628465322</v>
          </cell>
          <cell r="FF135">
            <v>1522.300628465322</v>
          </cell>
          <cell r="FG135">
            <v>420.82640815345792</v>
          </cell>
          <cell r="FH135">
            <v>292999070</v>
          </cell>
          <cell r="FI135">
            <v>9277.4768456068596</v>
          </cell>
          <cell r="FJ135">
            <v>1719.351888847232</v>
          </cell>
          <cell r="FK135">
            <v>6766.9154125732712</v>
          </cell>
          <cell r="FL135">
            <v>4559.6377212193702</v>
          </cell>
          <cell r="FM135">
            <v>4717.8391243874921</v>
          </cell>
          <cell r="FN135">
            <v>3302.1347464056421</v>
          </cell>
          <cell r="FO135">
            <v>1582.7828575584099</v>
          </cell>
          <cell r="FP135">
            <v>860.30281633607285</v>
          </cell>
          <cell r="FQ135">
            <v>620.41306851485695</v>
          </cell>
          <cell r="FR135">
            <v>351.54814817087748</v>
          </cell>
          <cell r="FS135">
            <v>281.23851853670197</v>
          </cell>
          <cell r="FT135">
            <v>3014.3710076468092</v>
          </cell>
          <cell r="FU135">
            <v>1053.122912368375</v>
          </cell>
          <cell r="FV135">
            <v>809.08716710110252</v>
          </cell>
          <cell r="FW135">
            <v>1579.2310817325749</v>
          </cell>
          <cell r="FX135">
            <v>1579.2310817325749</v>
          </cell>
          <cell r="FY135">
            <v>375.97416170579447</v>
          </cell>
          <cell r="FZ135">
            <v>292999070.00000012</v>
          </cell>
          <cell r="GA135">
            <v>9372.221144431569</v>
          </cell>
          <cell r="GB135">
            <v>1818.5006550501221</v>
          </cell>
          <cell r="GC135">
            <v>6762.0599327366226</v>
          </cell>
          <cell r="GD135">
            <v>4675.0029231498438</v>
          </cell>
          <cell r="GE135">
            <v>4697.2182212817261</v>
          </cell>
          <cell r="GF135">
            <v>3353.7373821159899</v>
          </cell>
          <cell r="GG135">
            <v>1535.236727065869</v>
          </cell>
          <cell r="GH135">
            <v>765.2540482839928</v>
          </cell>
          <cell r="GI135">
            <v>764.37992898069763</v>
          </cell>
          <cell r="GJ135">
            <v>495.74383101445039</v>
          </cell>
          <cell r="GK135">
            <v>396.59506481156029</v>
          </cell>
          <cell r="GL135">
            <v>703.476</v>
          </cell>
          <cell r="GM135">
            <v>369.61099999999999</v>
          </cell>
          <cell r="GN135">
            <v>344.80700000000002</v>
          </cell>
          <cell r="GO135">
            <v>414.73899999999998</v>
          </cell>
          <cell r="GP135">
            <v>414.73899999999998</v>
          </cell>
          <cell r="GQ135">
            <v>401.83800000000002</v>
          </cell>
          <cell r="GR135">
            <v>248393699</v>
          </cell>
          <cell r="GS135">
            <v>5047.808</v>
          </cell>
          <cell r="GT135">
            <v>156.46700000000001</v>
          </cell>
          <cell r="GU135">
            <v>3464.4549999999999</v>
          </cell>
          <cell r="GV135">
            <v>2962.43</v>
          </cell>
          <cell r="GW135">
            <v>2085.3780000000002</v>
          </cell>
          <cell r="GX135">
            <v>593.471</v>
          </cell>
          <cell r="GY135">
            <v>601.14400000000001</v>
          </cell>
          <cell r="GZ135">
            <v>214.411</v>
          </cell>
          <cell r="HA135">
            <v>10.99230140842946</v>
          </cell>
          <cell r="HB135">
            <v>14.914</v>
          </cell>
          <cell r="HC135">
            <v>0</v>
          </cell>
          <cell r="HD135">
            <v>691.00900000000001</v>
          </cell>
          <cell r="HE135">
            <v>323.31900000000002</v>
          </cell>
          <cell r="HF135">
            <v>294.76299999999998</v>
          </cell>
          <cell r="HG135">
            <v>379.87099999999998</v>
          </cell>
          <cell r="HH135">
            <v>379.87099999999998</v>
          </cell>
          <cell r="HI135">
            <v>131.03100000000001</v>
          </cell>
          <cell r="HJ135">
            <v>292577844</v>
          </cell>
          <cell r="HK135">
            <v>6250.95</v>
          </cell>
          <cell r="HL135">
            <v>244.999</v>
          </cell>
          <cell r="HM135">
            <v>3671.7620000000002</v>
          </cell>
          <cell r="HN135">
            <v>3029.826</v>
          </cell>
          <cell r="HO135">
            <v>3221.1239999999998</v>
          </cell>
          <cell r="HP135">
            <v>590.27599999999995</v>
          </cell>
          <cell r="HQ135">
            <v>-373.161</v>
          </cell>
          <cell r="HR135">
            <v>357.99599999999998</v>
          </cell>
          <cell r="HS135">
            <v>-2.115628229408641</v>
          </cell>
          <cell r="HT135">
            <v>24.155000000000001</v>
          </cell>
          <cell r="HU135">
            <v>39.686</v>
          </cell>
          <cell r="HV135">
            <v>804.84799999999996</v>
          </cell>
          <cell r="HW135">
            <v>384.101</v>
          </cell>
          <cell r="HX135">
            <v>310.85300000000001</v>
          </cell>
          <cell r="HY135">
            <v>423.43299999999999</v>
          </cell>
          <cell r="HZ135">
            <v>423.43299999999999</v>
          </cell>
          <cell r="IA135">
            <v>211.88300000000001</v>
          </cell>
          <cell r="IB135">
            <v>292589000</v>
          </cell>
          <cell r="IC135">
            <v>6532.0510000000004</v>
          </cell>
          <cell r="ID135">
            <v>504.66699999999997</v>
          </cell>
          <cell r="IE135">
            <v>3880.9549999999999</v>
          </cell>
          <cell r="IF135">
            <v>2860.19</v>
          </cell>
          <cell r="IG135">
            <v>3671.8609999999999</v>
          </cell>
          <cell r="IH135">
            <v>681.50199999999995</v>
          </cell>
          <cell r="II135">
            <v>-814.59699999999998</v>
          </cell>
          <cell r="IJ135">
            <v>405.06599999999997</v>
          </cell>
          <cell r="IK135">
            <v>-9.6755480036929953</v>
          </cell>
          <cell r="IL135">
            <v>67.707999999999998</v>
          </cell>
          <cell r="IM135">
            <v>0.872</v>
          </cell>
          <cell r="IN135">
            <v>776.60599999999999</v>
          </cell>
          <cell r="IO135">
            <v>364.49599999999998</v>
          </cell>
          <cell r="IP135">
            <v>307.77699999999999</v>
          </cell>
          <cell r="IQ135">
            <v>391.37700000000001</v>
          </cell>
          <cell r="IR135">
            <v>391.37700000000001</v>
          </cell>
          <cell r="IS135">
            <v>408.63900000000001</v>
          </cell>
          <cell r="IT135">
            <v>292775000</v>
          </cell>
          <cell r="IU135">
            <v>6585.0940000000001</v>
          </cell>
          <cell r="IV135">
            <v>361.02800000000002</v>
          </cell>
          <cell r="IW135">
            <v>4129.3649999999998</v>
          </cell>
          <cell r="IX135">
            <v>2774.5920000000001</v>
          </cell>
          <cell r="IY135">
            <v>3810.502</v>
          </cell>
          <cell r="IZ135">
            <v>683.07500000000005</v>
          </cell>
          <cell r="JA135">
            <v>-540.524</v>
          </cell>
          <cell r="JB135">
            <v>524.09799999999996</v>
          </cell>
          <cell r="JC135">
            <v>-81.803143385930923</v>
          </cell>
          <cell r="JD135">
            <v>-113.78700000000001</v>
          </cell>
          <cell r="JE135">
            <v>164.751</v>
          </cell>
          <cell r="JF135">
            <v>719.21199999999999</v>
          </cell>
          <cell r="JG135">
            <v>276.94900000000001</v>
          </cell>
          <cell r="JH135">
            <v>230.91300000000001</v>
          </cell>
          <cell r="JI135">
            <v>334.83600000000001</v>
          </cell>
          <cell r="JJ135">
            <v>334.83600000000001</v>
          </cell>
          <cell r="JK135">
            <v>199.51300000000001</v>
          </cell>
          <cell r="JL135">
            <v>292775000</v>
          </cell>
          <cell r="JM135">
            <v>6902.165</v>
          </cell>
          <cell r="JN135">
            <v>205.97200000000001</v>
          </cell>
          <cell r="JO135">
            <v>5101.9690000000001</v>
          </cell>
          <cell r="JP135">
            <v>2807.808</v>
          </cell>
          <cell r="JQ135">
            <v>4094.357</v>
          </cell>
          <cell r="JR135">
            <v>677.31899999999996</v>
          </cell>
          <cell r="JS135">
            <v>10.231999999999999</v>
          </cell>
          <cell r="JT135">
            <v>1045.1130000000001</v>
          </cell>
          <cell r="JU135">
            <v>-701.52936109588802</v>
          </cell>
          <cell r="JV135">
            <v>-653.10299999999995</v>
          </cell>
          <cell r="JW135">
            <v>0</v>
          </cell>
          <cell r="JX135">
            <v>658.31399999999996</v>
          </cell>
          <cell r="JY135">
            <v>185.48</v>
          </cell>
          <cell r="JZ135">
            <v>174.05199999999999</v>
          </cell>
          <cell r="KA135">
            <v>319.238</v>
          </cell>
          <cell r="KB135">
            <v>319.238</v>
          </cell>
          <cell r="KC135">
            <v>177.64099999999999</v>
          </cell>
          <cell r="KD135">
            <v>292907000</v>
          </cell>
          <cell r="KE135">
            <v>6767.5829999999996</v>
          </cell>
          <cell r="KF135">
            <v>89.76</v>
          </cell>
          <cell r="KG135">
            <v>5260.3040000000001</v>
          </cell>
          <cell r="KH135">
            <v>2452.9830000000002</v>
          </cell>
          <cell r="KI135">
            <v>4314.6000000000004</v>
          </cell>
          <cell r="KJ135">
            <v>650.12599999999998</v>
          </cell>
          <cell r="KK135">
            <v>26.661000000000001</v>
          </cell>
          <cell r="KL135">
            <v>325.084</v>
          </cell>
          <cell r="KM135">
            <v>30.911998518156931</v>
          </cell>
          <cell r="KN135">
            <v>-9.0220000000000002</v>
          </cell>
          <cell r="KO135">
            <v>132.79</v>
          </cell>
          <cell r="KP135">
            <v>747.82899999999995</v>
          </cell>
          <cell r="KQ135">
            <v>248.04599999999999</v>
          </cell>
          <cell r="KR135">
            <v>194.91200000000001</v>
          </cell>
          <cell r="KS135">
            <v>377.334</v>
          </cell>
          <cell r="KT135">
            <v>377.334</v>
          </cell>
          <cell r="KU135">
            <v>145.09700000000001</v>
          </cell>
          <cell r="KV135">
            <v>293055000</v>
          </cell>
          <cell r="KW135">
            <v>6912.6530000000002</v>
          </cell>
          <cell r="KX135">
            <v>78.48</v>
          </cell>
          <cell r="KY135">
            <v>5351.1890000000003</v>
          </cell>
          <cell r="KZ135">
            <v>2483.4450000000002</v>
          </cell>
          <cell r="LA135">
            <v>4429.2079999999996</v>
          </cell>
          <cell r="LB135">
            <v>973.24099999999999</v>
          </cell>
          <cell r="LC135">
            <v>465.68299999999999</v>
          </cell>
          <cell r="LD135">
            <v>724.29200000000003</v>
          </cell>
          <cell r="LE135">
            <v>-397.55966960147958</v>
          </cell>
          <cell r="LF135">
            <v>-370.28399999999999</v>
          </cell>
          <cell r="LG135">
            <v>0</v>
          </cell>
          <cell r="LH135">
            <v>689.00599999999997</v>
          </cell>
          <cell r="LI135">
            <v>187.22499999999999</v>
          </cell>
          <cell r="LJ135">
            <v>79.94</v>
          </cell>
          <cell r="LK135">
            <v>246.73599999999999</v>
          </cell>
          <cell r="LL135">
            <v>246.73599999999999</v>
          </cell>
          <cell r="LM135">
            <v>186.68700000000001</v>
          </cell>
          <cell r="LN135">
            <v>293112000</v>
          </cell>
          <cell r="LO135">
            <v>6829.1840000000002</v>
          </cell>
          <cell r="LP135">
            <v>197.184</v>
          </cell>
          <cell r="LQ135">
            <v>5455.8890000000001</v>
          </cell>
          <cell r="LR135">
            <v>2311.3009999999999</v>
          </cell>
          <cell r="LS135">
            <v>4517.8829999999998</v>
          </cell>
          <cell r="LT135">
            <v>946.43700000000001</v>
          </cell>
          <cell r="LU135">
            <v>538.55899999999997</v>
          </cell>
          <cell r="LV135">
            <v>396.10300000000001</v>
          </cell>
          <cell r="LW135">
            <v>-162.59483216317639</v>
          </cell>
          <cell r="LX135">
            <v>-102.176</v>
          </cell>
          <cell r="LY135">
            <v>149.15299999999999</v>
          </cell>
          <cell r="LZ135">
            <v>744.73500000000001</v>
          </cell>
          <cell r="MA135">
            <v>268.88719762999989</v>
          </cell>
          <cell r="MB135">
            <v>199.49</v>
          </cell>
          <cell r="MC135">
            <v>353.35199999999998</v>
          </cell>
          <cell r="MD135">
            <v>353.35199999999998</v>
          </cell>
          <cell r="ME135">
            <v>110.033</v>
          </cell>
          <cell r="MF135">
            <v>293112000</v>
          </cell>
          <cell r="MG135">
            <v>6885.1239999999998</v>
          </cell>
          <cell r="MH135">
            <v>302.149</v>
          </cell>
          <cell r="MI135">
            <v>5469.7389999999996</v>
          </cell>
          <cell r="MJ135">
            <v>2233.6930000000002</v>
          </cell>
          <cell r="MK135">
            <v>4651.4309999999996</v>
          </cell>
          <cell r="ML135">
            <v>902.56600000000003</v>
          </cell>
          <cell r="MM135">
            <v>297.30399999999997</v>
          </cell>
          <cell r="MN135">
            <v>241.99799999999999</v>
          </cell>
          <cell r="MO135">
            <v>147.88534061410601</v>
          </cell>
          <cell r="MP135">
            <v>213.005</v>
          </cell>
          <cell r="MQ135">
            <v>0</v>
          </cell>
          <cell r="MR135">
            <v>826.25400000000002</v>
          </cell>
          <cell r="MS135">
            <v>324.29899999999998</v>
          </cell>
          <cell r="MT135">
            <v>269.101</v>
          </cell>
          <cell r="MU135">
            <v>447.315</v>
          </cell>
          <cell r="MV135">
            <v>447.315</v>
          </cell>
          <cell r="MW135">
            <v>136.18100000000001</v>
          </cell>
          <cell r="MX135">
            <v>293225000</v>
          </cell>
          <cell r="MY135">
            <v>7872.7359999999999</v>
          </cell>
          <cell r="MZ135">
            <v>411.01499999999999</v>
          </cell>
          <cell r="NA135">
            <v>5466.6270000000004</v>
          </cell>
          <cell r="NB135">
            <v>3485.2840000000001</v>
          </cell>
          <cell r="NC135">
            <v>4387.4520000000002</v>
          </cell>
          <cell r="ND135">
            <v>2114.9180000000001</v>
          </cell>
          <cell r="NE135">
            <v>678.01199999999994</v>
          </cell>
          <cell r="NF135">
            <v>369.71499999999997</v>
          </cell>
          <cell r="NG135">
            <v>451.28075526500032</v>
          </cell>
          <cell r="NH135">
            <v>246.15600000000001</v>
          </cell>
          <cell r="NI135">
            <v>427.35700000000003</v>
          </cell>
          <cell r="NJ135">
            <v>850.18899999999996</v>
          </cell>
          <cell r="NK135">
            <v>285.32799999999997</v>
          </cell>
          <cell r="NL135">
            <v>236.404</v>
          </cell>
          <cell r="NM135">
            <v>439.40199999999999</v>
          </cell>
          <cell r="NN135">
            <v>439.40199999999999</v>
          </cell>
          <cell r="NO135">
            <v>158.84</v>
          </cell>
          <cell r="NP135">
            <v>293099000</v>
          </cell>
          <cell r="NQ135">
            <v>7708.991</v>
          </cell>
          <cell r="NR135">
            <v>420.68700000000001</v>
          </cell>
          <cell r="NS135">
            <v>5461.1350000000002</v>
          </cell>
          <cell r="NT135">
            <v>3134.6030000000001</v>
          </cell>
          <cell r="NU135">
            <v>4574.3879999999999</v>
          </cell>
          <cell r="NV135">
            <v>1747.7159999999999</v>
          </cell>
          <cell r="NW135">
            <v>388.96499999999997</v>
          </cell>
          <cell r="NX135">
            <v>253.47</v>
          </cell>
          <cell r="NY135">
            <v>239.400972868217</v>
          </cell>
          <cell r="NZ135">
            <v>262.89699999999999</v>
          </cell>
          <cell r="OA135">
            <v>2E-3</v>
          </cell>
          <cell r="OB135">
            <v>843.37599999999998</v>
          </cell>
          <cell r="OC135">
            <v>313.23480237000012</v>
          </cell>
          <cell r="OD135">
            <v>243.22499999999999</v>
          </cell>
          <cell r="OE135">
            <v>402.96699999999998</v>
          </cell>
          <cell r="OF135">
            <v>402.96699999999998</v>
          </cell>
          <cell r="OG135">
            <v>32.444000000000003</v>
          </cell>
          <cell r="OH135">
            <v>293099190</v>
          </cell>
          <cell r="OI135">
            <v>7437.5709999999999</v>
          </cell>
          <cell r="OJ135">
            <v>295.548</v>
          </cell>
          <cell r="OK135">
            <v>5561.3140000000003</v>
          </cell>
          <cell r="OL135">
            <v>3202.2939999999999</v>
          </cell>
          <cell r="OM135">
            <v>4235.277</v>
          </cell>
          <cell r="ON135">
            <v>1814.558</v>
          </cell>
          <cell r="OO135">
            <v>1109.3720000000001</v>
          </cell>
          <cell r="OP135">
            <v>718.93600000000004</v>
          </cell>
          <cell r="OQ135">
            <v>-1164.7867582703691</v>
          </cell>
          <cell r="OR135">
            <v>-119.417</v>
          </cell>
          <cell r="OS135">
            <v>348.61700000000002</v>
          </cell>
          <cell r="OT135">
            <v>860.75199999999995</v>
          </cell>
          <cell r="OU135">
            <v>319.88600000000002</v>
          </cell>
          <cell r="OV135">
            <v>259.76499999999999</v>
          </cell>
          <cell r="OW135">
            <v>423.84699999999998</v>
          </cell>
          <cell r="OX135">
            <v>423.84699999999998</v>
          </cell>
          <cell r="OY135">
            <v>227.529</v>
          </cell>
          <cell r="OZ135">
            <v>292919190</v>
          </cell>
          <cell r="PA135">
            <v>7454.93</v>
          </cell>
          <cell r="PB135">
            <v>315.62099999999998</v>
          </cell>
          <cell r="PC135">
            <v>5649.3990000000003</v>
          </cell>
          <cell r="PD135">
            <v>2991.14</v>
          </cell>
          <cell r="PE135">
            <v>4463.79</v>
          </cell>
          <cell r="PF135">
            <v>1872.58</v>
          </cell>
          <cell r="PG135">
            <v>1065.769</v>
          </cell>
          <cell r="PH135">
            <v>495.58499999999998</v>
          </cell>
          <cell r="PI135">
            <v>-25.84472237129328</v>
          </cell>
          <cell r="PJ135">
            <v>2.2050000000000001</v>
          </cell>
          <cell r="PK135">
            <v>0</v>
          </cell>
          <cell r="PL135">
            <v>806.30200000000002</v>
          </cell>
          <cell r="PM135">
            <v>253.18</v>
          </cell>
          <cell r="PN135">
            <v>178.405</v>
          </cell>
          <cell r="PO135">
            <v>373.77199999999999</v>
          </cell>
          <cell r="PP135">
            <v>373.77199999999999</v>
          </cell>
          <cell r="PQ135">
            <v>238.13900000000001</v>
          </cell>
          <cell r="PR135">
            <v>292973655</v>
          </cell>
          <cell r="PS135">
            <v>7201.8450000000003</v>
          </cell>
          <cell r="PT135">
            <v>222.608</v>
          </cell>
          <cell r="PU135">
            <v>5833.4210000000003</v>
          </cell>
          <cell r="PV135">
            <v>2763.2139999999999</v>
          </cell>
          <cell r="PW135">
            <v>4438.6310000000003</v>
          </cell>
          <cell r="PX135">
            <v>1848.4780000000001</v>
          </cell>
          <cell r="PY135">
            <v>1282.828</v>
          </cell>
          <cell r="PZ135">
            <v>422.39699999999999</v>
          </cell>
          <cell r="QA135">
            <v>-82.086659236363246</v>
          </cell>
          <cell r="QB135">
            <v>-112.911</v>
          </cell>
          <cell r="QC135">
            <v>238.15799999999999</v>
          </cell>
          <cell r="QD135">
            <v>786.38499999999999</v>
          </cell>
          <cell r="QE135">
            <v>234.17599999999999</v>
          </cell>
          <cell r="QF135">
            <v>157.60400000000001</v>
          </cell>
          <cell r="QG135">
            <v>349.95400000000001</v>
          </cell>
          <cell r="QH135">
            <v>349.95400000000001</v>
          </cell>
          <cell r="QI135">
            <v>121.937</v>
          </cell>
          <cell r="QJ135">
            <v>292977762</v>
          </cell>
          <cell r="QK135">
            <v>7897.8419999999996</v>
          </cell>
          <cell r="QL135">
            <v>277.77199999999999</v>
          </cell>
          <cell r="QM135">
            <v>6269.8209999999999</v>
          </cell>
          <cell r="QN135">
            <v>3334.3429999999998</v>
          </cell>
          <cell r="QO135">
            <v>4563.4989999999998</v>
          </cell>
          <cell r="QP135">
            <v>2432.6480000000001</v>
          </cell>
          <cell r="QQ135">
            <v>1523.2850000000001</v>
          </cell>
          <cell r="QR135">
            <v>609.25</v>
          </cell>
          <cell r="QS135">
            <v>-250.4875585467461</v>
          </cell>
          <cell r="QT135">
            <v>-231.453</v>
          </cell>
          <cell r="QU135">
            <v>0</v>
          </cell>
          <cell r="QV135">
            <v>704.17009236000001</v>
          </cell>
          <cell r="QW135">
            <v>214.19409236000001</v>
          </cell>
          <cell r="QX135">
            <v>125.80500000000001</v>
          </cell>
          <cell r="QY135">
            <v>295.08300000000003</v>
          </cell>
          <cell r="QZ135">
            <v>295.08300000000003</v>
          </cell>
          <cell r="RA135">
            <v>50.747</v>
          </cell>
          <cell r="RB135">
            <v>292977928</v>
          </cell>
          <cell r="RC135">
            <v>8668.0149999999994</v>
          </cell>
          <cell r="RD135">
            <v>229.50800000000001</v>
          </cell>
          <cell r="RE135">
            <v>6254.2250000000004</v>
          </cell>
          <cell r="RF135">
            <v>4337.299</v>
          </cell>
          <cell r="RG135">
            <v>4330.7160000000003</v>
          </cell>
          <cell r="RH135">
            <v>3131.3110000000001</v>
          </cell>
          <cell r="RI135">
            <v>1554.665</v>
          </cell>
          <cell r="RJ135">
            <v>345.54399999999998</v>
          </cell>
          <cell r="RK135">
            <v>-95.536539815217722</v>
          </cell>
          <cell r="RL135">
            <v>-62.906999999999996</v>
          </cell>
          <cell r="RM135">
            <v>0</v>
          </cell>
          <cell r="RN135">
            <v>684.45600000000002</v>
          </cell>
          <cell r="RO135">
            <v>224.49199999999999</v>
          </cell>
          <cell r="RP135">
            <v>150.09399999999999</v>
          </cell>
          <cell r="RQ135">
            <v>302.375</v>
          </cell>
          <cell r="RR135">
            <v>302.375</v>
          </cell>
          <cell r="RS135">
            <v>123.797</v>
          </cell>
          <cell r="RT135">
            <v>292999070</v>
          </cell>
          <cell r="RU135">
            <v>9068.1180000000004</v>
          </cell>
          <cell r="RV135">
            <v>272.55399999999997</v>
          </cell>
          <cell r="RW135">
            <v>6300.0559999999996</v>
          </cell>
          <cell r="RX135">
            <v>4872.1279999999997</v>
          </cell>
          <cell r="RY135">
            <v>4195.99</v>
          </cell>
          <cell r="RZ135">
            <v>3219.23</v>
          </cell>
          <cell r="SA135">
            <v>1776.4459999999999</v>
          </cell>
          <cell r="SB135">
            <v>199.274</v>
          </cell>
          <cell r="SC135">
            <v>100.0311890950809</v>
          </cell>
          <cell r="SD135">
            <v>70.447999999999993</v>
          </cell>
          <cell r="SE135">
            <v>0</v>
          </cell>
          <cell r="SF135">
            <v>741.74053552568455</v>
          </cell>
          <cell r="SG135">
            <v>296.02557854743873</v>
          </cell>
          <cell r="SH135">
            <v>238.72916678436241</v>
          </cell>
          <cell r="SI135">
            <v>426.61311649251007</v>
          </cell>
          <cell r="SJ135">
            <v>426.61311649251007</v>
          </cell>
          <cell r="SK135">
            <v>285.97131176539102</v>
          </cell>
          <cell r="SL135">
            <v>292999070</v>
          </cell>
          <cell r="SM135">
            <v>8924.4408844336558</v>
          </cell>
          <cell r="SN135">
            <v>1763.527150596527</v>
          </cell>
          <cell r="SO135">
            <v>6311.2388591840954</v>
          </cell>
          <cell r="SP135">
            <v>4388.6401076141947</v>
          </cell>
          <cell r="SQ135">
            <v>4535.8007768194602</v>
          </cell>
          <cell r="SR135">
            <v>3074.873346198628</v>
          </cell>
          <cell r="SS135">
            <v>1499.74128938384</v>
          </cell>
          <cell r="ST135">
            <v>199.14600590703489</v>
          </cell>
          <cell r="SU135">
            <v>232.23773078203931</v>
          </cell>
          <cell r="SV135">
            <v>101.019150596527</v>
          </cell>
          <cell r="SW135">
            <v>0</v>
          </cell>
          <cell r="SX135">
            <v>695.3414380324399</v>
          </cell>
          <cell r="SY135">
            <v>246.0204986482413</v>
          </cell>
          <cell r="SZ135">
            <v>189.46987823816181</v>
          </cell>
          <cell r="TA135">
            <v>369.94477733357837</v>
          </cell>
          <cell r="TB135">
            <v>369.94477733357837</v>
          </cell>
          <cell r="TC135">
            <v>74.375838978339999</v>
          </cell>
          <cell r="TD135">
            <v>292999070</v>
          </cell>
          <cell r="TE135">
            <v>9036.5481376255575</v>
          </cell>
          <cell r="TF135">
            <v>1857.3729617175429</v>
          </cell>
          <cell r="TG135">
            <v>6331.4549328187277</v>
          </cell>
          <cell r="TH135">
            <v>4380.9383602383023</v>
          </cell>
          <cell r="TI135">
            <v>4655.609777387258</v>
          </cell>
          <cell r="TJ135">
            <v>3109.676877421623</v>
          </cell>
          <cell r="TK135">
            <v>1382.008128566727</v>
          </cell>
          <cell r="TL135">
            <v>200.83414297446501</v>
          </cell>
          <cell r="TM135">
            <v>168.21813437884271</v>
          </cell>
          <cell r="TN135">
            <v>93.84581112101624</v>
          </cell>
          <cell r="TO135">
            <v>0</v>
          </cell>
          <cell r="TP135">
            <v>704.88795067638978</v>
          </cell>
          <cell r="TQ135">
            <v>250.5847520921142</v>
          </cell>
          <cell r="TR135">
            <v>194.36191237805281</v>
          </cell>
          <cell r="TS135">
            <v>368.31843235620659</v>
          </cell>
          <cell r="TT135">
            <v>368.31843235620659</v>
          </cell>
          <cell r="TU135">
            <v>69.737343734963218</v>
          </cell>
          <cell r="TV135">
            <v>292999070</v>
          </cell>
          <cell r="TW135">
            <v>8806.3056742927474</v>
          </cell>
          <cell r="TX135">
            <v>1592.06</v>
          </cell>
          <cell r="TY135">
            <v>6360.3045401705858</v>
          </cell>
          <cell r="TZ135">
            <v>4401.740221261135</v>
          </cell>
          <cell r="UA135">
            <v>4404.5654530316106</v>
          </cell>
          <cell r="UB135">
            <v>3154.5445793156091</v>
          </cell>
          <cell r="UC135">
            <v>1646.9892838357509</v>
          </cell>
          <cell r="UD135">
            <v>203.01044026488461</v>
          </cell>
          <cell r="UE135">
            <v>160.57672338635851</v>
          </cell>
          <cell r="UF135">
            <v>91.415375209397411</v>
          </cell>
          <cell r="UG135">
            <v>356.72833692694059</v>
          </cell>
          <cell r="BBM135">
            <v>3639.1783624</v>
          </cell>
          <cell r="BBN135">
            <v>12.4</v>
          </cell>
          <cell r="BBO135">
            <v>4.8387096774193512E-2</v>
          </cell>
          <cell r="BBP135">
            <v>1.89038652743401E-6</v>
          </cell>
          <cell r="BBQ135">
            <v>6.5703194612507234</v>
          </cell>
          <cell r="BBR135">
            <v>3.6027690361610101</v>
          </cell>
          <cell r="BBS135">
            <v>1.122499775223325</v>
          </cell>
          <cell r="BBT135">
            <v>0.8262286941144662</v>
          </cell>
          <cell r="BBU135">
            <v>0.12575167752302649</v>
          </cell>
          <cell r="BBV135">
            <v>9.802441688834454E-2</v>
          </cell>
          <cell r="BBW135">
            <v>1.0816942142162559E-6</v>
          </cell>
          <cell r="BBX135">
            <v>11.482397915463659</v>
          </cell>
          <cell r="BBY135">
            <v>3.707731646488357</v>
          </cell>
          <cell r="BBZ135">
            <v>1.1413961901230201</v>
          </cell>
          <cell r="BCA135">
            <v>0.81823835174250237</v>
          </cell>
          <cell r="BCB135">
            <v>7.126023307732246E-2</v>
          </cell>
          <cell r="BCC135">
            <v>9.5932815195144211E-2</v>
          </cell>
          <cell r="BCD135">
            <v>1.1921244002028811E-6</v>
          </cell>
          <cell r="BCE135">
            <v>10.418747731673029</v>
          </cell>
          <cell r="BCF135">
            <v>3.5365267778328029</v>
          </cell>
          <cell r="BCG135">
            <v>1.0810952152777771</v>
          </cell>
          <cell r="BCH135">
            <v>0.79488393619845488</v>
          </cell>
          <cell r="BCI135">
            <v>7.6293615765549688E-2</v>
          </cell>
          <cell r="BCJ135">
            <v>6.2632004852301276E-2</v>
          </cell>
          <cell r="BCK135">
            <v>1.4362721634353919E-6</v>
          </cell>
          <cell r="BCL135">
            <v>8.6476948496847719</v>
          </cell>
          <cell r="BCM135">
            <v>3.4303087854748049</v>
          </cell>
          <cell r="BCN135">
            <v>1.039730804784639</v>
          </cell>
          <cell r="BCO135">
            <v>0.77136550578597096</v>
          </cell>
          <cell r="BCP135">
            <v>8.9198973737387235E-2</v>
          </cell>
          <cell r="BCQ135">
            <v>7.7280773441186362E-2</v>
          </cell>
          <cell r="BCR135">
            <v>1.283192338138802E-6</v>
          </cell>
          <cell r="BCS135">
            <v>9.6793310101126373</v>
          </cell>
          <cell r="BCT135">
            <v>3.276540811107274</v>
          </cell>
          <cell r="BCU135">
            <v>0.97214191439390873</v>
          </cell>
          <cell r="BCV135">
            <v>0.77475181926016212</v>
          </cell>
          <cell r="BCW135">
            <v>8.0041876701057904E-2</v>
          </cell>
          <cell r="BCX135">
            <v>0.108979287442787</v>
          </cell>
        </row>
        <row r="136">
          <cell r="A136" t="str">
            <v>RENT3</v>
          </cell>
          <cell r="B136" t="str">
            <v>Localiza</v>
          </cell>
          <cell r="C136" t="str">
            <v>Transportation</v>
          </cell>
          <cell r="D136" t="str">
            <v>Pedro Bruno</v>
          </cell>
          <cell r="E136">
            <v>46125</v>
          </cell>
          <cell r="F136" t="str">
            <v>Buy</v>
          </cell>
          <cell r="G136" t="b">
            <v>0</v>
          </cell>
          <cell r="H136" t="str">
            <v>BRL</v>
          </cell>
          <cell r="I136" t="str">
            <v>BRL</v>
          </cell>
          <cell r="J136">
            <v>65</v>
          </cell>
          <cell r="K136">
            <v>0.1514914890052263</v>
          </cell>
          <cell r="L136">
            <v>0.10965614962206589</v>
          </cell>
          <cell r="M136">
            <v>0.1232244415653897</v>
          </cell>
          <cell r="AF136">
            <v>17699</v>
          </cell>
          <cell r="AH136">
            <v>4660.7000000000007</v>
          </cell>
          <cell r="AI136">
            <v>6572.2000000000007</v>
          </cell>
          <cell r="AK136">
            <v>2166.9</v>
          </cell>
          <cell r="AL136">
            <v>864.70698800000002</v>
          </cell>
          <cell r="AM136">
            <v>65652</v>
          </cell>
          <cell r="AN136">
            <v>5559.2999999999993</v>
          </cell>
          <cell r="AO136">
            <v>43020.498</v>
          </cell>
          <cell r="AP136">
            <v>45081.406000000003</v>
          </cell>
          <cell r="AQ136">
            <v>20570.609</v>
          </cell>
          <cell r="AR136">
            <v>33271.112999999998</v>
          </cell>
          <cell r="AS136">
            <v>26361.913</v>
          </cell>
          <cell r="AT136">
            <v>23144.698</v>
          </cell>
          <cell r="AU136">
            <v>-10112.147000000001</v>
          </cell>
          <cell r="AV136">
            <v>8615.2659999999978</v>
          </cell>
          <cell r="AW136">
            <v>831.5</v>
          </cell>
          <cell r="AX136">
            <v>28902.588</v>
          </cell>
          <cell r="AZ136">
            <v>6863.0880000000006</v>
          </cell>
          <cell r="BA136">
            <v>10676.188</v>
          </cell>
          <cell r="BC136">
            <v>2477.788</v>
          </cell>
          <cell r="BD136">
            <v>1019.253102</v>
          </cell>
          <cell r="BE136">
            <v>80947.100000000006</v>
          </cell>
          <cell r="BF136">
            <v>10322.200000000001</v>
          </cell>
          <cell r="BG136">
            <v>52116.4</v>
          </cell>
          <cell r="BH136">
            <v>55549.3</v>
          </cell>
          <cell r="BI136">
            <v>25397.8</v>
          </cell>
          <cell r="BJ136">
            <v>40607.599999999999</v>
          </cell>
          <cell r="BK136">
            <v>29099</v>
          </cell>
          <cell r="BL136">
            <v>26819.002</v>
          </cell>
          <cell r="BM136">
            <v>-2552.1650000000018</v>
          </cell>
          <cell r="BN136">
            <v>760.02199999999903</v>
          </cell>
          <cell r="BO136">
            <v>1564.9961559999999</v>
          </cell>
          <cell r="BP136">
            <v>37271.599999999999</v>
          </cell>
          <cell r="BR136">
            <v>7553.199999999998</v>
          </cell>
          <cell r="BS136">
            <v>12300.7</v>
          </cell>
          <cell r="BU136">
            <v>2966.9799999999982</v>
          </cell>
          <cell r="BV136">
            <v>1082.6207199999999</v>
          </cell>
          <cell r="BW136">
            <v>87243.6</v>
          </cell>
          <cell r="BX136">
            <v>11425.5</v>
          </cell>
          <cell r="BY136">
            <v>53842.366000000002</v>
          </cell>
          <cell r="BZ136">
            <v>60900.892999999996</v>
          </cell>
          <cell r="CA136">
            <v>26342.714</v>
          </cell>
          <cell r="CB136">
            <v>44766.536999999997</v>
          </cell>
          <cell r="CC136">
            <v>32124.136999999999</v>
          </cell>
          <cell r="CD136">
            <v>26963.856</v>
          </cell>
          <cell r="CE136">
            <v>1950.7180000000039</v>
          </cell>
          <cell r="CF136">
            <v>2170.9550000000031</v>
          </cell>
          <cell r="CG136">
            <v>1679.976298</v>
          </cell>
          <cell r="CH136">
            <v>41781.599999999999</v>
          </cell>
          <cell r="CJ136">
            <v>8695.9000000000015</v>
          </cell>
          <cell r="CK136">
            <v>13890.1</v>
          </cell>
          <cell r="CM136">
            <v>3374.9500000000012</v>
          </cell>
          <cell r="CN136">
            <v>1082.6207199999999</v>
          </cell>
          <cell r="CO136">
            <v>85566.6</v>
          </cell>
          <cell r="CP136">
            <v>10592.9</v>
          </cell>
          <cell r="CQ136">
            <v>53731.8</v>
          </cell>
          <cell r="CR136">
            <v>60027.599999999991</v>
          </cell>
          <cell r="CS136">
            <v>25539</v>
          </cell>
          <cell r="CT136">
            <v>43595.399999999987</v>
          </cell>
          <cell r="CU136">
            <v>31759.8</v>
          </cell>
          <cell r="CV136">
            <v>26899.044000000002</v>
          </cell>
          <cell r="CW136">
            <v>6115.7264000000032</v>
          </cell>
          <cell r="CX136">
            <v>330.78940000000063</v>
          </cell>
          <cell r="CY136">
            <v>2101.7392039400002</v>
          </cell>
          <cell r="CZ136">
            <v>48479.391562089288</v>
          </cell>
          <cell r="DB136">
            <v>9910.6870974070553</v>
          </cell>
          <cell r="DC136">
            <v>15505.827128221919</v>
          </cell>
          <cell r="DE136">
            <v>4215.6934229929138</v>
          </cell>
          <cell r="DF136">
            <v>1095.0408709999999</v>
          </cell>
          <cell r="DG136">
            <v>91836.241478802869</v>
          </cell>
          <cell r="DH136">
            <v>12666.371933964911</v>
          </cell>
          <cell r="DI136">
            <v>56497.537640199676</v>
          </cell>
          <cell r="DJ136">
            <v>64489.398290390258</v>
          </cell>
          <cell r="DK136">
            <v>27346.843188412611</v>
          </cell>
          <cell r="DL136">
            <v>45893.640879342107</v>
          </cell>
          <cell r="DM136">
            <v>31984.56894537721</v>
          </cell>
          <cell r="DN136">
            <v>33548.644215367698</v>
          </cell>
          <cell r="DO136">
            <v>6946.491962086724</v>
          </cell>
          <cell r="DP136">
            <v>4481.3221685452154</v>
          </cell>
          <cell r="DQ136">
            <v>2407.850234580309</v>
          </cell>
          <cell r="DR136">
            <v>51026.14034200929</v>
          </cell>
          <cell r="DT136">
            <v>11048.93794816763</v>
          </cell>
          <cell r="DU136">
            <v>17046.959027628829</v>
          </cell>
          <cell r="DW136">
            <v>5345.45499390638</v>
          </cell>
          <cell r="DX136">
            <v>1095.0408709999999</v>
          </cell>
          <cell r="DY136">
            <v>97404.93851895741</v>
          </cell>
          <cell r="DZ136">
            <v>13582.474603173079</v>
          </cell>
          <cell r="EA136">
            <v>60606.228744804357</v>
          </cell>
          <cell r="EB136">
            <v>67519.430254271298</v>
          </cell>
          <cell r="EC136">
            <v>29885.508264686101</v>
          </cell>
          <cell r="ED136">
            <v>48011.331535717953</v>
          </cell>
          <cell r="EE136">
            <v>33186.156932544873</v>
          </cell>
          <cell r="EF136">
            <v>35842.204659050964</v>
          </cell>
          <cell r="EG136">
            <v>5879.4228287027108</v>
          </cell>
          <cell r="EH136">
            <v>3722.892586841052</v>
          </cell>
          <cell r="EI136">
            <v>2806.789917632881</v>
          </cell>
          <cell r="EJ136">
            <v>54930.211279930707</v>
          </cell>
          <cell r="EL136">
            <v>12072.69465926261</v>
          </cell>
          <cell r="EM136">
            <v>18470.88219992899</v>
          </cell>
          <cell r="EO136">
            <v>6223.0573596907188</v>
          </cell>
          <cell r="EP136">
            <v>1095.0408709999999</v>
          </cell>
          <cell r="EQ136">
            <v>103558.5501967186</v>
          </cell>
          <cell r="ER136">
            <v>14916.3762155</v>
          </cell>
          <cell r="ES136">
            <v>64592.155379415941</v>
          </cell>
          <cell r="ET136">
            <v>70717.461320541945</v>
          </cell>
          <cell r="EU136">
            <v>32841.088876176633</v>
          </cell>
          <cell r="EV136">
            <v>49803.109090148311</v>
          </cell>
          <cell r="EW136">
            <v>33644.032874648306</v>
          </cell>
          <cell r="EX136">
            <v>38099.252161977143</v>
          </cell>
          <cell r="EY136">
            <v>6849.7984110800699</v>
          </cell>
          <cell r="EZ136">
            <v>4601.3783605271137</v>
          </cell>
          <cell r="FA136">
            <v>3267.4767482001898</v>
          </cell>
          <cell r="FB136">
            <v>58588.18865021829</v>
          </cell>
          <cell r="FD136">
            <v>12994.82236938642</v>
          </cell>
          <cell r="FE136">
            <v>19802.401693671502</v>
          </cell>
          <cell r="FG136">
            <v>7086.7034024007298</v>
          </cell>
          <cell r="FH136">
            <v>1095.0408709999999</v>
          </cell>
          <cell r="FI136">
            <v>109633.3555052009</v>
          </cell>
          <cell r="FJ136">
            <v>16205.362912620039</v>
          </cell>
          <cell r="FK136">
            <v>68596.748195917608</v>
          </cell>
          <cell r="FL136">
            <v>73426.430017614432</v>
          </cell>
          <cell r="FM136">
            <v>36206.925487586494</v>
          </cell>
          <cell r="FN136">
            <v>51157.304588654573</v>
          </cell>
          <cell r="FO136">
            <v>33709.241676034537</v>
          </cell>
          <cell r="FP136">
            <v>40394.913918322491</v>
          </cell>
          <cell r="FQ136">
            <v>7447.5259595407679</v>
          </cell>
          <cell r="FR136">
            <v>5009.8534881109099</v>
          </cell>
          <cell r="FS136">
            <v>3720.8667909908731</v>
          </cell>
          <cell r="FT136">
            <v>62200.674970542488</v>
          </cell>
          <cell r="FV136">
            <v>13911.73383912566</v>
          </cell>
          <cell r="FW136">
            <v>21126.680216466979</v>
          </cell>
          <cell r="FY136">
            <v>7869.9258258866357</v>
          </cell>
          <cell r="FZ136">
            <v>1095.0408709999999</v>
          </cell>
          <cell r="GA136">
            <v>115608.4692764505</v>
          </cell>
          <cell r="GB136">
            <v>17507.221979385289</v>
          </cell>
          <cell r="GC136">
            <v>72498.492524219211</v>
          </cell>
          <cell r="GD136">
            <v>75663.665438891083</v>
          </cell>
          <cell r="GE136">
            <v>39944.803837559462</v>
          </cell>
          <cell r="GF136">
            <v>52147.631924449197</v>
          </cell>
          <cell r="GG136">
            <v>33397.709945063907</v>
          </cell>
          <cell r="GH136">
            <v>42544.58523627981</v>
          </cell>
          <cell r="GI136">
            <v>10302.66942326404</v>
          </cell>
          <cell r="GJ136">
            <v>13198.240203452009</v>
          </cell>
          <cell r="GK136">
            <v>4132.0474759136523</v>
          </cell>
          <cell r="GL136">
            <v>2711.6</v>
          </cell>
          <cell r="GN136">
            <v>951.99999999999989</v>
          </cell>
          <cell r="GO136">
            <v>1138.9000000000001</v>
          </cell>
          <cell r="GQ136">
            <v>517.39999999999986</v>
          </cell>
          <cell r="GR136">
            <v>1095.0408709999999</v>
          </cell>
          <cell r="GY136">
            <v>8147.2000000000007</v>
          </cell>
          <cell r="HD136">
            <v>3049.4</v>
          </cell>
          <cell r="HF136">
            <v>892.5</v>
          </cell>
          <cell r="HG136">
            <v>1117.2</v>
          </cell>
          <cell r="HI136">
            <v>456.7</v>
          </cell>
          <cell r="HJ136">
            <v>1095.0408709999999</v>
          </cell>
          <cell r="HQ136">
            <v>9188.0999999999985</v>
          </cell>
          <cell r="HV136">
            <v>6136.9000000000005</v>
          </cell>
          <cell r="HX136">
            <v>1333.1</v>
          </cell>
          <cell r="HY136">
            <v>2151.6</v>
          </cell>
          <cell r="IA136">
            <v>556.1</v>
          </cell>
          <cell r="IB136">
            <v>1095.0408709999999</v>
          </cell>
          <cell r="II136">
            <v>23017.7</v>
          </cell>
          <cell r="IN136">
            <v>5885.5</v>
          </cell>
          <cell r="IP136">
            <v>1483.1</v>
          </cell>
          <cell r="IQ136">
            <v>2164.5</v>
          </cell>
          <cell r="IS136">
            <v>636.69999999999993</v>
          </cell>
          <cell r="IT136">
            <v>1095.0408709999999</v>
          </cell>
          <cell r="JA136">
            <v>26361.8</v>
          </cell>
          <cell r="JF136">
            <v>6825.8</v>
          </cell>
          <cell r="JH136">
            <v>1765.3</v>
          </cell>
          <cell r="JI136">
            <v>2623</v>
          </cell>
          <cell r="JK136">
            <v>604.59999999999991</v>
          </cell>
          <cell r="JL136">
            <v>1095.0408709999999</v>
          </cell>
          <cell r="JS136">
            <v>28528.6</v>
          </cell>
          <cell r="JX136">
            <v>6846.2879999999996</v>
          </cell>
          <cell r="JZ136">
            <v>1575.0879999999991</v>
          </cell>
          <cell r="KA136">
            <v>2498.887999999999</v>
          </cell>
          <cell r="KC136">
            <v>418.98799999999892</v>
          </cell>
          <cell r="KD136">
            <v>1095.0408709999999</v>
          </cell>
          <cell r="KK136">
            <v>25783.5</v>
          </cell>
          <cell r="KP136">
            <v>7322.0000000000009</v>
          </cell>
          <cell r="KR136">
            <v>1690.3</v>
          </cell>
          <cell r="KS136">
            <v>2675</v>
          </cell>
          <cell r="KU136">
            <v>703.30000000000041</v>
          </cell>
          <cell r="KV136">
            <v>1095.0408709999999</v>
          </cell>
          <cell r="LC136">
            <v>26978.3</v>
          </cell>
          <cell r="LH136">
            <v>7908.5</v>
          </cell>
          <cell r="LJ136">
            <v>1832.4</v>
          </cell>
          <cell r="LK136">
            <v>2879.3</v>
          </cell>
          <cell r="LM136">
            <v>750.89999999999964</v>
          </cell>
          <cell r="LN136">
            <v>1095.0408709999999</v>
          </cell>
          <cell r="LU136">
            <v>29099</v>
          </cell>
          <cell r="LZ136">
            <v>8686.4</v>
          </cell>
          <cell r="MB136">
            <v>1865.5000000000009</v>
          </cell>
          <cell r="MC136">
            <v>2920.400000000001</v>
          </cell>
          <cell r="ME136">
            <v>743.07000000000062</v>
          </cell>
          <cell r="MF136">
            <v>1095.0408709999999</v>
          </cell>
          <cell r="MM136">
            <v>30231.399999999991</v>
          </cell>
          <cell r="MR136">
            <v>9049.1000000000022</v>
          </cell>
          <cell r="MT136">
            <v>1652.100000000002</v>
          </cell>
          <cell r="MU136">
            <v>2735.400000000001</v>
          </cell>
          <cell r="MW136">
            <v>594.70600000000172</v>
          </cell>
          <cell r="MX136">
            <v>1095.0408709999999</v>
          </cell>
          <cell r="NE136">
            <v>31423.1</v>
          </cell>
          <cell r="NJ136">
            <v>9683.3999999999978</v>
          </cell>
          <cell r="NL136">
            <v>2018.399999999998</v>
          </cell>
          <cell r="NM136">
            <v>3319.599999999999</v>
          </cell>
          <cell r="NO136">
            <v>802.52999999999861</v>
          </cell>
          <cell r="NP136">
            <v>1095.0408709999999</v>
          </cell>
          <cell r="NW136">
            <v>30417.8</v>
          </cell>
          <cell r="OB136">
            <v>9852.7000000000007</v>
          </cell>
          <cell r="OD136">
            <v>2017.2</v>
          </cell>
          <cell r="OE136">
            <v>3325.3</v>
          </cell>
          <cell r="OG136">
            <v>826.67399999999998</v>
          </cell>
          <cell r="OH136">
            <v>1095.0408709999999</v>
          </cell>
          <cell r="OO136">
            <v>32124.1</v>
          </cell>
          <cell r="OT136">
            <v>10139.200000000001</v>
          </cell>
          <cell r="OV136">
            <v>2052.6000000000008</v>
          </cell>
          <cell r="OW136">
            <v>3326.6000000000008</v>
          </cell>
          <cell r="OY136">
            <v>834.87600000000077</v>
          </cell>
          <cell r="OZ136">
            <v>1095.0408709999999</v>
          </cell>
          <cell r="PG136">
            <v>33404.699999999997</v>
          </cell>
          <cell r="PL136">
            <v>9900.1</v>
          </cell>
          <cell r="PN136">
            <v>2010.599999999999</v>
          </cell>
          <cell r="PO136">
            <v>3292.4999999999991</v>
          </cell>
          <cell r="PQ136">
            <v>761.93199999999933</v>
          </cell>
          <cell r="PR136">
            <v>1095.0408709999999</v>
          </cell>
          <cell r="PY136">
            <v>32086.1</v>
          </cell>
          <cell r="QD136">
            <v>10732.1</v>
          </cell>
          <cell r="QF136">
            <v>2247.1</v>
          </cell>
          <cell r="QG136">
            <v>3543.8</v>
          </cell>
          <cell r="QI136">
            <v>851.97000000000025</v>
          </cell>
          <cell r="QJ136">
            <v>1095.0408709999999</v>
          </cell>
          <cell r="QQ136">
            <v>31625.3</v>
          </cell>
          <cell r="QV136">
            <v>11010.2</v>
          </cell>
          <cell r="QX136">
            <v>2385.599999999999</v>
          </cell>
          <cell r="QY136">
            <v>3727.1999999999989</v>
          </cell>
          <cell r="RA136">
            <v>926.17199999999912</v>
          </cell>
          <cell r="RB136">
            <v>1095.0408709999999</v>
          </cell>
          <cell r="RI136">
            <v>31759.8</v>
          </cell>
          <cell r="RN136">
            <v>12020.8213</v>
          </cell>
          <cell r="RP136">
            <v>2438.056434365446</v>
          </cell>
          <cell r="RQ136">
            <v>3812.2627463950089</v>
          </cell>
          <cell r="RS136">
            <v>1008.788743772775</v>
          </cell>
          <cell r="RT136">
            <v>1095.0408709999999</v>
          </cell>
          <cell r="SA136">
            <v>31816.090148906638</v>
          </cell>
          <cell r="SF136">
            <v>11759.34402</v>
          </cell>
          <cell r="SH136">
            <v>2304.9235810823889</v>
          </cell>
          <cell r="SI136">
            <v>3680.794574514834</v>
          </cell>
          <cell r="SK136">
            <v>933.26460449484398</v>
          </cell>
          <cell r="SL136">
            <v>1095.0408709999999</v>
          </cell>
          <cell r="SS136">
            <v>31872.380297813281</v>
          </cell>
          <cell r="SX136">
            <v>12088.198735</v>
          </cell>
          <cell r="SZ136">
            <v>2510.114163505069</v>
          </cell>
          <cell r="TA136">
            <v>3906.1108727891269</v>
          </cell>
          <cell r="TC136">
            <v>1082.837070200002</v>
          </cell>
          <cell r="TD136">
            <v>1095.0408709999999</v>
          </cell>
          <cell r="TK136">
            <v>31928.67044671992</v>
          </cell>
          <cell r="TP136">
            <v>12610.094139999999</v>
          </cell>
          <cell r="TR136">
            <v>2657.491967912229</v>
          </cell>
          <cell r="TS136">
            <v>4106.6370464086212</v>
          </cell>
          <cell r="TU136">
            <v>1190.720324579524</v>
          </cell>
          <cell r="TV136">
            <v>1095.0408709999999</v>
          </cell>
          <cell r="UC136">
            <v>31984.960595626559</v>
          </cell>
          <cell r="BBM136">
            <v>57994.672361999998</v>
          </cell>
          <cell r="BBN136">
            <v>52.54</v>
          </cell>
          <cell r="BBO136">
            <v>0.23715264560334989</v>
          </cell>
          <cell r="BBP136">
            <v>3.8498046371028232</v>
          </cell>
          <cell r="BBQ136">
            <v>13.756852442279101</v>
          </cell>
          <cell r="BBR136">
            <v>5.8029307668216799</v>
          </cell>
          <cell r="BBS136">
            <v>2.0627451009796558</v>
          </cell>
          <cell r="BBT136">
            <v>2.1207081183898211</v>
          </cell>
          <cell r="BBU136">
            <v>0.1541564923581083</v>
          </cell>
          <cell r="BBV136">
            <v>4.1518472930593041E-2</v>
          </cell>
          <cell r="BBW136">
            <v>4.8815118553747388</v>
          </cell>
          <cell r="BBX136">
            <v>10.84934255888634</v>
          </cell>
          <cell r="BBY136">
            <v>5.3488032174397624</v>
          </cell>
          <cell r="BBZ136">
            <v>1.94674938085781</v>
          </cell>
          <cell r="BCA136">
            <v>1.940561687904395</v>
          </cell>
          <cell r="BCB136">
            <v>0.17886444983847841</v>
          </cell>
          <cell r="BCC136">
            <v>4.8397375195311593E-2</v>
          </cell>
          <cell r="BCD136">
            <v>5.6829452895285764</v>
          </cell>
          <cell r="BCE136">
            <v>9.3193215183352081</v>
          </cell>
          <cell r="BCF136">
            <v>4.9612522155005996</v>
          </cell>
          <cell r="BCG136">
            <v>1.8214632365950369</v>
          </cell>
          <cell r="BCH136">
            <v>1.7659180723471719</v>
          </cell>
          <cell r="BCI136">
            <v>0.1894899825993592</v>
          </cell>
          <cell r="BCJ136">
            <v>5.6340981250911373E-2</v>
          </cell>
          <cell r="BCK136">
            <v>6.4716336988674188</v>
          </cell>
          <cell r="BCL136">
            <v>8.1835896140867721</v>
          </cell>
          <cell r="BCM136">
            <v>4.6309490867131284</v>
          </cell>
          <cell r="BCN136">
            <v>1.7022804706970169</v>
          </cell>
          <cell r="BCO136">
            <v>1.6017563375239749</v>
          </cell>
          <cell r="BCP136">
            <v>0.19572784231100759</v>
          </cell>
          <cell r="BCQ136">
            <v>6.4158769063568433E-2</v>
          </cell>
          <cell r="BCR136">
            <v>7.18687862189085</v>
          </cell>
          <cell r="BCS136">
            <v>7.3691510752537814</v>
          </cell>
          <cell r="BCT136">
            <v>4.3259225477284886</v>
          </cell>
          <cell r="BCU136">
            <v>1.5808309494376871</v>
          </cell>
          <cell r="BCV136">
            <v>1.4518702507050121</v>
          </cell>
          <cell r="BCW136">
            <v>0.1970200143650892</v>
          </cell>
          <cell r="BCX136">
            <v>7.1248742472784524E-2</v>
          </cell>
        </row>
        <row r="137">
          <cell r="A137" t="str">
            <v>RIAA3</v>
          </cell>
          <cell r="B137" t="str">
            <v>Riachuelo</v>
          </cell>
          <cell r="C137" t="str">
            <v>Retail</v>
          </cell>
          <cell r="D137" t="str">
            <v>Pedro Caravina</v>
          </cell>
          <cell r="E137">
            <v>46313</v>
          </cell>
          <cell r="F137" t="str">
            <v>Buy</v>
          </cell>
          <cell r="G137" t="b">
            <v>0</v>
          </cell>
          <cell r="H137" t="str">
            <v>BRL</v>
          </cell>
          <cell r="I137" t="str">
            <v>BRL</v>
          </cell>
          <cell r="J137">
            <v>14</v>
          </cell>
          <cell r="K137">
            <v>0.17752288000000011</v>
          </cell>
          <cell r="L137">
            <v>8.160687624406282E-2</v>
          </cell>
          <cell r="M137">
            <v>0.1679312796244064</v>
          </cell>
          <cell r="AF137">
            <v>8458.6630000000005</v>
          </cell>
          <cell r="AG137">
            <v>4921.1290000000008</v>
          </cell>
          <cell r="AH137">
            <v>362.54200000000128</v>
          </cell>
          <cell r="AI137">
            <v>961.94800000000123</v>
          </cell>
          <cell r="AJ137">
            <v>587.40300000000127</v>
          </cell>
          <cell r="AK137">
            <v>51.980000000001311</v>
          </cell>
          <cell r="AL137">
            <v>499.2</v>
          </cell>
          <cell r="AM137">
            <v>15221.939</v>
          </cell>
          <cell r="AN137">
            <v>2420.54</v>
          </cell>
          <cell r="AO137">
            <v>1574.3820000000001</v>
          </cell>
          <cell r="AP137">
            <v>9958.8510000000006</v>
          </cell>
          <cell r="AQ137">
            <v>5263.0879999999997</v>
          </cell>
          <cell r="AR137">
            <v>4083.9459999999999</v>
          </cell>
          <cell r="AS137">
            <v>1663.4059999999999</v>
          </cell>
          <cell r="AT137">
            <v>588.82873614999994</v>
          </cell>
          <cell r="AU137">
            <v>125.2352788637269</v>
          </cell>
          <cell r="AV137">
            <v>1410.0598336894741</v>
          </cell>
          <cell r="AW137">
            <v>201.40100000000001</v>
          </cell>
          <cell r="AX137">
            <v>8795.3860000000004</v>
          </cell>
          <cell r="AY137">
            <v>5141.393</v>
          </cell>
          <cell r="AZ137">
            <v>428.03499999999991</v>
          </cell>
          <cell r="BA137">
            <v>1052.3969999999999</v>
          </cell>
          <cell r="BB137">
            <v>681.06999999999994</v>
          </cell>
          <cell r="BC137">
            <v>-34.260000000000169</v>
          </cell>
          <cell r="BD137">
            <v>499.2</v>
          </cell>
          <cell r="BE137">
            <v>14272.668</v>
          </cell>
          <cell r="BF137">
            <v>2443.37</v>
          </cell>
          <cell r="BG137">
            <v>1471.201</v>
          </cell>
          <cell r="BH137">
            <v>9049.5030000000006</v>
          </cell>
          <cell r="BI137">
            <v>5223.165</v>
          </cell>
          <cell r="BJ137">
            <v>3508.8560000000002</v>
          </cell>
          <cell r="BK137">
            <v>1065.4860000000001</v>
          </cell>
          <cell r="BL137">
            <v>376.96738454000001</v>
          </cell>
          <cell r="BM137">
            <v>54.815158502984332</v>
          </cell>
          <cell r="BN137">
            <v>-1704.4121329083439</v>
          </cell>
          <cell r="BO137">
            <v>25.736999999999998</v>
          </cell>
          <cell r="BP137">
            <v>9634.2049999999999</v>
          </cell>
          <cell r="BQ137">
            <v>5681.7849999999999</v>
          </cell>
          <cell r="BR137">
            <v>761.83299999999963</v>
          </cell>
          <cell r="BS137">
            <v>1452.0409999999999</v>
          </cell>
          <cell r="BT137">
            <v>1001.423</v>
          </cell>
          <cell r="BU137">
            <v>235.1359999999996</v>
          </cell>
          <cell r="BV137">
            <v>499.2</v>
          </cell>
          <cell r="BW137">
            <v>13633.267</v>
          </cell>
          <cell r="BX137">
            <v>1472.2159999999999</v>
          </cell>
          <cell r="BY137">
            <v>1406.2270000000001</v>
          </cell>
          <cell r="BZ137">
            <v>8229.6470000000008</v>
          </cell>
          <cell r="CA137">
            <v>5403.62</v>
          </cell>
          <cell r="CB137">
            <v>1970.9960000000001</v>
          </cell>
          <cell r="CC137">
            <v>498.7800000000002</v>
          </cell>
          <cell r="CD137">
            <v>419.00632934000009</v>
          </cell>
          <cell r="CE137">
            <v>456.38939606980102</v>
          </cell>
          <cell r="CF137">
            <v>-1454.860410656672</v>
          </cell>
          <cell r="CG137">
            <v>59.787000000000013</v>
          </cell>
          <cell r="CH137">
            <v>10497.046</v>
          </cell>
          <cell r="CI137">
            <v>6382.7749999999987</v>
          </cell>
          <cell r="CJ137">
            <v>2375.7279999999992</v>
          </cell>
          <cell r="CK137">
            <v>3134.224999999999</v>
          </cell>
          <cell r="CL137">
            <v>1266.1752897700001</v>
          </cell>
          <cell r="CM137">
            <v>512.14300000000037</v>
          </cell>
          <cell r="CN137">
            <v>500.05823800000002</v>
          </cell>
          <cell r="CO137">
            <v>14872.67</v>
          </cell>
          <cell r="CP137">
            <v>2310.8409999999999</v>
          </cell>
          <cell r="CQ137">
            <v>1473.0440000000001</v>
          </cell>
          <cell r="CR137">
            <v>9519.9580000000024</v>
          </cell>
          <cell r="CS137">
            <v>5352.7120000000004</v>
          </cell>
          <cell r="CT137">
            <v>2463.2460000000001</v>
          </cell>
          <cell r="CU137">
            <v>152.4050000000002</v>
          </cell>
          <cell r="CV137">
            <v>571.83171370000002</v>
          </cell>
          <cell r="CW137">
            <v>1533.6945911243549</v>
          </cell>
          <cell r="CX137">
            <v>1919.0356602553759</v>
          </cell>
          <cell r="CY137">
            <v>1129.029</v>
          </cell>
          <cell r="CZ137">
            <v>10819.33421327914</v>
          </cell>
          <cell r="DA137">
            <v>6715.0003506098828</v>
          </cell>
          <cell r="DB137">
            <v>969.62082336984258</v>
          </cell>
          <cell r="DC137">
            <v>1798.555786593872</v>
          </cell>
          <cell r="DD137">
            <v>1257.930207247362</v>
          </cell>
          <cell r="DE137">
            <v>515.767267981788</v>
          </cell>
          <cell r="DF137">
            <v>502.063039</v>
          </cell>
          <cell r="DG137">
            <v>15014.337129770531</v>
          </cell>
          <cell r="DH137">
            <v>1602.37326572641</v>
          </cell>
          <cell r="DI137">
            <v>1686.6454973185</v>
          </cell>
          <cell r="DJ137">
            <v>9328.4989178958822</v>
          </cell>
          <cell r="DK137">
            <v>5685.8382118746486</v>
          </cell>
          <cell r="DL137">
            <v>2432.1729999999998</v>
          </cell>
          <cell r="DM137">
            <v>829.79973427358959</v>
          </cell>
          <cell r="DN137">
            <v>818.95696688051964</v>
          </cell>
          <cell r="DO137">
            <v>387.36729413485381</v>
          </cell>
          <cell r="DP137">
            <v>269.69462275445818</v>
          </cell>
          <cell r="DQ137">
            <v>502.863</v>
          </cell>
          <cell r="DR137">
            <v>11469.609341541811</v>
          </cell>
          <cell r="DS137">
            <v>7228.8932156463097</v>
          </cell>
          <cell r="DT137">
            <v>1121.580174507154</v>
          </cell>
          <cell r="DU137">
            <v>2062.7870701663901</v>
          </cell>
          <cell r="DV137">
            <v>1490.20858988236</v>
          </cell>
          <cell r="DW137">
            <v>612.28287874880107</v>
          </cell>
          <cell r="DX137">
            <v>502.063039</v>
          </cell>
          <cell r="DY137">
            <v>15742.60269405002</v>
          </cell>
          <cell r="DZ137">
            <v>1760.412376599963</v>
          </cell>
          <cell r="EA137">
            <v>1803.708003150007</v>
          </cell>
          <cell r="EB137">
            <v>9548.4150613932507</v>
          </cell>
          <cell r="EC137">
            <v>6194.1876326567681</v>
          </cell>
          <cell r="ED137">
            <v>2432.1729999999998</v>
          </cell>
          <cell r="EE137">
            <v>671.76062340003637</v>
          </cell>
          <cell r="EF137">
            <v>722.72620065816329</v>
          </cell>
          <cell r="EG137">
            <v>432.67452681801808</v>
          </cell>
          <cell r="EH137">
            <v>323.95837180288999</v>
          </cell>
          <cell r="EI137">
            <v>103.9334579666845</v>
          </cell>
          <cell r="EJ137">
            <v>12408.395332705681</v>
          </cell>
          <cell r="EK137">
            <v>7883.3674517439649</v>
          </cell>
          <cell r="EL137">
            <v>1346.232452680184</v>
          </cell>
          <cell r="EM137">
            <v>2337.012840786143</v>
          </cell>
          <cell r="EN137">
            <v>1736.1814814413981</v>
          </cell>
          <cell r="EO137">
            <v>814.3387882974157</v>
          </cell>
          <cell r="EP137">
            <v>502.063039</v>
          </cell>
          <cell r="EQ137">
            <v>16918.835895499658</v>
          </cell>
          <cell r="ER137">
            <v>1972.2477894346509</v>
          </cell>
          <cell r="ES137">
            <v>1955.7235996629761</v>
          </cell>
          <cell r="ET137">
            <v>10031.10379667608</v>
          </cell>
          <cell r="EU137">
            <v>6887.7320988235779</v>
          </cell>
          <cell r="EV137">
            <v>2432.1729999999998</v>
          </cell>
          <cell r="EW137">
            <v>459.92521056534912</v>
          </cell>
          <cell r="EX137">
            <v>807.25278378635085</v>
          </cell>
          <cell r="EY137">
            <v>458.09521217632908</v>
          </cell>
          <cell r="EZ137">
            <v>84.705405449855789</v>
          </cell>
          <cell r="FA137">
            <v>120.79432213060591</v>
          </cell>
          <cell r="FB137">
            <v>13364.012979167999</v>
          </cell>
          <cell r="FC137">
            <v>8538.832091661061</v>
          </cell>
          <cell r="FD137">
            <v>1523.1018606176051</v>
          </cell>
          <cell r="FE137">
            <v>2624.5177300140181</v>
          </cell>
          <cell r="FF137">
            <v>1997.4600854489231</v>
          </cell>
          <cell r="FG137">
            <v>970.01542681089541</v>
          </cell>
          <cell r="FH137">
            <v>502.063039</v>
          </cell>
          <cell r="FI137">
            <v>18124.471030633009</v>
          </cell>
          <cell r="FJ137">
            <v>2317.996842259211</v>
          </cell>
          <cell r="FK137">
            <v>2114.2500420720262</v>
          </cell>
          <cell r="FL137">
            <v>10412.45426288662</v>
          </cell>
          <cell r="FM137">
            <v>7712.0167677463915</v>
          </cell>
          <cell r="FN137">
            <v>2432.1729999999998</v>
          </cell>
          <cell r="FO137">
            <v>114.17615774078919</v>
          </cell>
          <cell r="FP137">
            <v>864.22593379087539</v>
          </cell>
          <cell r="FQ137">
            <v>563.18522581668253</v>
          </cell>
          <cell r="FR137">
            <v>619.73324282591909</v>
          </cell>
          <cell r="FS137">
            <v>145.7307578880818</v>
          </cell>
          <cell r="FT137">
            <v>14355.99037711951</v>
          </cell>
          <cell r="FU137">
            <v>9222.3892612438794</v>
          </cell>
          <cell r="FV137">
            <v>1755.6594481775539</v>
          </cell>
          <cell r="FW137">
            <v>2934.3549296568399</v>
          </cell>
          <cell r="FX137">
            <v>2282.286343501868</v>
          </cell>
          <cell r="FY137">
            <v>1165.9185998120049</v>
          </cell>
          <cell r="FZ137">
            <v>502.063039</v>
          </cell>
          <cell r="GA137">
            <v>19505.669740955869</v>
          </cell>
          <cell r="GB137">
            <v>2811.3210216837801</v>
          </cell>
          <cell r="GC137">
            <v>2279.546030265974</v>
          </cell>
          <cell r="GD137">
            <v>10804.921534464689</v>
          </cell>
          <cell r="GE137">
            <v>8700.7482064911746</v>
          </cell>
          <cell r="GF137">
            <v>2432.1729999999998</v>
          </cell>
          <cell r="GG137">
            <v>-379.14802168377992</v>
          </cell>
          <cell r="GH137">
            <v>923.37779514878844</v>
          </cell>
          <cell r="GI137">
            <v>705.4948268012979</v>
          </cell>
          <cell r="GJ137">
            <v>594.45397631886476</v>
          </cell>
          <cell r="GK137">
            <v>177.1871610672209</v>
          </cell>
          <cell r="GL137">
            <v>1735.9110000000001</v>
          </cell>
          <cell r="GM137">
            <v>1004.986</v>
          </cell>
          <cell r="GN137">
            <v>-85.137999999999693</v>
          </cell>
          <cell r="GO137">
            <v>61.810000000000308</v>
          </cell>
          <cell r="GP137">
            <v>-29.288999999999671</v>
          </cell>
          <cell r="GQ137">
            <v>-80.137999999999693</v>
          </cell>
          <cell r="GR137">
            <v>499.2</v>
          </cell>
          <cell r="GS137">
            <v>14109.529</v>
          </cell>
          <cell r="GT137">
            <v>1780.893</v>
          </cell>
          <cell r="GU137">
            <v>1573.704</v>
          </cell>
          <cell r="GV137">
            <v>8947.6890000000003</v>
          </cell>
          <cell r="GW137">
            <v>5161.84</v>
          </cell>
          <cell r="GX137">
            <v>3652.56</v>
          </cell>
          <cell r="GY137">
            <v>1871.6669999999999</v>
          </cell>
          <cell r="GZ137">
            <v>121.10355595</v>
          </cell>
          <cell r="HC137">
            <v>6.0999999999999999E-2</v>
          </cell>
          <cell r="HD137">
            <v>2154.2800000000002</v>
          </cell>
          <cell r="HE137">
            <v>1278.5319999999999</v>
          </cell>
          <cell r="HF137">
            <v>112.78699999999959</v>
          </cell>
          <cell r="HG137">
            <v>261.94899999999961</v>
          </cell>
          <cell r="HH137">
            <v>169.81099999999961</v>
          </cell>
          <cell r="HI137">
            <v>26.38299999999958</v>
          </cell>
          <cell r="HJ137">
            <v>499.2</v>
          </cell>
          <cell r="HK137">
            <v>14144.806</v>
          </cell>
          <cell r="HL137">
            <v>1266.6890000000001</v>
          </cell>
          <cell r="HM137">
            <v>1606.5719999999999</v>
          </cell>
          <cell r="HN137">
            <v>8981.5380000000005</v>
          </cell>
          <cell r="HO137">
            <v>5163.268</v>
          </cell>
          <cell r="HP137">
            <v>3635.1840000000002</v>
          </cell>
          <cell r="HQ137">
            <v>2368.4949999999999</v>
          </cell>
          <cell r="HR137">
            <v>163.64308919000001</v>
          </cell>
          <cell r="HU137">
            <v>201.613</v>
          </cell>
          <cell r="HV137">
            <v>1977.9749999999999</v>
          </cell>
          <cell r="HW137">
            <v>1164.549</v>
          </cell>
          <cell r="HX137">
            <v>84.12700000000018</v>
          </cell>
          <cell r="HY137">
            <v>234.8580000000002</v>
          </cell>
          <cell r="HZ137">
            <v>141.17100000000019</v>
          </cell>
          <cell r="IA137">
            <v>3.4780000000001858</v>
          </cell>
          <cell r="IB137">
            <v>499.2</v>
          </cell>
          <cell r="IC137">
            <v>13843.14</v>
          </cell>
          <cell r="ID137">
            <v>1218.4659999999999</v>
          </cell>
          <cell r="IE137">
            <v>1632.616</v>
          </cell>
          <cell r="IF137">
            <v>8684.64</v>
          </cell>
          <cell r="IG137">
            <v>5158.5</v>
          </cell>
          <cell r="IH137">
            <v>3497.53</v>
          </cell>
          <cell r="II137">
            <v>2279.0639999999999</v>
          </cell>
          <cell r="IJ137">
            <v>162.14073058</v>
          </cell>
          <cell r="IM137">
            <v>-0.27300000000000002</v>
          </cell>
          <cell r="IN137">
            <v>2590.4969999999998</v>
          </cell>
          <cell r="IO137">
            <v>1473.0619999999999</v>
          </cell>
          <cell r="IP137">
            <v>250.7660000000003</v>
          </cell>
          <cell r="IQ137">
            <v>403.3310000000003</v>
          </cell>
          <cell r="IR137">
            <v>305.71000000000032</v>
          </cell>
          <cell r="IS137">
            <v>102.2570000000003</v>
          </cell>
          <cell r="IT137">
            <v>499.2</v>
          </cell>
          <cell r="IU137">
            <v>15221.939</v>
          </cell>
          <cell r="IV137">
            <v>2420.54</v>
          </cell>
          <cell r="IW137">
            <v>1574.3820000000001</v>
          </cell>
          <cell r="IX137">
            <v>9958.8510000000006</v>
          </cell>
          <cell r="IY137">
            <v>5263.0879999999997</v>
          </cell>
          <cell r="IZ137">
            <v>4083.9459999999999</v>
          </cell>
          <cell r="JA137">
            <v>1663.4059999999999</v>
          </cell>
          <cell r="JB137">
            <v>141.94132755999999</v>
          </cell>
          <cell r="JE137">
            <v>0</v>
          </cell>
          <cell r="JF137">
            <v>1827.0989999999999</v>
          </cell>
          <cell r="JG137">
            <v>1074.799</v>
          </cell>
          <cell r="JH137">
            <v>-68.269999999999982</v>
          </cell>
          <cell r="JI137">
            <v>87.465000000000032</v>
          </cell>
          <cell r="JJ137">
            <v>-3.5079999999999671</v>
          </cell>
          <cell r="JK137">
            <v>-175.667</v>
          </cell>
          <cell r="JL137">
            <v>499.2</v>
          </cell>
          <cell r="JM137">
            <v>14789.78</v>
          </cell>
          <cell r="JN137">
            <v>2534.645</v>
          </cell>
          <cell r="JO137">
            <v>1563.28</v>
          </cell>
          <cell r="JP137">
            <v>9705.9750000000004</v>
          </cell>
          <cell r="JQ137">
            <v>5083.8050000000003</v>
          </cell>
          <cell r="JR137">
            <v>4252.5940000000001</v>
          </cell>
          <cell r="JS137">
            <v>1717.9490000000001</v>
          </cell>
          <cell r="JT137">
            <v>105.24838454</v>
          </cell>
          <cell r="JW137">
            <v>0</v>
          </cell>
          <cell r="JX137">
            <v>2138.8960000000002</v>
          </cell>
          <cell r="JY137">
            <v>1286.0039999999999</v>
          </cell>
          <cell r="JZ137">
            <v>83.288000000000011</v>
          </cell>
          <cell r="KA137">
            <v>238.846</v>
          </cell>
          <cell r="KB137">
            <v>149.476</v>
          </cell>
          <cell r="KC137">
            <v>-17.615999999999989</v>
          </cell>
          <cell r="KD137">
            <v>499.2</v>
          </cell>
          <cell r="KE137">
            <v>14173.63</v>
          </cell>
          <cell r="KF137">
            <v>2130.5050000000001</v>
          </cell>
          <cell r="KG137">
            <v>1529.3040000000001</v>
          </cell>
          <cell r="KH137">
            <v>9111.4140000000007</v>
          </cell>
          <cell r="KI137">
            <v>5062.2160000000003</v>
          </cell>
          <cell r="KJ137">
            <v>3836.6550000000002</v>
          </cell>
          <cell r="KK137">
            <v>1706.15</v>
          </cell>
          <cell r="KL137">
            <v>95.402000000000001</v>
          </cell>
          <cell r="KO137">
            <v>25.736999999999998</v>
          </cell>
          <cell r="KP137">
            <v>2099.471</v>
          </cell>
          <cell r="KQ137">
            <v>1214.0350000000001</v>
          </cell>
          <cell r="KR137">
            <v>23.628999999999682</v>
          </cell>
          <cell r="KS137">
            <v>178.54299999999969</v>
          </cell>
          <cell r="KT137">
            <v>91.152999999999665</v>
          </cell>
          <cell r="KU137">
            <v>-70.742000000000317</v>
          </cell>
          <cell r="KV137">
            <v>499.2</v>
          </cell>
          <cell r="KW137">
            <v>13787.909</v>
          </cell>
          <cell r="KX137">
            <v>2011.6669999999999</v>
          </cell>
          <cell r="KY137">
            <v>1498.7470000000001</v>
          </cell>
          <cell r="KZ137">
            <v>8801.1319999999996</v>
          </cell>
          <cell r="LA137">
            <v>4986.777</v>
          </cell>
          <cell r="LB137">
            <v>3729.0450000000001</v>
          </cell>
          <cell r="LC137">
            <v>1717.3779999999999</v>
          </cell>
          <cell r="LD137">
            <v>81.147999999999996</v>
          </cell>
          <cell r="LG137">
            <v>0</v>
          </cell>
          <cell r="LH137">
            <v>2729.920000000001</v>
          </cell>
          <cell r="LI137">
            <v>1566.555000000001</v>
          </cell>
          <cell r="LJ137">
            <v>389.3880000000006</v>
          </cell>
          <cell r="LK137">
            <v>547.54300000000057</v>
          </cell>
          <cell r="LL137">
            <v>443.94900000000058</v>
          </cell>
          <cell r="LM137">
            <v>229.76500000000061</v>
          </cell>
          <cell r="LN137">
            <v>499.2</v>
          </cell>
          <cell r="LO137">
            <v>14272.668</v>
          </cell>
          <cell r="LP137">
            <v>2443.37</v>
          </cell>
          <cell r="LQ137">
            <v>1471.201</v>
          </cell>
          <cell r="LR137">
            <v>9049.5030000000006</v>
          </cell>
          <cell r="LS137">
            <v>5223.165</v>
          </cell>
          <cell r="LT137">
            <v>3508.8560000000002</v>
          </cell>
          <cell r="LU137">
            <v>1065.4860000000001</v>
          </cell>
          <cell r="LV137">
            <v>95.168999999999997</v>
          </cell>
          <cell r="LY137">
            <v>0</v>
          </cell>
          <cell r="LZ137">
            <v>1993.5340000000001</v>
          </cell>
          <cell r="MA137">
            <v>1168.569</v>
          </cell>
          <cell r="MB137">
            <v>43.332000000000107</v>
          </cell>
          <cell r="MC137">
            <v>211.76800000000009</v>
          </cell>
          <cell r="MD137">
            <v>105.2030000000001</v>
          </cell>
          <cell r="ME137">
            <v>-116.9959999999999</v>
          </cell>
          <cell r="MF137">
            <v>499.2</v>
          </cell>
          <cell r="MG137">
            <v>13628.751</v>
          </cell>
          <cell r="MH137">
            <v>2213.364</v>
          </cell>
          <cell r="MI137">
            <v>1441.326</v>
          </cell>
          <cell r="MJ137">
            <v>8519.8329999999987</v>
          </cell>
          <cell r="MK137">
            <v>5108.9179999999997</v>
          </cell>
          <cell r="ML137">
            <v>3153.616</v>
          </cell>
          <cell r="MM137">
            <v>940.25199999999995</v>
          </cell>
          <cell r="MN137">
            <v>90.222999999999999</v>
          </cell>
          <cell r="MQ137">
            <v>0</v>
          </cell>
          <cell r="MR137">
            <v>2314.6869999999999</v>
          </cell>
          <cell r="MS137">
            <v>1363.9739999999999</v>
          </cell>
          <cell r="MT137">
            <v>185.7169999999999</v>
          </cell>
          <cell r="MU137">
            <v>359.72199999999992</v>
          </cell>
          <cell r="MV137">
            <v>249.25499999999991</v>
          </cell>
          <cell r="MW137">
            <v>57.015999999999877</v>
          </cell>
          <cell r="MX137">
            <v>499.2</v>
          </cell>
          <cell r="MY137">
            <v>13368.370999999999</v>
          </cell>
          <cell r="MZ137">
            <v>1739.2619999999999</v>
          </cell>
          <cell r="NA137">
            <v>1429.047</v>
          </cell>
          <cell r="NB137">
            <v>8259.387999999999</v>
          </cell>
          <cell r="NC137">
            <v>5108.9830000000002</v>
          </cell>
          <cell r="ND137">
            <v>2644.0540000000001</v>
          </cell>
          <cell r="NE137">
            <v>904.79200000000014</v>
          </cell>
          <cell r="NF137">
            <v>85.192259179999994</v>
          </cell>
          <cell r="NI137">
            <v>29.882999999999999</v>
          </cell>
          <cell r="NJ137">
            <v>2299.9520000000002</v>
          </cell>
          <cell r="NK137">
            <v>1374.4110000000001</v>
          </cell>
          <cell r="NL137">
            <v>156.63300000000029</v>
          </cell>
          <cell r="NM137">
            <v>332.02300000000031</v>
          </cell>
          <cell r="NN137">
            <v>218.27900000000031</v>
          </cell>
          <cell r="NO137">
            <v>45.13400000000027</v>
          </cell>
          <cell r="NP137">
            <v>499.2</v>
          </cell>
          <cell r="NQ137">
            <v>13028.569</v>
          </cell>
          <cell r="NR137">
            <v>1164.7909999999999</v>
          </cell>
          <cell r="NS137">
            <v>1398.4390000000001</v>
          </cell>
          <cell r="NT137">
            <v>7872.9239999999991</v>
          </cell>
          <cell r="NU137">
            <v>5155.6450000000004</v>
          </cell>
          <cell r="NV137">
            <v>2034.4649999999999</v>
          </cell>
          <cell r="NW137">
            <v>869.67399999999975</v>
          </cell>
          <cell r="NX137">
            <v>113.423</v>
          </cell>
          <cell r="OA137">
            <v>3.0000000000000001E-3</v>
          </cell>
          <cell r="OB137">
            <v>3026.0320000000002</v>
          </cell>
          <cell r="OC137">
            <v>1774.8309999999999</v>
          </cell>
          <cell r="OD137">
            <v>376.15100000000029</v>
          </cell>
          <cell r="OE137">
            <v>548.52800000000025</v>
          </cell>
          <cell r="OF137">
            <v>428.68600000000032</v>
          </cell>
          <cell r="OG137">
            <v>249.98200000000031</v>
          </cell>
          <cell r="OH137">
            <v>499.2</v>
          </cell>
          <cell r="OI137">
            <v>13633.267</v>
          </cell>
          <cell r="OJ137">
            <v>1472.2159999999999</v>
          </cell>
          <cell r="OK137">
            <v>1406.2270000000001</v>
          </cell>
          <cell r="OL137">
            <v>8229.6470000000008</v>
          </cell>
          <cell r="OM137">
            <v>5403.62</v>
          </cell>
          <cell r="ON137">
            <v>1970.9960000000001</v>
          </cell>
          <cell r="OO137">
            <v>498.7800000000002</v>
          </cell>
          <cell r="OP137">
            <v>130.16807016000001</v>
          </cell>
          <cell r="OS137">
            <v>29.901</v>
          </cell>
          <cell r="OT137">
            <v>2204.9969999999998</v>
          </cell>
          <cell r="OU137">
            <v>1336.3589999999999</v>
          </cell>
          <cell r="OV137">
            <v>74.0450000000003</v>
          </cell>
          <cell r="OW137">
            <v>248.37500000000031</v>
          </cell>
          <cell r="OX137">
            <v>134.04200000000029</v>
          </cell>
          <cell r="OY137">
            <v>-26.6499999999997</v>
          </cell>
          <cell r="OZ137">
            <v>499.2</v>
          </cell>
          <cell r="PA137">
            <v>13236.323</v>
          </cell>
          <cell r="PB137">
            <v>1140.973</v>
          </cell>
          <cell r="PC137">
            <v>1390.931</v>
          </cell>
          <cell r="PD137">
            <v>7853.6100000000006</v>
          </cell>
          <cell r="PE137">
            <v>5382.7129999999997</v>
          </cell>
          <cell r="PF137">
            <v>2010.0719999999999</v>
          </cell>
          <cell r="PG137">
            <v>869.09899999999993</v>
          </cell>
          <cell r="PH137">
            <v>134.11715289</v>
          </cell>
          <cell r="PK137">
            <v>0</v>
          </cell>
          <cell r="PL137">
            <v>2635.36</v>
          </cell>
          <cell r="PM137">
            <v>1601.4359999999999</v>
          </cell>
          <cell r="PN137">
            <v>253.6580000000001</v>
          </cell>
          <cell r="PO137">
            <v>435.69000000000023</v>
          </cell>
          <cell r="PP137">
            <v>313.11200000000019</v>
          </cell>
          <cell r="PQ137">
            <v>143.21000000000021</v>
          </cell>
          <cell r="PR137">
            <v>499.2</v>
          </cell>
          <cell r="PS137">
            <v>13546.371999999999</v>
          </cell>
          <cell r="PT137">
            <v>1200.0940000000001</v>
          </cell>
          <cell r="PU137">
            <v>1407.2159999999999</v>
          </cell>
          <cell r="PV137">
            <v>8018.9419999999991</v>
          </cell>
          <cell r="PW137">
            <v>5527.43</v>
          </cell>
          <cell r="PX137">
            <v>1972.6679999999999</v>
          </cell>
          <cell r="PY137">
            <v>772.57400000000007</v>
          </cell>
          <cell r="PZ137">
            <v>119.05179945</v>
          </cell>
          <cell r="QC137">
            <v>-1E-3</v>
          </cell>
          <cell r="QD137">
            <v>2452.1909999999998</v>
          </cell>
          <cell r="QE137">
            <v>1496.472</v>
          </cell>
          <cell r="QF137">
            <v>199.9959999999999</v>
          </cell>
          <cell r="QG137">
            <v>386.96799999999979</v>
          </cell>
          <cell r="QH137">
            <v>260.93999999999983</v>
          </cell>
          <cell r="QI137">
            <v>73.583999999999861</v>
          </cell>
          <cell r="QJ137">
            <v>499.2</v>
          </cell>
          <cell r="QK137">
            <v>13558.233</v>
          </cell>
          <cell r="QL137">
            <v>1067.6679999999999</v>
          </cell>
          <cell r="QM137">
            <v>1421.7059999999999</v>
          </cell>
          <cell r="QN137">
            <v>8013.9129999999996</v>
          </cell>
          <cell r="QO137">
            <v>5544.32</v>
          </cell>
          <cell r="QP137">
            <v>1906.9659999999999</v>
          </cell>
          <cell r="QQ137">
            <v>839.29800000000023</v>
          </cell>
          <cell r="QR137">
            <v>158.1087613599999</v>
          </cell>
          <cell r="QU137">
            <v>58.521999999999998</v>
          </cell>
          <cell r="QV137">
            <v>3204.498</v>
          </cell>
          <cell r="QW137">
            <v>1948.5079999999989</v>
          </cell>
          <cell r="QX137">
            <v>1848.0289999999991</v>
          </cell>
          <cell r="QY137">
            <v>2063.1919999999991</v>
          </cell>
          <cell r="QZ137">
            <v>532.9050000000002</v>
          </cell>
          <cell r="RA137">
            <v>321.99900000000002</v>
          </cell>
          <cell r="RB137">
            <v>500.05823800000002</v>
          </cell>
          <cell r="RC137">
            <v>14872.67</v>
          </cell>
          <cell r="RD137">
            <v>2310.8409999999999</v>
          </cell>
          <cell r="RE137">
            <v>1473.0440000000001</v>
          </cell>
          <cell r="RF137">
            <v>9519.9580000000024</v>
          </cell>
          <cell r="RG137">
            <v>5352.7120000000004</v>
          </cell>
          <cell r="RH137">
            <v>2463.2460000000001</v>
          </cell>
          <cell r="RI137">
            <v>152.4050000000002</v>
          </cell>
          <cell r="RJ137">
            <v>160.554</v>
          </cell>
          <cell r="RM137">
            <v>1070.508</v>
          </cell>
          <cell r="RN137">
            <v>2321.9720000000002</v>
          </cell>
          <cell r="RO137">
            <v>1420.54</v>
          </cell>
          <cell r="RP137">
            <v>69.86400000000026</v>
          </cell>
          <cell r="RQ137">
            <v>267.76800000000031</v>
          </cell>
          <cell r="RR137">
            <v>134.08100000000019</v>
          </cell>
          <cell r="RS137">
            <v>5.0370000000002619</v>
          </cell>
          <cell r="RT137">
            <v>501.59130499999998</v>
          </cell>
          <cell r="RU137">
            <v>14094.634</v>
          </cell>
          <cell r="RV137">
            <v>1387.123</v>
          </cell>
          <cell r="RW137">
            <v>1454.048</v>
          </cell>
          <cell r="RX137">
            <v>8775.5210000000006</v>
          </cell>
          <cell r="RY137">
            <v>5319.1130000000003</v>
          </cell>
          <cell r="RZ137">
            <v>2487.3209999999999</v>
          </cell>
          <cell r="SA137">
            <v>1100.1980000000001</v>
          </cell>
          <cell r="SB137">
            <v>146.01900000000001</v>
          </cell>
          <cell r="SE137">
            <v>352.863</v>
          </cell>
          <cell r="SF137">
            <v>2691.703</v>
          </cell>
          <cell r="SG137">
            <v>1704.9860000000001</v>
          </cell>
          <cell r="SH137">
            <v>256.5</v>
          </cell>
          <cell r="SI137">
            <v>460.58699999999999</v>
          </cell>
          <cell r="SJ137">
            <v>327.11799999999999</v>
          </cell>
          <cell r="SK137">
            <v>167.92099999999999</v>
          </cell>
          <cell r="SL137">
            <v>502.063039</v>
          </cell>
          <cell r="SM137">
            <v>14146.379000000001</v>
          </cell>
          <cell r="SN137">
            <v>1136.451</v>
          </cell>
          <cell r="SO137">
            <v>1456.904</v>
          </cell>
          <cell r="SP137">
            <v>8743.35</v>
          </cell>
          <cell r="SQ137">
            <v>5403.0290000000005</v>
          </cell>
          <cell r="SR137">
            <v>2432.1729999999998</v>
          </cell>
          <cell r="SS137">
            <v>1295.722</v>
          </cell>
          <cell r="ST137">
            <v>156.09037045000011</v>
          </cell>
          <cell r="SW137">
            <v>90</v>
          </cell>
          <cell r="SX137">
            <v>2492.985913735452</v>
          </cell>
          <cell r="SY137">
            <v>1551.509767690759</v>
          </cell>
          <cell r="SZ137">
            <v>182.46309190700779</v>
          </cell>
          <cell r="TA137">
            <v>389.52020765116202</v>
          </cell>
          <cell r="TB137">
            <v>253.91663452059501</v>
          </cell>
          <cell r="TC137">
            <v>74.355195773734664</v>
          </cell>
          <cell r="TD137">
            <v>502.063039</v>
          </cell>
          <cell r="TE137">
            <v>14275.892296399619</v>
          </cell>
          <cell r="TF137">
            <v>1275.3282459606471</v>
          </cell>
          <cell r="TG137">
            <v>1532.226416351366</v>
          </cell>
          <cell r="TH137">
            <v>8828.5081006258861</v>
          </cell>
          <cell r="TI137">
            <v>5447.384195773735</v>
          </cell>
          <cell r="TJ137">
            <v>2432.1729999999998</v>
          </cell>
          <cell r="TK137">
            <v>1156.8447540393529</v>
          </cell>
          <cell r="TL137">
            <v>212.83237285209029</v>
          </cell>
          <cell r="TO137">
            <v>30</v>
          </cell>
          <cell r="TP137">
            <v>3312.6732434365531</v>
          </cell>
          <cell r="TQ137">
            <v>2037.964526811985</v>
          </cell>
          <cell r="TR137">
            <v>460.79367535569492</v>
          </cell>
          <cell r="TS137">
            <v>680.68057894270999</v>
          </cell>
          <cell r="TT137">
            <v>542.81457272676619</v>
          </cell>
          <cell r="TU137">
            <v>268.45401610091352</v>
          </cell>
          <cell r="TV137">
            <v>502.063039</v>
          </cell>
          <cell r="TW137">
            <v>15014.337129770531</v>
          </cell>
          <cell r="TX137">
            <v>1602.37326572641</v>
          </cell>
          <cell r="TY137">
            <v>1686.6454973185</v>
          </cell>
          <cell r="TZ137">
            <v>9328.4989178958822</v>
          </cell>
          <cell r="UA137">
            <v>5685.8382118746486</v>
          </cell>
          <cell r="UB137">
            <v>2432.1729999999998</v>
          </cell>
          <cell r="UC137">
            <v>829.79973427358959</v>
          </cell>
          <cell r="UD137">
            <v>304.0152235784293</v>
          </cell>
          <cell r="UG137">
            <v>30</v>
          </cell>
          <cell r="UZ137">
            <v>-449.24900000000002</v>
          </cell>
          <cell r="VA137">
            <v>-399.89</v>
          </cell>
          <cell r="VB137">
            <v>-496.74099999999999</v>
          </cell>
          <cell r="VC137">
            <v>-343.33922802209838</v>
          </cell>
          <cell r="VD137">
            <v>-334.20549294136549</v>
          </cell>
          <cell r="VE137">
            <v>-268.03246142632258</v>
          </cell>
          <cell r="VF137">
            <v>-222.32133460530801</v>
          </cell>
          <cell r="VG137">
            <v>-174.10170487225761</v>
          </cell>
          <cell r="VI137">
            <v>-114.84699999999999</v>
          </cell>
          <cell r="VJ137">
            <v>-115.95</v>
          </cell>
          <cell r="VK137">
            <v>-109.28</v>
          </cell>
          <cell r="VL137">
            <v>-109.172</v>
          </cell>
          <cell r="VM137">
            <v>-99.603999999999999</v>
          </cell>
          <cell r="VN137">
            <v>-100.502</v>
          </cell>
          <cell r="VO137">
            <v>-86.058999999999997</v>
          </cell>
          <cell r="VP137">
            <v>-113.72499999999999</v>
          </cell>
          <cell r="VQ137">
            <v>-15.371</v>
          </cell>
          <cell r="VR137">
            <v>-76.534999999999997</v>
          </cell>
          <cell r="VS137">
            <v>-88.796000000000006</v>
          </cell>
          <cell r="VT137">
            <v>-316.03899999999999</v>
          </cell>
          <cell r="VU137">
            <v>-43.298999999999999</v>
          </cell>
          <cell r="VV137">
            <v>-100.874</v>
          </cell>
          <cell r="VW137">
            <v>-103.4953536961073</v>
          </cell>
          <cell r="VX137">
            <v>-95.670874325991122</v>
          </cell>
          <cell r="VY137">
            <v>-406.69099999999997</v>
          </cell>
          <cell r="VZ137">
            <v>-60.792999999999999</v>
          </cell>
          <cell r="WA137">
            <v>-112.922</v>
          </cell>
          <cell r="WB137">
            <v>-124.386</v>
          </cell>
          <cell r="WC137">
            <v>-108.59</v>
          </cell>
          <cell r="BBM137">
            <v>5528.6866689999997</v>
          </cell>
          <cell r="BBN137">
            <v>11</v>
          </cell>
          <cell r="BBO137">
            <v>0.27272727272727271</v>
          </cell>
          <cell r="BBP137">
            <v>1.027295833226608</v>
          </cell>
          <cell r="BBQ137">
            <v>10.719343805266879</v>
          </cell>
          <cell r="BBR137">
            <v>5.0547211336846818</v>
          </cell>
          <cell r="BBS137">
            <v>0.65965482782179219</v>
          </cell>
          <cell r="BBT137">
            <v>0.97236088382774521</v>
          </cell>
          <cell r="BBU137">
            <v>9.0710858938024025E-2</v>
          </cell>
          <cell r="BBV137">
            <v>9.0955235864534037E-2</v>
          </cell>
          <cell r="BBW137">
            <v>1.219533865644312</v>
          </cell>
          <cell r="BBX137">
            <v>9.0296280704400242</v>
          </cell>
          <cell r="BBY137">
            <v>4.160791539182787</v>
          </cell>
          <cell r="BBZ137">
            <v>0.45078294942123931</v>
          </cell>
          <cell r="BCA137">
            <v>0.89256041257966767</v>
          </cell>
          <cell r="BCB137">
            <v>9.8847970881725603E-2</v>
          </cell>
          <cell r="BCC137">
            <v>1.8798941627394379E-2</v>
          </cell>
          <cell r="BCD137">
            <v>1.621985139394847</v>
          </cell>
          <cell r="BCE137">
            <v>6.7891726986984597</v>
          </cell>
          <cell r="BCF137">
            <v>3.4493006310570342</v>
          </cell>
          <cell r="BCG137">
            <v>0.2649061837611088</v>
          </cell>
          <cell r="BCH137">
            <v>0.80268607862148089</v>
          </cell>
          <cell r="BCI137">
            <v>0.118230322639364</v>
          </cell>
          <cell r="BCJ137">
            <v>2.1848646769568981E-2</v>
          </cell>
          <cell r="BCK137">
            <v>1.9320590273742411</v>
          </cell>
          <cell r="BCL137">
            <v>5.6995863325355316</v>
          </cell>
          <cell r="BCM137">
            <v>2.8250190668879229</v>
          </cell>
          <cell r="BCN137">
            <v>5.7160670479745011E-2</v>
          </cell>
          <cell r="BCO137">
            <v>0.71689245958623538</v>
          </cell>
          <cell r="BCP137">
            <v>0.1257797351877846</v>
          </cell>
          <cell r="BCQ137">
            <v>2.6359019169093341E-2</v>
          </cell>
          <cell r="BCR137">
            <v>2.3222553927376528</v>
          </cell>
          <cell r="BCS137">
            <v>4.7419148042508779</v>
          </cell>
          <cell r="BCT137">
            <v>2.2563069975763561</v>
          </cell>
          <cell r="BCU137">
            <v>-0.16612640336007409</v>
          </cell>
          <cell r="BCV137">
            <v>0.63542657916193168</v>
          </cell>
          <cell r="BCW137">
            <v>0.134002107881041</v>
          </cell>
          <cell r="BCX137">
            <v>3.2048689259373347E-2</v>
          </cell>
        </row>
        <row r="138">
          <cell r="A138" t="str">
            <v>ROXO34</v>
          </cell>
          <cell r="B138" t="str">
            <v>Nubank</v>
          </cell>
          <cell r="C138" t="str">
            <v>Banks</v>
          </cell>
          <cell r="D138" t="str">
            <v>Bernardo Guttmann</v>
          </cell>
          <cell r="E138">
            <v>46111</v>
          </cell>
          <cell r="F138" t="str">
            <v>Buy</v>
          </cell>
          <cell r="G138" t="b">
            <v>0</v>
          </cell>
          <cell r="H138" t="str">
            <v>USD</v>
          </cell>
          <cell r="I138" t="str">
            <v>BRL</v>
          </cell>
          <cell r="J138">
            <v>18.600000000000001</v>
          </cell>
          <cell r="K138">
            <v>0.127</v>
          </cell>
          <cell r="BP138">
            <v>8682.2160000000003</v>
          </cell>
          <cell r="BU138">
            <v>1972.11176</v>
          </cell>
          <cell r="BV138">
            <v>4894.0720000000001</v>
          </cell>
          <cell r="BW138">
            <v>49931.214000000007</v>
          </cell>
          <cell r="BZ138">
            <v>42284.137999999999</v>
          </cell>
          <cell r="CA138">
            <v>7647.076</v>
          </cell>
          <cell r="CG138">
            <v>0</v>
          </cell>
          <cell r="CH138">
            <v>11196.061</v>
          </cell>
          <cell r="CM138">
            <v>2871.6729999999989</v>
          </cell>
          <cell r="CN138">
            <v>4907.3519999999999</v>
          </cell>
          <cell r="CO138">
            <v>74893.877000000008</v>
          </cell>
          <cell r="CR138">
            <v>63572.315000000002</v>
          </cell>
          <cell r="CS138">
            <v>11321.562</v>
          </cell>
          <cell r="CY138">
            <v>0</v>
          </cell>
          <cell r="CZ138">
            <v>14893.218258390731</v>
          </cell>
          <cell r="DE138">
            <v>4093.7805263109922</v>
          </cell>
          <cell r="DF138">
            <v>4907.3519999999999</v>
          </cell>
          <cell r="DG138">
            <v>91234.025226100581</v>
          </cell>
          <cell r="DJ138">
            <v>75818.682699789584</v>
          </cell>
          <cell r="DK138">
            <v>15415.342526310989</v>
          </cell>
          <cell r="DQ138">
            <v>0</v>
          </cell>
          <cell r="DR138">
            <v>19036.400901119359</v>
          </cell>
          <cell r="DW138">
            <v>5439.3771751954846</v>
          </cell>
          <cell r="DX138">
            <v>4907.3519999999999</v>
          </cell>
          <cell r="DY138">
            <v>114851.07969302181</v>
          </cell>
          <cell r="EB138">
            <v>95356.204285314234</v>
          </cell>
          <cell r="EC138">
            <v>19494.875407707601</v>
          </cell>
          <cell r="EI138">
            <v>1359.8442937988709</v>
          </cell>
          <cell r="EJ138">
            <v>23575.542565959098</v>
          </cell>
          <cell r="EO138">
            <v>6895.1614574193591</v>
          </cell>
          <cell r="EP138">
            <v>4907.3519999999999</v>
          </cell>
          <cell r="EQ138">
            <v>138203.79198138849</v>
          </cell>
          <cell r="ET138">
            <v>114227.06162635831</v>
          </cell>
          <cell r="EU138">
            <v>23976.73035503018</v>
          </cell>
          <cell r="FA138">
            <v>2413.306510096776</v>
          </cell>
          <cell r="FB138">
            <v>28654.414755715599</v>
          </cell>
          <cell r="FG138">
            <v>8519.8121303268163</v>
          </cell>
          <cell r="FH138">
            <v>4907.3519999999999</v>
          </cell>
          <cell r="FI138">
            <v>163046.47652463999</v>
          </cell>
          <cell r="FL138">
            <v>134809.8401044464</v>
          </cell>
          <cell r="FM138">
            <v>28236.63642019359</v>
          </cell>
          <cell r="FS138">
            <v>4259.9060651634081</v>
          </cell>
          <cell r="FT138">
            <v>34046.14643484696</v>
          </cell>
          <cell r="FY138">
            <v>10148.207919198399</v>
          </cell>
          <cell r="FZ138">
            <v>4907.3519999999999</v>
          </cell>
          <cell r="GA138">
            <v>185561.45832412731</v>
          </cell>
          <cell r="GD138">
            <v>153772.9491322143</v>
          </cell>
          <cell r="GE138">
            <v>31788.50919191301</v>
          </cell>
          <cell r="GK138">
            <v>6596.3351474789279</v>
          </cell>
          <cell r="LZ138">
            <v>2075.1860000000001</v>
          </cell>
          <cell r="ME138">
            <v>378.81399999999979</v>
          </cell>
          <cell r="MF138">
            <v>4886.3609999999999</v>
          </cell>
          <cell r="MG138">
            <v>43839.497000000003</v>
          </cell>
          <cell r="MJ138">
            <v>37036.805999999997</v>
          </cell>
          <cell r="MK138">
            <v>6802.6909999999998</v>
          </cell>
          <cell r="MQ138">
            <v>0</v>
          </cell>
          <cell r="MR138">
            <v>2183.5</v>
          </cell>
          <cell r="MW138">
            <v>487.27175999999997</v>
          </cell>
          <cell r="MX138">
            <v>4880.9530000000004</v>
          </cell>
          <cell r="MY138">
            <v>44802.73</v>
          </cell>
          <cell r="NB138">
            <v>37879.29</v>
          </cell>
          <cell r="NC138">
            <v>6923.44</v>
          </cell>
          <cell r="NI138">
            <v>0</v>
          </cell>
          <cell r="NJ138">
            <v>2182.2289999999998</v>
          </cell>
          <cell r="NO138">
            <v>553.38599999999963</v>
          </cell>
          <cell r="NP138">
            <v>4889.4089999999997</v>
          </cell>
          <cell r="NQ138">
            <v>48637.85</v>
          </cell>
          <cell r="NT138">
            <v>40993.502000000008</v>
          </cell>
          <cell r="NU138">
            <v>7644.348</v>
          </cell>
          <cell r="OA138">
            <v>0</v>
          </cell>
          <cell r="OB138">
            <v>2241.3009999999999</v>
          </cell>
          <cell r="OG138">
            <v>552.6400000000001</v>
          </cell>
          <cell r="OH138">
            <v>4894.0720000000001</v>
          </cell>
          <cell r="OI138">
            <v>49931.214000000007</v>
          </cell>
          <cell r="OL138">
            <v>42284.137999999999</v>
          </cell>
          <cell r="OM138">
            <v>7647.076</v>
          </cell>
          <cell r="OS138">
            <v>0</v>
          </cell>
          <cell r="OT138">
            <v>2351.4850000000001</v>
          </cell>
          <cell r="OY138">
            <v>557.20999999999924</v>
          </cell>
          <cell r="OZ138">
            <v>4892.6279999999997</v>
          </cell>
          <cell r="PA138">
            <v>54192.525000000001</v>
          </cell>
          <cell r="PD138">
            <v>45583.608</v>
          </cell>
          <cell r="PE138">
            <v>8608.9169999999995</v>
          </cell>
          <cell r="PK138">
            <v>0</v>
          </cell>
          <cell r="PL138">
            <v>2638.4810000000002</v>
          </cell>
          <cell r="PQ138">
            <v>636.98700000000008</v>
          </cell>
          <cell r="PR138">
            <v>4899.768</v>
          </cell>
          <cell r="PS138">
            <v>62730.144</v>
          </cell>
          <cell r="PV138">
            <v>53154.027999999991</v>
          </cell>
          <cell r="PW138">
            <v>9576.116</v>
          </cell>
          <cell r="QC138">
            <v>0</v>
          </cell>
          <cell r="QD138">
            <v>2897.0050000000001</v>
          </cell>
          <cell r="QI138">
            <v>782.67599999999959</v>
          </cell>
          <cell r="QJ138">
            <v>4905.1329999999998</v>
          </cell>
          <cell r="QK138">
            <v>68362.816000000006</v>
          </cell>
          <cell r="QN138">
            <v>57809.276000000013</v>
          </cell>
          <cell r="QO138">
            <v>10553.54</v>
          </cell>
          <cell r="QU138">
            <v>0</v>
          </cell>
          <cell r="QV138">
            <v>3309.09</v>
          </cell>
          <cell r="RA138">
            <v>894.8</v>
          </cell>
          <cell r="RB138">
            <v>4907.3519999999999</v>
          </cell>
          <cell r="RC138">
            <v>74893.877000000008</v>
          </cell>
          <cell r="RF138">
            <v>63572.315000000002</v>
          </cell>
          <cell r="RG138">
            <v>11321.562</v>
          </cell>
          <cell r="RM138">
            <v>0</v>
          </cell>
          <cell r="RN138">
            <v>3344.0766301446552</v>
          </cell>
          <cell r="RS138">
            <v>885.12717661483168</v>
          </cell>
          <cell r="RT138">
            <v>4907.3519999999999</v>
          </cell>
          <cell r="RU138">
            <v>76601.514423320652</v>
          </cell>
          <cell r="RX138">
            <v>64394.825246705826</v>
          </cell>
          <cell r="RY138">
            <v>12206.689176614829</v>
          </cell>
          <cell r="SE138">
            <v>0</v>
          </cell>
          <cell r="SF138">
            <v>3635.287031757181</v>
          </cell>
          <cell r="SK138">
            <v>1017.763773930535</v>
          </cell>
          <cell r="SL138">
            <v>4907.3519999999999</v>
          </cell>
          <cell r="SM138">
            <v>81197.261452619336</v>
          </cell>
          <cell r="SP138">
            <v>67972.808502073967</v>
          </cell>
          <cell r="SQ138">
            <v>13224.45295054537</v>
          </cell>
          <cell r="SW138">
            <v>0</v>
          </cell>
          <cell r="SX138">
            <v>3798.4712414975588</v>
          </cell>
          <cell r="TC138">
            <v>1176.670593469059</v>
          </cell>
          <cell r="TD138">
            <v>4907.3519999999999</v>
          </cell>
          <cell r="TE138">
            <v>85474.113079918432</v>
          </cell>
          <cell r="TH138">
            <v>71072.989535904009</v>
          </cell>
          <cell r="TI138">
            <v>14401.123544014419</v>
          </cell>
          <cell r="TO138">
            <v>0</v>
          </cell>
          <cell r="TP138">
            <v>4115.3833549913352</v>
          </cell>
          <cell r="TU138">
            <v>1014.218982296567</v>
          </cell>
          <cell r="TV138">
            <v>4907.3519999999999</v>
          </cell>
          <cell r="TW138">
            <v>91234.025226100581</v>
          </cell>
          <cell r="TZ138">
            <v>75818.682699789584</v>
          </cell>
          <cell r="UA138">
            <v>15415.342526310989</v>
          </cell>
          <cell r="UG138">
            <v>0</v>
          </cell>
          <cell r="UH138">
            <v>39145.569796432697</v>
          </cell>
          <cell r="UM138">
            <v>11556.427048251069</v>
          </cell>
          <cell r="UN138">
            <v>4907.3519999999999</v>
          </cell>
          <cell r="UO138">
            <v>207329.6160381535</v>
          </cell>
          <cell r="UR138">
            <v>172074.17873176519</v>
          </cell>
          <cell r="US138">
            <v>35255.437306388339</v>
          </cell>
          <cell r="UY138">
            <v>8089.4989337757524</v>
          </cell>
          <cell r="VA138">
            <v>6796.1840000000002</v>
          </cell>
          <cell r="VB138">
            <v>8856.0030000000006</v>
          </cell>
          <cell r="VC138">
            <v>12054.4134000056</v>
          </cell>
          <cell r="VD138">
            <v>15557.41475421581</v>
          </cell>
          <cell r="VE138">
            <v>19367.287433614441</v>
          </cell>
          <cell r="VF138">
            <v>23649.58156561248</v>
          </cell>
          <cell r="VG138">
            <v>28221.89483265231</v>
          </cell>
          <cell r="VH138">
            <v>32492.87945250886</v>
          </cell>
          <cell r="VM138">
            <v>1619.5329999999999</v>
          </cell>
          <cell r="VN138">
            <v>1718.116</v>
          </cell>
          <cell r="VO138">
            <v>1712.848</v>
          </cell>
          <cell r="VP138">
            <v>1745.6869999999999</v>
          </cell>
          <cell r="VQ138">
            <v>1835.932</v>
          </cell>
          <cell r="VR138">
            <v>2098.7539999999999</v>
          </cell>
          <cell r="VS138">
            <v>2301.7669999999998</v>
          </cell>
          <cell r="VT138">
            <v>2619.5500000000002</v>
          </cell>
          <cell r="VU138">
            <v>2692.86907008957</v>
          </cell>
          <cell r="VV138">
            <v>2944.3736785484521</v>
          </cell>
          <cell r="VW138">
            <v>3079.4180637535701</v>
          </cell>
          <cell r="VX138">
            <v>3337.7525876140039</v>
          </cell>
          <cell r="WD138">
            <v>4300.3991406023006</v>
          </cell>
          <cell r="WI138">
            <v>1185.297369215029</v>
          </cell>
          <cell r="WJ138">
            <v>4907.3519999999999</v>
          </cell>
          <cell r="WK138">
            <v>93728.069005390033</v>
          </cell>
          <cell r="WN138">
            <v>77423.753452167774</v>
          </cell>
          <cell r="WO138">
            <v>16304.315553222261</v>
          </cell>
          <cell r="WR138">
            <v>296.32434230375742</v>
          </cell>
          <cell r="WS138">
            <v>4516.4569112168047</v>
          </cell>
          <cell r="WX138">
            <v>1286.936571695041</v>
          </cell>
          <cell r="WY138">
            <v>4907.3519999999999</v>
          </cell>
          <cell r="WZ138">
            <v>100134.31193541861</v>
          </cell>
          <cell r="XC138">
            <v>82864.793953425018</v>
          </cell>
          <cell r="XD138">
            <v>17269.51798199354</v>
          </cell>
          <cell r="XG138">
            <v>321.73414292376009</v>
          </cell>
          <cell r="XH138">
            <v>4853.7626763589378</v>
          </cell>
          <cell r="XM138">
            <v>1504.8313107471561</v>
          </cell>
          <cell r="XN138">
            <v>4907.3519999999999</v>
          </cell>
          <cell r="XO138">
            <v>106219.5574008798</v>
          </cell>
          <cell r="XR138">
            <v>87821.415935825848</v>
          </cell>
          <cell r="XS138">
            <v>18398.141465053912</v>
          </cell>
          <cell r="XV138">
            <v>376.20782768678902</v>
          </cell>
          <cell r="XW138">
            <v>5365.782172941309</v>
          </cell>
          <cell r="YB138">
            <v>1462.311923538258</v>
          </cell>
          <cell r="YC138">
            <v>4907.3519999999999</v>
          </cell>
          <cell r="YD138">
            <v>114851.07969302181</v>
          </cell>
          <cell r="YG138">
            <v>95356.204285314234</v>
          </cell>
          <cell r="YH138">
            <v>19494.875407707601</v>
          </cell>
          <cell r="YK138">
            <v>365.57798088456462</v>
          </cell>
          <cell r="YP138">
            <v>-4204.8750000000009</v>
          </cell>
          <cell r="YQ138">
            <v>3868.4199999999992</v>
          </cell>
          <cell r="YR138">
            <v>0.129904625789381</v>
          </cell>
          <cell r="YS138">
            <v>0.1656880999926785</v>
          </cell>
          <cell r="YT138">
            <v>-5652.4954078469573</v>
          </cell>
          <cell r="YU138">
            <v>5637.9139170391554</v>
          </cell>
          <cell r="YV138">
            <v>0.165265377913798</v>
          </cell>
          <cell r="YW138">
            <v>0.19869973209117481</v>
          </cell>
          <cell r="YX138">
            <v>-7254.4530130554122</v>
          </cell>
          <cell r="YY138">
            <v>7635.0495147339216</v>
          </cell>
          <cell r="YZ138">
            <v>0.1644369514907838</v>
          </cell>
          <cell r="ZA138">
            <v>0.1907422472817368</v>
          </cell>
          <cell r="ZB138">
            <v>-8972.8255003976374</v>
          </cell>
          <cell r="ZC138">
            <v>9777.1459209439054</v>
          </cell>
          <cell r="ZD138">
            <v>0.1635642666173851</v>
          </cell>
          <cell r="ZE138">
            <v>0.1848389305443813</v>
          </cell>
          <cell r="ZF138">
            <v>-10933.364876896811</v>
          </cell>
          <cell r="ZG138">
            <v>12208.424586814759</v>
          </cell>
          <cell r="ZH138">
            <v>0.1573038178301838</v>
          </cell>
          <cell r="ZI138">
            <v>0.17467744662881349</v>
          </cell>
          <cell r="ZJ138">
            <v>-12876.325295380189</v>
          </cell>
          <cell r="ZK138">
            <v>14863.58254404272</v>
          </cell>
          <cell r="ZL138">
            <v>0.15049739768544251</v>
          </cell>
          <cell r="ZM138">
            <v>0.16526204462140071</v>
          </cell>
          <cell r="ZN138">
            <v>-14755.10949818994</v>
          </cell>
          <cell r="ZO138">
            <v>17328.722435401429</v>
          </cell>
          <cell r="ZP138">
            <v>0.1451672259456227</v>
          </cell>
          <cell r="ZQ138">
            <v>0.1580084584254835</v>
          </cell>
          <cell r="ZR138">
            <v>43905.018318850212</v>
          </cell>
          <cell r="ZS138">
            <v>36404.098922822697</v>
          </cell>
          <cell r="ZT138">
            <v>-16455.028001407609</v>
          </cell>
          <cell r="ZU138">
            <v>19626.41925969666</v>
          </cell>
          <cell r="ZV138">
            <v>12761.86451422032</v>
          </cell>
          <cell r="ZW138">
            <v>4907.3519999999999</v>
          </cell>
          <cell r="ZX138">
            <v>227434.44899316979</v>
          </cell>
          <cell r="ZY138">
            <v>188988.54555822641</v>
          </cell>
          <cell r="ZZ138">
            <v>38445.90343494343</v>
          </cell>
          <cell r="AAA138">
            <v>0.14089218360495659</v>
          </cell>
          <cell r="AAB138">
            <v>0.15232099500684079</v>
          </cell>
          <cell r="AAC138">
            <v>9571.3983856652412</v>
          </cell>
          <cell r="AAP138">
            <v>-973.54200000000014</v>
          </cell>
          <cell r="AAQ138">
            <v>795.07499999999925</v>
          </cell>
          <cell r="AAR138">
            <v>0.13791776253566709</v>
          </cell>
          <cell r="AAS138">
            <v>0.16858365372886269</v>
          </cell>
          <cell r="AAT138">
            <v>-1012.192</v>
          </cell>
          <cell r="AAU138">
            <v>879.36200000000008</v>
          </cell>
          <cell r="AAV138">
            <v>0.12872108948876149</v>
          </cell>
          <cell r="AAW138">
            <v>0.15902061485770549</v>
          </cell>
          <cell r="AAX138">
            <v>-977.48500000000013</v>
          </cell>
          <cell r="AAY138">
            <v>1116.287</v>
          </cell>
          <cell r="AAZ138">
            <v>0.1188497601646631</v>
          </cell>
          <cell r="ABA138">
            <v>0.14589339215844549</v>
          </cell>
          <cell r="ABB138">
            <v>-1241.6559999999999</v>
          </cell>
          <cell r="ABC138">
            <v>1077.6959999999999</v>
          </cell>
          <cell r="ABD138">
            <v>0.129904625789381</v>
          </cell>
          <cell r="ABE138">
            <v>0.1656880999926785</v>
          </cell>
          <cell r="ABF138">
            <v>-1403.093195300577</v>
          </cell>
          <cell r="ABG138">
            <v>1218.9883642548839</v>
          </cell>
          <cell r="ABH138">
            <v>0.1397139572429591</v>
          </cell>
          <cell r="ABI138">
            <v>0.17540885517118479</v>
          </cell>
          <cell r="ABJ138">
            <v>-1367.762549001355</v>
          </cell>
          <cell r="ABK138">
            <v>1401.6541698858409</v>
          </cell>
          <cell r="ABL138">
            <v>0.162200585697378</v>
          </cell>
          <cell r="ABM138">
            <v>0.20045124621775781</v>
          </cell>
          <cell r="ABN138">
            <v>-1275.2978370275589</v>
          </cell>
          <cell r="ABO138">
            <v>1620.4990648748731</v>
          </cell>
          <cell r="ABP138">
            <v>0.14642397746463659</v>
          </cell>
          <cell r="ABQ138">
            <v>0.1781327959949579</v>
          </cell>
          <cell r="ABR138">
            <v>-1606.341826517468</v>
          </cell>
          <cell r="ABS138">
            <v>1396.7723180235571</v>
          </cell>
          <cell r="ABT138">
            <v>0.165265377913798</v>
          </cell>
          <cell r="ABU138">
            <v>0.19869973209117481</v>
          </cell>
          <cell r="ABV138">
            <v>3531.6408497367829</v>
          </cell>
          <cell r="ABW138">
            <v>-1886.582741477408</v>
          </cell>
          <cell r="ABX138">
            <v>1663.7574141593459</v>
          </cell>
          <cell r="ABY138">
            <v>0.1706610058972515</v>
          </cell>
          <cell r="ABZ138">
            <v>0.2033044494228177</v>
          </cell>
          <cell r="ACA138">
            <v>3682.0951449924441</v>
          </cell>
          <cell r="ACB138">
            <v>-1741.803769139834</v>
          </cell>
          <cell r="ACC138">
            <v>1806.4245465493809</v>
          </cell>
          <cell r="ACD138">
            <v>0.17333748011326289</v>
          </cell>
          <cell r="ACE138">
            <v>0.20463979814679409</v>
          </cell>
          <cell r="ACF138">
            <v>3967.1265892681522</v>
          </cell>
          <cell r="ACG138">
            <v>-1705.724750880531</v>
          </cell>
          <cell r="ACH138">
            <v>2112.2752107117062</v>
          </cell>
          <cell r="ACI138">
            <v>0.16483840583445339</v>
          </cell>
          <cell r="ACJ138">
            <v>0.1927798396826553</v>
          </cell>
          <cell r="ACK138">
            <v>4376.5521702184251</v>
          </cell>
          <cell r="ACL138">
            <v>-1920.3417515576391</v>
          </cell>
          <cell r="ACM138">
            <v>2052.592343313489</v>
          </cell>
          <cell r="ACN138">
            <v>0.1644369514907838</v>
          </cell>
          <cell r="ACO138">
            <v>0.1907422472817368</v>
          </cell>
          <cell r="AFB138">
            <v>-3168.9830000000011</v>
          </cell>
          <cell r="AFC138">
            <v>0.14652047008257019</v>
          </cell>
          <cell r="AFD138">
            <v>0.16193983361838249</v>
          </cell>
          <cell r="AFE138">
            <v>0.1808561004470271</v>
          </cell>
          <cell r="AFF138">
            <v>0.14363082087702991</v>
          </cell>
          <cell r="AFG138">
            <v>0.17809047324861421</v>
          </cell>
          <cell r="AFH138">
            <v>0.17452740888498669</v>
          </cell>
          <cell r="AFI138">
            <v>0.17172502221722019</v>
          </cell>
          <cell r="AFJ138">
            <v>0.16396817403314889</v>
          </cell>
          <cell r="AFK138">
            <v>0.1561609736448876</v>
          </cell>
          <cell r="AFL138">
            <v>-830.71900000000005</v>
          </cell>
          <cell r="AFM138">
            <v>0.1178008789438878</v>
          </cell>
          <cell r="AFN138">
            <v>0.12719514557406689</v>
          </cell>
          <cell r="AFO138">
            <v>0.1388591915837297</v>
          </cell>
          <cell r="AFP138">
            <v>-759.76499999999987</v>
          </cell>
          <cell r="AFQ138">
            <v>0.12636373743841939</v>
          </cell>
          <cell r="AFR138">
            <v>0.1436062723585288</v>
          </cell>
          <cell r="AFS138">
            <v>0.1581611139029897</v>
          </cell>
          <cell r="AFT138">
            <v>-774.14400000000012</v>
          </cell>
          <cell r="AFU138">
            <v>0.12985905635764949</v>
          </cell>
          <cell r="AFV138">
            <v>0.14534994489843339</v>
          </cell>
          <cell r="AFW138">
            <v>0.15781774611913379</v>
          </cell>
          <cell r="AFX138">
            <v>-804.35500000000002</v>
          </cell>
          <cell r="AFY138">
            <v>0.14652047008257019</v>
          </cell>
          <cell r="AFZ138">
            <v>0.16193983361838249</v>
          </cell>
          <cell r="AGA138">
            <v>0.1808561004470271</v>
          </cell>
          <cell r="AGB138">
            <v>0.15130252104371919</v>
          </cell>
          <cell r="AGC138">
            <v>0.14196457172606991</v>
          </cell>
          <cell r="AGD138">
            <v>0.13040548002556049</v>
          </cell>
          <cell r="AGE138">
            <v>0.14363082087702991</v>
          </cell>
          <cell r="AGF138">
            <v>0.15340617532700951</v>
          </cell>
          <cell r="AGG138">
            <v>0.1768731696267993</v>
          </cell>
          <cell r="AGH138">
            <v>0.15858717399142719</v>
          </cell>
          <cell r="AGI138">
            <v>0.17809047324861421</v>
          </cell>
          <cell r="AGJ138">
            <v>0.18318271554508889</v>
          </cell>
          <cell r="AGK138">
            <v>0.18534474697569309</v>
          </cell>
          <cell r="AGL138">
            <v>0.1755564699846838</v>
          </cell>
          <cell r="AGM138">
            <v>0.17452740888498669</v>
          </cell>
          <cell r="AOL138">
            <v>0.15009299869711759</v>
          </cell>
          <cell r="AOM138">
            <v>0.14527616527288961</v>
          </cell>
          <cell r="AON138">
            <v>2795.1977599999991</v>
          </cell>
          <cell r="AOO138">
            <v>578.53699999999981</v>
          </cell>
          <cell r="AOP138">
            <v>725.42075999999997</v>
          </cell>
          <cell r="AOQ138">
            <v>723.78999999999962</v>
          </cell>
          <cell r="AOR138">
            <v>767.45</v>
          </cell>
          <cell r="BBM138">
            <v>72701.864317949992</v>
          </cell>
          <cell r="BBN138">
            <v>12.74</v>
          </cell>
          <cell r="BBO138">
            <v>0.4599686028257457</v>
          </cell>
          <cell r="BBP138">
            <v>0.83421375240883322</v>
          </cell>
          <cell r="BBQ138">
            <v>3.5322516470037302</v>
          </cell>
          <cell r="BBT138">
            <v>0.93804357456559551</v>
          </cell>
          <cell r="BBU138">
            <v>0.26556533008097</v>
          </cell>
          <cell r="BBV138">
            <v>0</v>
          </cell>
          <cell r="BBW138">
            <v>1.108413901263958</v>
          </cell>
          <cell r="BBX138">
            <v>2.6584409465986552</v>
          </cell>
          <cell r="BCA138">
            <v>0.74174687983985321</v>
          </cell>
          <cell r="BCB138">
            <v>0.27901574446815608</v>
          </cell>
          <cell r="BCC138">
            <v>9.4040080265789916E-2</v>
          </cell>
          <cell r="BCD138">
            <v>1.4050676326905751</v>
          </cell>
          <cell r="BCE138">
            <v>2.097160899832768</v>
          </cell>
          <cell r="BCH138">
            <v>0.60309570122433798</v>
          </cell>
          <cell r="BCI138">
            <v>0.28757721988447821</v>
          </cell>
          <cell r="BCJ138">
            <v>0.16689229711840889</v>
          </cell>
          <cell r="BCK138">
            <v>1.7361322624353861</v>
          </cell>
          <cell r="BCL138">
            <v>1.697251393027972</v>
          </cell>
          <cell r="BCO138">
            <v>0.512109969167307</v>
          </cell>
          <cell r="BCP138">
            <v>0.30172900212129461</v>
          </cell>
          <cell r="BCQ138">
            <v>0.29459395470459909</v>
          </cell>
          <cell r="BCR138">
            <v>2.0679600565026508</v>
          </cell>
          <cell r="BCS138">
            <v>1.424908035159375</v>
          </cell>
          <cell r="BCV138">
            <v>0.45488962439963948</v>
          </cell>
          <cell r="BCW138">
            <v>0.31924139184797318</v>
          </cell>
          <cell r="BCX138">
            <v>0.45616979058391988</v>
          </cell>
        </row>
        <row r="139">
          <cell r="A139" t="str">
            <v>SANB11</v>
          </cell>
          <cell r="B139" t="str">
            <v>Santander</v>
          </cell>
          <cell r="C139" t="str">
            <v>Banks</v>
          </cell>
          <cell r="D139" t="str">
            <v>Bernardo Guttmann</v>
          </cell>
          <cell r="E139">
            <v>46077</v>
          </cell>
          <cell r="F139" t="str">
            <v>Buy</v>
          </cell>
          <cell r="G139" t="b">
            <v>0</v>
          </cell>
          <cell r="H139" t="str">
            <v>BRL</v>
          </cell>
          <cell r="I139" t="str">
            <v>BRL</v>
          </cell>
          <cell r="J139">
            <v>44</v>
          </cell>
          <cell r="K139">
            <v>0.14901678719877401</v>
          </cell>
          <cell r="AF139">
            <v>71135.432112664741</v>
          </cell>
          <cell r="AH139">
            <v>14862.2423523507</v>
          </cell>
          <cell r="AK139">
            <v>12899.765326470701</v>
          </cell>
          <cell r="AL139">
            <v>3718.1035000000002</v>
          </cell>
          <cell r="AM139">
            <v>1048517.9570000001</v>
          </cell>
          <cell r="AO139">
            <v>14353.733700000001</v>
          </cell>
          <cell r="AP139">
            <v>965102.72399087995</v>
          </cell>
          <cell r="AQ139">
            <v>82061.914540770013</v>
          </cell>
          <cell r="AW139">
            <v>8100</v>
          </cell>
          <cell r="AX139">
            <v>71636.879292124271</v>
          </cell>
          <cell r="AZ139">
            <v>8307.3015014313132</v>
          </cell>
          <cell r="BC139">
            <v>9382.6659834203092</v>
          </cell>
          <cell r="BD139">
            <v>3722.0725000000002</v>
          </cell>
          <cell r="BE139">
            <v>1153196.4309</v>
          </cell>
          <cell r="BG139">
            <v>14555.7376</v>
          </cell>
          <cell r="BH139">
            <v>1065951.4125000001</v>
          </cell>
          <cell r="BI139">
            <v>86084.330499999996</v>
          </cell>
          <cell r="BO139">
            <v>6200</v>
          </cell>
          <cell r="BP139">
            <v>81663.130062645563</v>
          </cell>
          <cell r="BR139">
            <v>16742.477011648862</v>
          </cell>
          <cell r="BU139">
            <v>13873.032802648861</v>
          </cell>
          <cell r="BV139">
            <v>3729.8135000000002</v>
          </cell>
          <cell r="BW139">
            <v>1335237.6357</v>
          </cell>
          <cell r="BY139">
            <v>15941.3804</v>
          </cell>
          <cell r="BZ139">
            <v>1243243.7407</v>
          </cell>
          <cell r="CA139">
            <v>90743.956300000005</v>
          </cell>
          <cell r="CG139">
            <v>6000</v>
          </cell>
          <cell r="CH139">
            <v>83504.919900000008</v>
          </cell>
          <cell r="CJ139">
            <v>17380.068769699999</v>
          </cell>
          <cell r="CM139">
            <v>15615.2577697</v>
          </cell>
          <cell r="CN139">
            <v>3735.6</v>
          </cell>
          <cell r="CO139">
            <v>1255624.1869999999</v>
          </cell>
          <cell r="CQ139">
            <v>15574.96</v>
          </cell>
          <cell r="CR139">
            <v>1157823.868</v>
          </cell>
          <cell r="CS139">
            <v>95650.292000000001</v>
          </cell>
          <cell r="CY139">
            <v>7620</v>
          </cell>
          <cell r="CZ139">
            <v>90835.174715507514</v>
          </cell>
          <cell r="DB139">
            <v>20914.858060385479</v>
          </cell>
          <cell r="DE139">
            <v>17398.892604731649</v>
          </cell>
          <cell r="DF139">
            <v>3735.6</v>
          </cell>
          <cell r="DG139">
            <v>1307349.3815419071</v>
          </cell>
          <cell r="DI139">
            <v>16166.419238315189</v>
          </cell>
          <cell r="DJ139">
            <v>1203377.802836661</v>
          </cell>
          <cell r="DK139">
            <v>101739.9044116561</v>
          </cell>
          <cell r="DQ139">
            <v>11309.28019307557</v>
          </cell>
          <cell r="DR139">
            <v>97878.875002512272</v>
          </cell>
          <cell r="DT139">
            <v>24593.291505841062</v>
          </cell>
          <cell r="DW139">
            <v>19672.133710099559</v>
          </cell>
          <cell r="DX139">
            <v>3735.6</v>
          </cell>
          <cell r="DY139">
            <v>1364648.6262892541</v>
          </cell>
          <cell r="EA139">
            <v>16813.109999147378</v>
          </cell>
          <cell r="EB139">
            <v>1253702.5291214399</v>
          </cell>
          <cell r="EC139">
            <v>108625.1512101909</v>
          </cell>
          <cell r="EI139">
            <v>12786.886911564719</v>
          </cell>
          <cell r="EJ139">
            <v>102066.12934436429</v>
          </cell>
          <cell r="EL139">
            <v>26711.251141711899</v>
          </cell>
          <cell r="EO139">
            <v>20984.546677720889</v>
          </cell>
          <cell r="EP139">
            <v>3735.6</v>
          </cell>
          <cell r="EQ139">
            <v>1427586.3249124661</v>
          </cell>
          <cell r="ES139">
            <v>17485.669750136309</v>
          </cell>
          <cell r="ET139">
            <v>1310252.0210230399</v>
          </cell>
          <cell r="EU139">
            <v>114920.5152135072</v>
          </cell>
          <cell r="FA139">
            <v>14689.182674404619</v>
          </cell>
          <cell r="FB139">
            <v>106615.5863687961</v>
          </cell>
          <cell r="FD139">
            <v>28930.143914150329</v>
          </cell>
          <cell r="FG139">
            <v>22472.718309883781</v>
          </cell>
          <cell r="FH139">
            <v>3735.6</v>
          </cell>
          <cell r="FI139">
            <v>1495321.396824176</v>
          </cell>
          <cell r="FK139">
            <v>18185.13330528004</v>
          </cell>
          <cell r="FL139">
            <v>1371148.7208195489</v>
          </cell>
          <cell r="FM139">
            <v>121662.3307064723</v>
          </cell>
          <cell r="FS139">
            <v>15730.902816918649</v>
          </cell>
          <cell r="FT139">
            <v>111644.4165101948</v>
          </cell>
          <cell r="FV139">
            <v>31167.255424642932</v>
          </cell>
          <cell r="FY139">
            <v>23918.252648940121</v>
          </cell>
          <cell r="FZ139">
            <v>3735.6</v>
          </cell>
          <cell r="GA139">
            <v>1565201.581157865</v>
          </cell>
          <cell r="GC139">
            <v>18912.576873312359</v>
          </cell>
          <cell r="GD139">
            <v>1434948.9229008581</v>
          </cell>
          <cell r="GE139">
            <v>127641.8938687073</v>
          </cell>
          <cell r="GK139">
            <v>17938.689486705091</v>
          </cell>
          <cell r="OT139">
            <v>21058.179889999999</v>
          </cell>
          <cell r="OV139">
            <v>4704.1076293999986</v>
          </cell>
          <cell r="OY139">
            <v>3860.6646293999988</v>
          </cell>
          <cell r="OZ139">
            <v>3735.4355</v>
          </cell>
          <cell r="PA139">
            <v>1335237.6357</v>
          </cell>
          <cell r="PC139">
            <v>15941.3804</v>
          </cell>
          <cell r="PD139">
            <v>1243243.7407</v>
          </cell>
          <cell r="PE139">
            <v>90743.956300000005</v>
          </cell>
          <cell r="PK139">
            <v>1500</v>
          </cell>
          <cell r="PL139">
            <v>20600.38192</v>
          </cell>
          <cell r="PN139">
            <v>4143.8773019</v>
          </cell>
          <cell r="PQ139">
            <v>3659.3733019000001</v>
          </cell>
          <cell r="PR139">
            <v>3735.4854999999998</v>
          </cell>
          <cell r="PS139">
            <v>1234640.666</v>
          </cell>
          <cell r="PU139">
            <v>15459.326999999999</v>
          </cell>
          <cell r="PV139">
            <v>1142138.07</v>
          </cell>
          <cell r="PW139">
            <v>90544.222999999998</v>
          </cell>
          <cell r="QC139">
            <v>1500</v>
          </cell>
          <cell r="QD139">
            <v>20760.278709999999</v>
          </cell>
          <cell r="QF139">
            <v>4192.3666912999979</v>
          </cell>
          <cell r="QI139">
            <v>4008.9536912999979</v>
          </cell>
          <cell r="QJ139">
            <v>3735.5304999999998</v>
          </cell>
          <cell r="QK139">
            <v>1224313.9240000001</v>
          </cell>
          <cell r="QM139">
            <v>15394.273999999999</v>
          </cell>
          <cell r="QN139">
            <v>1129971.6540000001</v>
          </cell>
          <cell r="QO139">
            <v>92459.145999999993</v>
          </cell>
          <cell r="QU139">
            <v>2000</v>
          </cell>
          <cell r="QV139">
            <v>21086.079379999999</v>
          </cell>
          <cell r="QX139">
            <v>4339.7171471000001</v>
          </cell>
          <cell r="RA139">
            <v>4086.2661470999992</v>
          </cell>
          <cell r="RB139">
            <v>3735.6</v>
          </cell>
          <cell r="RC139">
            <v>1253877.2150000001</v>
          </cell>
          <cell r="RE139">
            <v>15247.245000000001</v>
          </cell>
          <cell r="RF139">
            <v>1157491.263</v>
          </cell>
          <cell r="RG139">
            <v>94171.482000000004</v>
          </cell>
          <cell r="RM139">
            <v>2620</v>
          </cell>
          <cell r="RN139">
            <v>21739.445282118231</v>
          </cell>
          <cell r="RP139">
            <v>4602.0727885711203</v>
          </cell>
          <cell r="RS139">
            <v>3885.6700829441488</v>
          </cell>
          <cell r="RT139">
            <v>3735.6</v>
          </cell>
          <cell r="RU139">
            <v>1255624.1869999999</v>
          </cell>
          <cell r="RW139">
            <v>15574.96</v>
          </cell>
          <cell r="RX139">
            <v>1157823.868</v>
          </cell>
          <cell r="RY139">
            <v>95650.292000000001</v>
          </cell>
          <cell r="SE139">
            <v>2525.6855539136968</v>
          </cell>
          <cell r="SF139">
            <v>22254.13776474298</v>
          </cell>
          <cell r="SH139">
            <v>5199.0364809784114</v>
          </cell>
          <cell r="SK139">
            <v>4302.3092985412786</v>
          </cell>
          <cell r="SL139">
            <v>3735.6</v>
          </cell>
          <cell r="SM139">
            <v>1267663.5493524971</v>
          </cell>
          <cell r="SO139">
            <v>15722.8248095788</v>
          </cell>
          <cell r="SP139">
            <v>1168482.8340000689</v>
          </cell>
          <cell r="SQ139">
            <v>97010.276529030452</v>
          </cell>
          <cell r="SW139">
            <v>2796.5010440518308</v>
          </cell>
          <cell r="SX139">
            <v>23132.058839083009</v>
          </cell>
          <cell r="SZ139">
            <v>5519.4592965652664</v>
          </cell>
          <cell r="TC139">
            <v>4580.3419214600108</v>
          </cell>
          <cell r="TD139">
            <v>3735.6</v>
          </cell>
          <cell r="TE139">
            <v>1280437.471980636</v>
          </cell>
          <cell r="TG139">
            <v>15870.6896191576</v>
          </cell>
          <cell r="TH139">
            <v>1179730.5365503209</v>
          </cell>
          <cell r="TI139">
            <v>98516.084783519895</v>
          </cell>
          <cell r="TO139">
            <v>2977.2222489490068</v>
          </cell>
          <cell r="TP139">
            <v>23709.532829563301</v>
          </cell>
          <cell r="TR139">
            <v>5594.2894942706807</v>
          </cell>
          <cell r="TU139">
            <v>4630.5713017862072</v>
          </cell>
          <cell r="TV139">
            <v>3735.6</v>
          </cell>
          <cell r="TW139">
            <v>1293542.5483383641</v>
          </cell>
          <cell r="TY139">
            <v>16018.554428736399</v>
          </cell>
          <cell r="TZ139">
            <v>1191212.081412141</v>
          </cell>
          <cell r="UA139">
            <v>100119.2044560309</v>
          </cell>
          <cell r="UG139">
            <v>3009.871346161035</v>
          </cell>
          <cell r="UZ139">
            <v>53178.694876454269</v>
          </cell>
          <cell r="VA139">
            <v>60746.173356505569</v>
          </cell>
          <cell r="VB139">
            <v>61858.122499999998</v>
          </cell>
          <cell r="VC139">
            <v>67929.38319671675</v>
          </cell>
          <cell r="VD139">
            <v>73799.143544353865</v>
          </cell>
          <cell r="VE139">
            <v>76902.759340863471</v>
          </cell>
          <cell r="VF139">
            <v>80319.811806968297</v>
          </cell>
          <cell r="VG139">
            <v>84165.276803936402</v>
          </cell>
          <cell r="VQ139">
            <v>15921.61879</v>
          </cell>
          <cell r="VR139">
            <v>15396.37342</v>
          </cell>
          <cell r="VS139">
            <v>15208.201010000001</v>
          </cell>
          <cell r="VT139">
            <v>15331.92928</v>
          </cell>
          <cell r="VU139">
            <v>16337.3931887822</v>
          </cell>
          <cell r="VV139">
            <v>16641.071633976739</v>
          </cell>
          <cell r="VW139">
            <v>17266.53564107796</v>
          </cell>
          <cell r="VX139">
            <v>17684.382732879851</v>
          </cell>
          <cell r="VY139">
            <v>51827.367974774686</v>
          </cell>
          <cell r="WD139">
            <v>23618.543908683601</v>
          </cell>
          <cell r="WF139">
            <v>5584.5257649195337</v>
          </cell>
          <cell r="WI139">
            <v>4482.8688863169373</v>
          </cell>
          <cell r="WJ139">
            <v>3735.6</v>
          </cell>
          <cell r="WK139">
            <v>1307349.3815419071</v>
          </cell>
          <cell r="WM139">
            <v>16166.419238315189</v>
          </cell>
          <cell r="WN139">
            <v>1203377.802836661</v>
          </cell>
          <cell r="WO139">
            <v>101739.9044116561</v>
          </cell>
          <cell r="WR139">
            <v>2913.8647761060088</v>
          </cell>
          <cell r="WS139">
            <v>24288.90123237103</v>
          </cell>
          <cell r="WU139">
            <v>6085.9945164243636</v>
          </cell>
          <cell r="WX139">
            <v>4859.7357009832576</v>
          </cell>
          <cell r="WY139">
            <v>3735.6</v>
          </cell>
          <cell r="WZ139">
            <v>1321420.832778262</v>
          </cell>
          <cell r="XB139">
            <v>16328.091928523239</v>
          </cell>
          <cell r="XC139">
            <v>1215857.932046796</v>
          </cell>
          <cell r="XD139">
            <v>103308.90852186699</v>
          </cell>
          <cell r="XG139">
            <v>3158.8282056391181</v>
          </cell>
          <cell r="XH139">
            <v>24746.518208660269</v>
          </cell>
          <cell r="XJ139">
            <v>6439.6620640927576</v>
          </cell>
          <cell r="XM139">
            <v>5163.6422282127514</v>
          </cell>
          <cell r="XN139">
            <v>3735.6</v>
          </cell>
          <cell r="XO139">
            <v>1335757.4819424059</v>
          </cell>
          <cell r="XQ139">
            <v>16489.764618731289</v>
          </cell>
          <cell r="XR139">
            <v>1228471.3557995891</v>
          </cell>
          <cell r="XS139">
            <v>105009.8160172112</v>
          </cell>
          <cell r="XV139">
            <v>3356.3674483382879</v>
          </cell>
          <cell r="XW139">
            <v>25224.91165279736</v>
          </cell>
          <cell r="XY139">
            <v>6483.1091604044123</v>
          </cell>
          <cell r="YB139">
            <v>5165.8868945866161</v>
          </cell>
          <cell r="YC139">
            <v>3735.6</v>
          </cell>
          <cell r="YD139">
            <v>1350061.282730127</v>
          </cell>
          <cell r="YF139">
            <v>16651.43730893933</v>
          </cell>
          <cell r="YG139">
            <v>1240945.5638914269</v>
          </cell>
          <cell r="YH139">
            <v>106817.09079708561</v>
          </cell>
          <cell r="YK139">
            <v>3357.826481481301</v>
          </cell>
          <cell r="YP139">
            <v>-25880.2911169</v>
          </cell>
          <cell r="YR139">
            <v>0.115588158589837</v>
          </cell>
          <cell r="YS139">
            <v>0.1538955350634934</v>
          </cell>
          <cell r="YT139">
            <v>-27773.66049424747</v>
          </cell>
          <cell r="YV139">
            <v>0.1146109741200186</v>
          </cell>
          <cell r="YW139">
            <v>0.15259449931144831</v>
          </cell>
          <cell r="YX139">
            <v>-28987.457812319051</v>
          </cell>
          <cell r="YZ139">
            <v>0.1163239000388455</v>
          </cell>
          <cell r="ZA139">
            <v>0.15487511052645531</v>
          </cell>
          <cell r="ZB139">
            <v>-29704.676450586008</v>
          </cell>
          <cell r="ZD139">
            <v>0.1161367984659628</v>
          </cell>
          <cell r="ZE139">
            <v>0.15462600112786909</v>
          </cell>
          <cell r="ZF139">
            <v>-30557.68313664147</v>
          </cell>
          <cell r="ZH139">
            <v>0.1165286176091738</v>
          </cell>
          <cell r="ZI139">
            <v>0.1551476740866585</v>
          </cell>
          <cell r="ZJ139">
            <v>-31785.76875690099</v>
          </cell>
          <cell r="ZL139">
            <v>0.1158707661828734</v>
          </cell>
          <cell r="ZM139">
            <v>0.15427180238424629</v>
          </cell>
          <cell r="AAP139">
            <v>-6389.8359627999998</v>
          </cell>
          <cell r="AAR139">
            <v>0.11053124065481421</v>
          </cell>
          <cell r="AAS139">
            <v>0.14345936902683279</v>
          </cell>
          <cell r="AAT139">
            <v>-6861.9382978000003</v>
          </cell>
          <cell r="AAV139">
            <v>0.11578616954934159</v>
          </cell>
          <cell r="AAW139">
            <v>0.15022132221097209</v>
          </cell>
          <cell r="AAX139">
            <v>-6523.9816987999993</v>
          </cell>
          <cell r="AAZ139">
            <v>0.1173487756799594</v>
          </cell>
          <cell r="ABA139">
            <v>0.15209405558858541</v>
          </cell>
          <cell r="ABB139">
            <v>-6104.5351575000004</v>
          </cell>
          <cell r="ABD139">
            <v>0.115588158589837</v>
          </cell>
          <cell r="ABE139">
            <v>0.1538955350634934</v>
          </cell>
          <cell r="ABF139">
            <v>-6748.2379451103216</v>
          </cell>
          <cell r="ABH139">
            <v>0.11279155983600329</v>
          </cell>
          <cell r="ABI139">
            <v>0.15017210814130891</v>
          </cell>
          <cell r="ABJ139">
            <v>-6815.2259368260557</v>
          </cell>
          <cell r="ABL139">
            <v>0.11341647193825991</v>
          </cell>
          <cell r="ABM139">
            <v>0.15100412401142671</v>
          </cell>
          <cell r="ABN139">
            <v>-7064.3191984792929</v>
          </cell>
          <cell r="ABP139">
            <v>0.1140873561176485</v>
          </cell>
          <cell r="ABQ139">
            <v>0.15189734768599869</v>
          </cell>
          <cell r="ABR139">
            <v>-7145.877413831804</v>
          </cell>
          <cell r="ABT139">
            <v>0.1146109741200186</v>
          </cell>
          <cell r="ABU139">
            <v>0.15259449931144831</v>
          </cell>
          <cell r="ABV139">
            <v>17940.104551307129</v>
          </cell>
          <cell r="ABW139">
            <v>-7129.5512009191798</v>
          </cell>
          <cell r="ABY139">
            <v>0.1142869858762733</v>
          </cell>
          <cell r="ABZ139">
            <v>0.152163137269404</v>
          </cell>
          <cell r="ACA139">
            <v>18384.928610326551</v>
          </cell>
          <cell r="ACB139">
            <v>-7208.0701322189516</v>
          </cell>
          <cell r="ACD139">
            <v>0.114903191654944</v>
          </cell>
          <cell r="ACE139">
            <v>0.15298356143027539</v>
          </cell>
          <cell r="ACF139">
            <v>18587.669300034839</v>
          </cell>
          <cell r="ACG139">
            <v>-7284.6688169827321</v>
          </cell>
          <cell r="ACI139">
            <v>0.1156517294527204</v>
          </cell>
          <cell r="ACJ139">
            <v>0.1539801741136976</v>
          </cell>
          <cell r="ACK139">
            <v>18886.441082685349</v>
          </cell>
          <cell r="ACL139">
            <v>-7365.1676621981842</v>
          </cell>
          <cell r="ACN139">
            <v>0.1163239000388455</v>
          </cell>
          <cell r="ACO139">
            <v>0.15487511052645531</v>
          </cell>
          <cell r="ACP139">
            <v>24550.398048928779</v>
          </cell>
          <cell r="ACQ139">
            <v>18616.416981058781</v>
          </cell>
          <cell r="ACR139">
            <v>-7285.6381696743547</v>
          </cell>
          <cell r="ACT139">
            <v>4754.9048476626249</v>
          </cell>
          <cell r="ACU139">
            <v>3735.6</v>
          </cell>
          <cell r="ACV139">
            <v>1364648.6262892541</v>
          </cell>
          <cell r="ACW139">
            <v>1253702.5291214399</v>
          </cell>
          <cell r="ACX139">
            <v>108625.1512101909</v>
          </cell>
          <cell r="ACY139">
            <v>0.1155250236585172</v>
          </cell>
          <cell r="ACZ139">
            <v>0.1538114764180821</v>
          </cell>
          <cell r="ADA139">
            <v>3328.4333933638381</v>
          </cell>
          <cell r="ADB139">
            <v>25307.282665573119</v>
          </cell>
          <cell r="ADC139">
            <v>19137.618861921768</v>
          </cell>
          <cell r="ADD139">
            <v>-7378.5333115586054</v>
          </cell>
          <cell r="ADF139">
            <v>5181.3898728553349</v>
          </cell>
          <cell r="ADG139">
            <v>3735.6</v>
          </cell>
          <cell r="ADH139">
            <v>1380104.357578868</v>
          </cell>
          <cell r="ADI139">
            <v>1267708.5782771821</v>
          </cell>
          <cell r="ADJ139">
            <v>110051.6226644897</v>
          </cell>
          <cell r="ADK139">
            <v>0.1156817552494912</v>
          </cell>
          <cell r="ADL139">
            <v>0.15402015083896181</v>
          </cell>
          <cell r="ADM139">
            <v>3626.9729109987352</v>
          </cell>
          <cell r="ADN139">
            <v>25833.606700108299</v>
          </cell>
          <cell r="ADO139">
            <v>19397.596641080348</v>
          </cell>
          <cell r="ADP139">
            <v>-7472.6129080073997</v>
          </cell>
          <cell r="ADR139">
            <v>5520.3185446733078</v>
          </cell>
          <cell r="ADS139">
            <v>3735.6</v>
          </cell>
          <cell r="ADT139">
            <v>1395774.843334991</v>
          </cell>
          <cell r="ADU139">
            <v>1281801.4363918749</v>
          </cell>
          <cell r="ADV139">
            <v>111606.0396263463</v>
          </cell>
          <cell r="ADW139">
            <v>0.1159202938510365</v>
          </cell>
          <cell r="ADX139">
            <v>0.15433774414753221</v>
          </cell>
          <cell r="ADY139">
            <v>3864.2229812713158</v>
          </cell>
          <cell r="ADZ139">
            <v>26374.84192975413</v>
          </cell>
          <cell r="AEA139">
            <v>19751.12685680257</v>
          </cell>
          <cell r="AEB139">
            <v>-7567.8920613456503</v>
          </cell>
          <cell r="AED139">
            <v>5527.93341252962</v>
          </cell>
          <cell r="AEE139">
            <v>3735.6</v>
          </cell>
          <cell r="AEF139">
            <v>1411634.9235046259</v>
          </cell>
          <cell r="AEG139">
            <v>1295982.210318533</v>
          </cell>
          <cell r="AEH139">
            <v>113262.1351897483</v>
          </cell>
          <cell r="AEI139">
            <v>0.1161367984659628</v>
          </cell>
          <cell r="AEJ139">
            <v>0.15462600112786909</v>
          </cell>
          <cell r="AEK139">
            <v>3869.5533887707352</v>
          </cell>
          <cell r="AET139">
            <v>-23930.272471145228</v>
          </cell>
          <cell r="AEU139">
            <v>0.1084013428619746</v>
          </cell>
          <cell r="AEV139">
            <v>0.11891593959626449</v>
          </cell>
          <cell r="AEW139">
            <v>0.13944249932669001</v>
          </cell>
          <cell r="AEX139">
            <v>-25199.95850146906</v>
          </cell>
          <cell r="AEY139">
            <v>0.114696419701196</v>
          </cell>
          <cell r="AEZ139">
            <v>0.1241970119598028</v>
          </cell>
          <cell r="AFA139">
            <v>0.1450506285583279</v>
          </cell>
          <cell r="AFB139">
            <v>-23754</v>
          </cell>
          <cell r="AFC139">
            <v>0.1096156075165311</v>
          </cell>
          <cell r="AFD139">
            <v>0.1209449660331272</v>
          </cell>
          <cell r="AFE139">
            <v>0.14283755551597699</v>
          </cell>
          <cell r="AFF139">
            <v>0.1264492487110731</v>
          </cell>
          <cell r="AFG139">
            <v>0.12538024438080131</v>
          </cell>
          <cell r="AFH139">
            <v>0.12725412314291559</v>
          </cell>
          <cell r="AFI139">
            <v>0.12704944081548419</v>
          </cell>
          <cell r="AFJ139">
            <v>0.127478076731949</v>
          </cell>
          <cell r="AFK139">
            <v>0.12675841115691061</v>
          </cell>
          <cell r="AGB139">
            <v>0.1212748452747295</v>
          </cell>
          <cell r="AGC139">
            <v>0.1270071431448449</v>
          </cell>
          <cell r="AGD139">
            <v>0.1280973552038602</v>
          </cell>
          <cell r="AGE139">
            <v>0.1264492487110731</v>
          </cell>
          <cell r="AGF139">
            <v>0.123389871213561</v>
          </cell>
          <cell r="AGG139">
            <v>0.1240735023640599</v>
          </cell>
          <cell r="AGH139">
            <v>0.1248074252977823</v>
          </cell>
          <cell r="AGI139">
            <v>0.12538024438080131</v>
          </cell>
          <cell r="AGJ139">
            <v>0.125025813005541</v>
          </cell>
          <cell r="AGK139">
            <v>0.12569991975414679</v>
          </cell>
          <cell r="AGL139">
            <v>0.12651879292693041</v>
          </cell>
          <cell r="AGM139">
            <v>0.12725412314291559</v>
          </cell>
          <cell r="APR139">
            <v>6038.8418065070764</v>
          </cell>
          <cell r="APV139">
            <v>16813.109999147378</v>
          </cell>
          <cell r="AQC139">
            <v>6601.6089739038689</v>
          </cell>
          <cell r="AQG139">
            <v>16981.249936894619</v>
          </cell>
          <cell r="AQN139">
            <v>6998.878179449699</v>
          </cell>
          <cell r="AQR139">
            <v>17149.389874641849</v>
          </cell>
          <cell r="AQY139">
            <v>7071.922181851256</v>
          </cell>
          <cell r="ARC139">
            <v>17317.529812389079</v>
          </cell>
          <cell r="AXW139">
            <v>0.1263801813885185</v>
          </cell>
          <cell r="AXX139">
            <v>0.12655164005841801</v>
          </cell>
          <cell r="AXY139">
            <v>0.12681259262762559</v>
          </cell>
          <cell r="AXZ139">
            <v>0.12704944081548419</v>
          </cell>
          <cell r="BBM139">
            <v>104410.09254</v>
          </cell>
          <cell r="BBN139">
            <v>28.13</v>
          </cell>
          <cell r="BBO139">
            <v>0.56416637042303597</v>
          </cell>
          <cell r="BBP139">
            <v>4.6575898395790896</v>
          </cell>
          <cell r="BBQ139">
            <v>6.0009619526937934</v>
          </cell>
          <cell r="BBT139">
            <v>1.026245239208599</v>
          </cell>
          <cell r="BBU139">
            <v>0.1710134553924183</v>
          </cell>
          <cell r="BBV139">
            <v>0.1083159675272094</v>
          </cell>
          <cell r="BBW139">
            <v>5.2661242397739487</v>
          </cell>
          <cell r="BBX139">
            <v>5.3075123460754261</v>
          </cell>
          <cell r="BCA139">
            <v>0.96119629180506516</v>
          </cell>
          <cell r="BCB139">
            <v>0.18110109390811119</v>
          </cell>
          <cell r="BCC139">
            <v>0.1224679204902151</v>
          </cell>
          <cell r="BCD139">
            <v>5.6174501225294158</v>
          </cell>
          <cell r="BCE139">
            <v>4.9755705540616377</v>
          </cell>
          <cell r="BCH139">
            <v>0.9085418068829556</v>
          </cell>
          <cell r="BCI139">
            <v>0.18260052731868079</v>
          </cell>
          <cell r="BCJ139">
            <v>0.14068738296326219</v>
          </cell>
          <cell r="BCK139">
            <v>6.0158256531437484</v>
          </cell>
          <cell r="BCL139">
            <v>4.6460820226665289</v>
          </cell>
          <cell r="BCO139">
            <v>0.85819572856864146</v>
          </cell>
          <cell r="BCP139">
            <v>0.18471385661764461</v>
          </cell>
          <cell r="BCQ139">
            <v>0.150664580733822</v>
          </cell>
          <cell r="BCR139">
            <v>6.4027874100385809</v>
          </cell>
          <cell r="BCS139">
            <v>4.3652893073954004</v>
          </cell>
          <cell r="BCV139">
            <v>0.81799234855756986</v>
          </cell>
          <cell r="BCW139">
            <v>0.18738559828595519</v>
          </cell>
          <cell r="BCX139">
            <v>0.17180991846964119</v>
          </cell>
        </row>
        <row r="140">
          <cell r="A140" t="str">
            <v>SAPR11</v>
          </cell>
          <cell r="B140" t="str">
            <v>Sanepar</v>
          </cell>
          <cell r="C140" t="str">
            <v>Sanitation</v>
          </cell>
          <cell r="D140" t="str">
            <v>Raul Cavendish</v>
          </cell>
          <cell r="E140">
            <v>46281</v>
          </cell>
          <cell r="F140" t="str">
            <v>Neutral</v>
          </cell>
          <cell r="G140" t="b">
            <v>0</v>
          </cell>
          <cell r="H140" t="str">
            <v>BRL</v>
          </cell>
          <cell r="I140" t="str">
            <v>BRL</v>
          </cell>
          <cell r="J140">
            <v>45.8</v>
          </cell>
          <cell r="K140">
            <v>0.12</v>
          </cell>
          <cell r="L140">
            <v>0.1217706164230308</v>
          </cell>
          <cell r="M140">
            <v>0.1146371104624586</v>
          </cell>
          <cell r="AX140">
            <v>6202.7</v>
          </cell>
          <cell r="AY140">
            <v>6202.7</v>
          </cell>
          <cell r="AZ140">
            <v>4154.2000000000007</v>
          </cell>
          <cell r="BA140">
            <v>4414.9000000000005</v>
          </cell>
          <cell r="BB140">
            <v>4414.9000000000005</v>
          </cell>
          <cell r="BC140">
            <v>4153.3508000000002</v>
          </cell>
          <cell r="BD140">
            <v>302.24110380000002</v>
          </cell>
          <cell r="BE140">
            <v>18803.900000000001</v>
          </cell>
          <cell r="BF140">
            <v>1285.2</v>
          </cell>
          <cell r="BG140">
            <v>14191</v>
          </cell>
          <cell r="BH140">
            <v>18803.900000000001</v>
          </cell>
          <cell r="BI140">
            <v>9744.2000000000007</v>
          </cell>
          <cell r="BJ140">
            <v>7941.3000000000011</v>
          </cell>
          <cell r="BK140">
            <v>4492.5000000000009</v>
          </cell>
          <cell r="BL140">
            <v>-1926.1</v>
          </cell>
          <cell r="BM140">
            <v>0</v>
          </cell>
          <cell r="BN140">
            <v>0</v>
          </cell>
          <cell r="BO140">
            <v>58.856099999999508</v>
          </cell>
          <cell r="BP140">
            <v>6848.2000000000007</v>
          </cell>
          <cell r="BQ140">
            <v>6848.2000000000007</v>
          </cell>
          <cell r="BR140">
            <v>2376.5000000000009</v>
          </cell>
          <cell r="BS140">
            <v>2939.3000000000011</v>
          </cell>
          <cell r="BT140">
            <v>2939.3000000000011</v>
          </cell>
          <cell r="BU140">
            <v>1545.200000000001</v>
          </cell>
          <cell r="BV140">
            <v>302.24110380000002</v>
          </cell>
          <cell r="BW140">
            <v>20508</v>
          </cell>
          <cell r="BX140">
            <v>1800.8</v>
          </cell>
          <cell r="BY140">
            <v>15566.6</v>
          </cell>
          <cell r="BZ140">
            <v>20508</v>
          </cell>
          <cell r="CA140">
            <v>10828.7</v>
          </cell>
          <cell r="CB140">
            <v>8602.5999999999985</v>
          </cell>
          <cell r="CC140">
            <v>4830.5</v>
          </cell>
          <cell r="CD140">
            <v>-1911.5</v>
          </cell>
          <cell r="CE140">
            <v>0</v>
          </cell>
          <cell r="CF140">
            <v>0</v>
          </cell>
          <cell r="CG140">
            <v>16.983038441828281</v>
          </cell>
          <cell r="CH140">
            <v>7205.7000000000007</v>
          </cell>
          <cell r="CI140">
            <v>7205.7000000000007</v>
          </cell>
          <cell r="CJ140">
            <v>1952.6</v>
          </cell>
          <cell r="CK140">
            <v>2575.6999999999998</v>
          </cell>
          <cell r="CL140">
            <v>2575.6999999999998</v>
          </cell>
          <cell r="CM140">
            <v>1997.563000000001</v>
          </cell>
          <cell r="CN140">
            <v>302.24110380000002</v>
          </cell>
          <cell r="CO140">
            <v>26465.899999999991</v>
          </cell>
          <cell r="CP140">
            <v>5608.1</v>
          </cell>
          <cell r="CQ140">
            <v>17538.599999999999</v>
          </cell>
          <cell r="CR140">
            <v>26465.9</v>
          </cell>
          <cell r="CS140">
            <v>12347.8</v>
          </cell>
          <cell r="CT140">
            <v>12581.9</v>
          </cell>
          <cell r="CU140">
            <v>1784.599999999999</v>
          </cell>
          <cell r="CV140">
            <v>-2639.5</v>
          </cell>
          <cell r="CW140">
            <v>0</v>
          </cell>
          <cell r="CX140">
            <v>0</v>
          </cell>
          <cell r="CY140">
            <v>0</v>
          </cell>
          <cell r="CZ140">
            <v>7652.502980299183</v>
          </cell>
          <cell r="DA140">
            <v>7652.502980299183</v>
          </cell>
          <cell r="DB140">
            <v>2557.275765210974</v>
          </cell>
          <cell r="DC140">
            <v>3259.1909898862382</v>
          </cell>
          <cell r="DD140">
            <v>3259.1909898862382</v>
          </cell>
          <cell r="DE140">
            <v>1384.8329169943661</v>
          </cell>
          <cell r="DF140">
            <v>302.24110380000002</v>
          </cell>
          <cell r="DG140">
            <v>26537.95787189437</v>
          </cell>
          <cell r="DH140">
            <v>3863.220355715182</v>
          </cell>
          <cell r="DI140">
            <v>19319.10477532474</v>
          </cell>
          <cell r="DJ140">
            <v>26537.95787189437</v>
          </cell>
          <cell r="DK140">
            <v>12267.68626373273</v>
          </cell>
          <cell r="DL140">
            <v>13061.662774984899</v>
          </cell>
          <cell r="DM140">
            <v>3942.8174459915508</v>
          </cell>
          <cell r="DN140">
            <v>-2375.5500000000002</v>
          </cell>
          <cell r="DO140">
            <v>0</v>
          </cell>
          <cell r="DP140">
            <v>3531.801860037287</v>
          </cell>
          <cell r="DQ140">
            <v>420.74765326163379</v>
          </cell>
          <cell r="DR140">
            <v>7976.7091499308044</v>
          </cell>
          <cell r="DS140">
            <v>7976.7091499308044</v>
          </cell>
          <cell r="DT140">
            <v>2532.3291240933581</v>
          </cell>
          <cell r="DU140">
            <v>3270.7566250731352</v>
          </cell>
          <cell r="DV140">
            <v>3270.7566250731352</v>
          </cell>
          <cell r="DW140">
            <v>1185.1666043317221</v>
          </cell>
          <cell r="DX140">
            <v>302.24110380000002</v>
          </cell>
          <cell r="DY140">
            <v>27492.32380438799</v>
          </cell>
          <cell r="DZ140">
            <v>3479.4849842664839</v>
          </cell>
          <cell r="EA140">
            <v>20778.19727434497</v>
          </cell>
          <cell r="EB140">
            <v>27492.323804387979</v>
          </cell>
          <cell r="EC140">
            <v>13156.561216981519</v>
          </cell>
          <cell r="ED140">
            <v>13238.875424688589</v>
          </cell>
          <cell r="EE140">
            <v>5470.695820853718</v>
          </cell>
          <cell r="EF140">
            <v>-2197.52</v>
          </cell>
          <cell r="EG140">
            <v>0</v>
          </cell>
          <cell r="EH140">
            <v>-352.54273754377448</v>
          </cell>
          <cell r="EI140">
            <v>296.29165108293012</v>
          </cell>
          <cell r="EJ140">
            <v>8569.2836451807943</v>
          </cell>
          <cell r="EK140">
            <v>8569.2836451807943</v>
          </cell>
          <cell r="EL140">
            <v>2803.872431609781</v>
          </cell>
          <cell r="EM140">
            <v>3582.4877196046768</v>
          </cell>
          <cell r="EN140">
            <v>3582.4877196046768</v>
          </cell>
          <cell r="EO140">
            <v>1357.718456864694</v>
          </cell>
          <cell r="EP140">
            <v>302.24110380000002</v>
          </cell>
          <cell r="EQ140">
            <v>28564.154409011891</v>
          </cell>
          <cell r="ER140">
            <v>3476.314430646858</v>
          </cell>
          <cell r="ES140">
            <v>21988.94198635007</v>
          </cell>
          <cell r="ET140">
            <v>28564.15440901188</v>
          </cell>
          <cell r="EU140">
            <v>14174.85005963004</v>
          </cell>
          <cell r="EV140">
            <v>13234.425484156131</v>
          </cell>
          <cell r="EW140">
            <v>6590.7067278868144</v>
          </cell>
          <cell r="EX140">
            <v>-1989.36</v>
          </cell>
          <cell r="EY140">
            <v>-493.65263837451982</v>
          </cell>
          <cell r="EZ140">
            <v>6.4888196111795367</v>
          </cell>
          <cell r="FA140">
            <v>339.42961421617372</v>
          </cell>
          <cell r="FB140">
            <v>9035.1613618113533</v>
          </cell>
          <cell r="FC140">
            <v>9035.1613618113533</v>
          </cell>
          <cell r="FD140">
            <v>2932.1774330481262</v>
          </cell>
          <cell r="FE140">
            <v>3749.3696290447801</v>
          </cell>
          <cell r="FF140">
            <v>3749.3696290447801</v>
          </cell>
          <cell r="FG140">
            <v>1483.2498312161611</v>
          </cell>
          <cell r="FH140">
            <v>302.24110380000002</v>
          </cell>
          <cell r="FI140">
            <v>29647.487422671671</v>
          </cell>
          <cell r="FJ140">
            <v>3486.9942019016939</v>
          </cell>
          <cell r="FK140">
            <v>23281.493790353419</v>
          </cell>
          <cell r="FL140">
            <v>29647.48742267166</v>
          </cell>
          <cell r="FM140">
            <v>15287.287433042169</v>
          </cell>
          <cell r="FN140">
            <v>13191.346391572681</v>
          </cell>
          <cell r="FO140">
            <v>7837.4942978076851</v>
          </cell>
          <cell r="FP140">
            <v>-2109.7440000000011</v>
          </cell>
          <cell r="FQ140">
            <v>-445.28367601708942</v>
          </cell>
          <cell r="FR140">
            <v>128.2459679375483</v>
          </cell>
          <cell r="FS140">
            <v>370.81245780404021</v>
          </cell>
          <cell r="FT140">
            <v>9189.2376713423619</v>
          </cell>
          <cell r="FU140">
            <v>9189.2376713423619</v>
          </cell>
          <cell r="FV140">
            <v>2736.634372529124</v>
          </cell>
          <cell r="FW140">
            <v>3598.3101687994108</v>
          </cell>
          <cell r="FX140">
            <v>3598.3101687994108</v>
          </cell>
          <cell r="FY140">
            <v>1408.731036594495</v>
          </cell>
          <cell r="FZ140">
            <v>302.24110380000002</v>
          </cell>
          <cell r="GA140">
            <v>32446.818680669319</v>
          </cell>
          <cell r="GB140">
            <v>4572.299128624124</v>
          </cell>
          <cell r="GC140">
            <v>25159.62199408314</v>
          </cell>
          <cell r="GD140">
            <v>32446.818680669301</v>
          </cell>
          <cell r="GE140">
            <v>15615.7770182248</v>
          </cell>
          <cell r="GF140">
            <v>14935.78701181778</v>
          </cell>
          <cell r="GG140">
            <v>8534.0261335022224</v>
          </cell>
          <cell r="GH140">
            <v>-2739.8040000000001</v>
          </cell>
          <cell r="GI140">
            <v>282.2731810386523</v>
          </cell>
          <cell r="GJ140">
            <v>1280.590236360164</v>
          </cell>
          <cell r="GK140">
            <v>1080.2414514118591</v>
          </cell>
          <cell r="JF140">
            <v>1410</v>
          </cell>
          <cell r="JG140">
            <v>1410</v>
          </cell>
          <cell r="JH140">
            <v>1410</v>
          </cell>
          <cell r="JI140">
            <v>1410</v>
          </cell>
          <cell r="JJ140">
            <v>1410</v>
          </cell>
          <cell r="JK140">
            <v>1409.7716</v>
          </cell>
          <cell r="JL140">
            <v>302.24110380000002</v>
          </cell>
          <cell r="JM140">
            <v>0</v>
          </cell>
          <cell r="JN140">
            <v>0</v>
          </cell>
          <cell r="JO140">
            <v>0</v>
          </cell>
          <cell r="JP140">
            <v>0</v>
          </cell>
          <cell r="JQ140">
            <v>0</v>
          </cell>
          <cell r="JR140">
            <v>0</v>
          </cell>
          <cell r="JS140">
            <v>0</v>
          </cell>
          <cell r="JT140">
            <v>-402.7</v>
          </cell>
          <cell r="JU140">
            <v>0</v>
          </cell>
          <cell r="JV140">
            <v>0</v>
          </cell>
          <cell r="JW140">
            <v>0</v>
          </cell>
          <cell r="JX140">
            <v>1490</v>
          </cell>
          <cell r="JY140">
            <v>1490</v>
          </cell>
          <cell r="JZ140">
            <v>1490</v>
          </cell>
          <cell r="KA140">
            <v>1490</v>
          </cell>
          <cell r="KB140">
            <v>1490</v>
          </cell>
          <cell r="KC140">
            <v>1489.8764000000001</v>
          </cell>
          <cell r="KD140">
            <v>302.24110380000002</v>
          </cell>
          <cell r="KE140">
            <v>0</v>
          </cell>
          <cell r="KF140">
            <v>0</v>
          </cell>
          <cell r="KG140">
            <v>0</v>
          </cell>
          <cell r="KH140">
            <v>0</v>
          </cell>
          <cell r="KI140">
            <v>0</v>
          </cell>
          <cell r="KJ140">
            <v>0</v>
          </cell>
          <cell r="KK140">
            <v>0</v>
          </cell>
          <cell r="KL140">
            <v>-477.6</v>
          </cell>
          <cell r="KM140">
            <v>0</v>
          </cell>
          <cell r="KN140">
            <v>0</v>
          </cell>
          <cell r="KO140">
            <v>0</v>
          </cell>
          <cell r="KP140">
            <v>1605.8</v>
          </cell>
          <cell r="KQ140">
            <v>1605.8</v>
          </cell>
          <cell r="KR140">
            <v>656.1</v>
          </cell>
          <cell r="KS140">
            <v>778.9</v>
          </cell>
          <cell r="KT140">
            <v>778.9</v>
          </cell>
          <cell r="KU140">
            <v>655.84039999999993</v>
          </cell>
          <cell r="KV140">
            <v>302.24110380000002</v>
          </cell>
          <cell r="KW140">
            <v>0</v>
          </cell>
          <cell r="KX140">
            <v>0</v>
          </cell>
          <cell r="KY140">
            <v>0</v>
          </cell>
          <cell r="KZ140">
            <v>0</v>
          </cell>
          <cell r="LA140">
            <v>0</v>
          </cell>
          <cell r="LB140">
            <v>0</v>
          </cell>
          <cell r="LC140">
            <v>0</v>
          </cell>
          <cell r="LD140">
            <v>-491.4</v>
          </cell>
          <cell r="LE140">
            <v>0</v>
          </cell>
          <cell r="LF140">
            <v>0</v>
          </cell>
          <cell r="LG140">
            <v>0</v>
          </cell>
          <cell r="LH140">
            <v>1696.9</v>
          </cell>
          <cell r="LI140">
            <v>1696.9</v>
          </cell>
          <cell r="LJ140">
            <v>598.10000000000014</v>
          </cell>
          <cell r="LK140">
            <v>736.00000000000011</v>
          </cell>
          <cell r="LL140">
            <v>736.00000000000011</v>
          </cell>
          <cell r="LM140">
            <v>597.86240000000009</v>
          </cell>
          <cell r="LN140">
            <v>302.24110380000002</v>
          </cell>
          <cell r="LO140">
            <v>18803.900000000001</v>
          </cell>
          <cell r="LP140">
            <v>1285.2</v>
          </cell>
          <cell r="LQ140">
            <v>14191</v>
          </cell>
          <cell r="LR140">
            <v>18803.900000000001</v>
          </cell>
          <cell r="LS140">
            <v>9744.2000000000007</v>
          </cell>
          <cell r="LT140">
            <v>7941.3000000000011</v>
          </cell>
          <cell r="LU140">
            <v>4492.5000000000009</v>
          </cell>
          <cell r="LV140">
            <v>-554.4</v>
          </cell>
          <cell r="LW140">
            <v>0</v>
          </cell>
          <cell r="LX140">
            <v>0</v>
          </cell>
          <cell r="LY140">
            <v>58.856099999999508</v>
          </cell>
          <cell r="LZ140">
            <v>1698</v>
          </cell>
          <cell r="MA140">
            <v>1698</v>
          </cell>
          <cell r="MB140">
            <v>640.80000000000041</v>
          </cell>
          <cell r="MC140">
            <v>775.2000000000005</v>
          </cell>
          <cell r="MD140">
            <v>775.2000000000005</v>
          </cell>
          <cell r="ME140">
            <v>379.40000000000038</v>
          </cell>
          <cell r="MF140">
            <v>302.24110380000002</v>
          </cell>
          <cell r="MG140">
            <v>0</v>
          </cell>
          <cell r="MH140">
            <v>0</v>
          </cell>
          <cell r="MI140">
            <v>0</v>
          </cell>
          <cell r="MJ140">
            <v>0</v>
          </cell>
          <cell r="MK140">
            <v>0</v>
          </cell>
          <cell r="ML140">
            <v>0</v>
          </cell>
          <cell r="MM140">
            <v>0</v>
          </cell>
          <cell r="MN140">
            <v>-424.6</v>
          </cell>
          <cell r="MO140">
            <v>0</v>
          </cell>
          <cell r="MP140">
            <v>0</v>
          </cell>
          <cell r="MQ140">
            <v>0</v>
          </cell>
          <cell r="MR140">
            <v>1664.3</v>
          </cell>
          <cell r="MS140">
            <v>1664.3</v>
          </cell>
          <cell r="MT140">
            <v>506.79999999999973</v>
          </cell>
          <cell r="MU140">
            <v>647.6999999999997</v>
          </cell>
          <cell r="MV140">
            <v>647.6999999999997</v>
          </cell>
          <cell r="MW140">
            <v>375.49999999999972</v>
          </cell>
          <cell r="MX140">
            <v>302.24110380000002</v>
          </cell>
          <cell r="MY140">
            <v>0</v>
          </cell>
          <cell r="MZ140">
            <v>0</v>
          </cell>
          <cell r="NA140">
            <v>0</v>
          </cell>
          <cell r="NB140">
            <v>0</v>
          </cell>
          <cell r="NC140">
            <v>0</v>
          </cell>
          <cell r="ND140">
            <v>0</v>
          </cell>
          <cell r="NE140">
            <v>0</v>
          </cell>
          <cell r="NF140">
            <v>-446.7</v>
          </cell>
          <cell r="NG140">
            <v>0</v>
          </cell>
          <cell r="NH140">
            <v>0</v>
          </cell>
          <cell r="NI140">
            <v>0</v>
          </cell>
          <cell r="NJ140">
            <v>1709.7</v>
          </cell>
          <cell r="NK140">
            <v>1709.7</v>
          </cell>
          <cell r="NL140">
            <v>616.40000000000009</v>
          </cell>
          <cell r="NM140">
            <v>757.30000000000007</v>
          </cell>
          <cell r="NN140">
            <v>757.30000000000007</v>
          </cell>
          <cell r="NO140">
            <v>377.40000000000009</v>
          </cell>
          <cell r="NP140">
            <v>302.24110380000002</v>
          </cell>
          <cell r="NQ140">
            <v>0</v>
          </cell>
          <cell r="NR140">
            <v>0</v>
          </cell>
          <cell r="NS140">
            <v>0</v>
          </cell>
          <cell r="NT140">
            <v>0</v>
          </cell>
          <cell r="NU140">
            <v>0</v>
          </cell>
          <cell r="NV140">
            <v>0</v>
          </cell>
          <cell r="NW140">
            <v>0</v>
          </cell>
          <cell r="NX140">
            <v>-503</v>
          </cell>
          <cell r="NY140">
            <v>0</v>
          </cell>
          <cell r="NZ140">
            <v>0</v>
          </cell>
          <cell r="OA140">
            <v>0</v>
          </cell>
          <cell r="OB140">
            <v>1776.2</v>
          </cell>
          <cell r="OC140">
            <v>1776.2</v>
          </cell>
          <cell r="OD140">
            <v>612.49999999999977</v>
          </cell>
          <cell r="OE140">
            <v>759.0999999999998</v>
          </cell>
          <cell r="OF140">
            <v>759.0999999999998</v>
          </cell>
          <cell r="OG140">
            <v>412.89999999999969</v>
          </cell>
          <cell r="OH140">
            <v>302.24110380000002</v>
          </cell>
          <cell r="OI140">
            <v>20508</v>
          </cell>
          <cell r="OJ140">
            <v>1800.8</v>
          </cell>
          <cell r="OK140">
            <v>15566.6</v>
          </cell>
          <cell r="OL140">
            <v>20508</v>
          </cell>
          <cell r="OM140">
            <v>10828.7</v>
          </cell>
          <cell r="ON140">
            <v>8602.5999999999985</v>
          </cell>
          <cell r="OO140">
            <v>4830.5</v>
          </cell>
          <cell r="OP140">
            <v>-537.20000000000005</v>
          </cell>
          <cell r="OQ140">
            <v>0</v>
          </cell>
          <cell r="OR140">
            <v>0</v>
          </cell>
          <cell r="OS140">
            <v>16.983038441828281</v>
          </cell>
          <cell r="OT140">
            <v>1805.2</v>
          </cell>
          <cell r="OU140">
            <v>1805.2</v>
          </cell>
          <cell r="OV140">
            <v>382.09999999999991</v>
          </cell>
          <cell r="OW140">
            <v>531.99999999999989</v>
          </cell>
          <cell r="OX140">
            <v>531.99999999999989</v>
          </cell>
          <cell r="OY140">
            <v>1207.9000000000001</v>
          </cell>
          <cell r="OZ140">
            <v>302.24110380000002</v>
          </cell>
          <cell r="PA140">
            <v>24877.8</v>
          </cell>
          <cell r="PB140">
            <v>1848.6</v>
          </cell>
          <cell r="PC140">
            <v>15923.5</v>
          </cell>
          <cell r="PD140">
            <v>24877.8</v>
          </cell>
          <cell r="PE140">
            <v>12036.7</v>
          </cell>
          <cell r="PF140">
            <v>11346.8</v>
          </cell>
          <cell r="PG140">
            <v>4760.6000000000004</v>
          </cell>
          <cell r="PH140">
            <v>-485.1</v>
          </cell>
          <cell r="PI140">
            <v>0</v>
          </cell>
          <cell r="PJ140">
            <v>0</v>
          </cell>
          <cell r="PK140">
            <v>0</v>
          </cell>
          <cell r="PL140">
            <v>1705.4</v>
          </cell>
          <cell r="PM140">
            <v>1705.4</v>
          </cell>
          <cell r="PN140">
            <v>433.60000000000008</v>
          </cell>
          <cell r="PO140">
            <v>588.20000000000016</v>
          </cell>
          <cell r="PP140">
            <v>588.20000000000016</v>
          </cell>
          <cell r="PQ140">
            <v>263.90000000000009</v>
          </cell>
          <cell r="PR140">
            <v>302.24110380000002</v>
          </cell>
          <cell r="PS140">
            <v>24914.5</v>
          </cell>
          <cell r="PT140">
            <v>1396.3</v>
          </cell>
          <cell r="PU140">
            <v>16210.1</v>
          </cell>
          <cell r="PV140">
            <v>24914.5</v>
          </cell>
          <cell r="PW140">
            <v>11784.3</v>
          </cell>
          <cell r="PX140">
            <v>11689.9</v>
          </cell>
          <cell r="PY140">
            <v>5301.8</v>
          </cell>
          <cell r="PZ140">
            <v>-600.29999999999995</v>
          </cell>
          <cell r="QA140">
            <v>0</v>
          </cell>
          <cell r="QB140">
            <v>0</v>
          </cell>
          <cell r="QC140">
            <v>0</v>
          </cell>
          <cell r="QD140">
            <v>1804.2</v>
          </cell>
          <cell r="QE140">
            <v>1804.2</v>
          </cell>
          <cell r="QF140">
            <v>546.70000000000005</v>
          </cell>
          <cell r="QG140">
            <v>703.80000000000007</v>
          </cell>
          <cell r="QH140">
            <v>703.80000000000007</v>
          </cell>
          <cell r="QI140">
            <v>246.43899999999999</v>
          </cell>
          <cell r="QJ140">
            <v>302.24110380000002</v>
          </cell>
          <cell r="QK140">
            <v>26002.141</v>
          </cell>
          <cell r="QL140">
            <v>5880.009</v>
          </cell>
          <cell r="QM140">
            <v>16893.777999999998</v>
          </cell>
          <cell r="QN140">
            <v>26002.141</v>
          </cell>
          <cell r="QO140">
            <v>12030.707</v>
          </cell>
          <cell r="QP140">
            <v>12530.022000000001</v>
          </cell>
          <cell r="QQ140">
            <v>1375.6959999999999</v>
          </cell>
          <cell r="QR140">
            <v>-765.1</v>
          </cell>
          <cell r="QS140">
            <v>0</v>
          </cell>
          <cell r="QT140">
            <v>0</v>
          </cell>
          <cell r="QU140">
            <v>0</v>
          </cell>
          <cell r="QV140">
            <v>1890.9</v>
          </cell>
          <cell r="QW140">
            <v>1890.9</v>
          </cell>
          <cell r="QX140">
            <v>590.19999999999982</v>
          </cell>
          <cell r="QY140">
            <v>751.69999999999982</v>
          </cell>
          <cell r="QZ140">
            <v>751.69999999999982</v>
          </cell>
          <cell r="RA140">
            <v>279.32400000000052</v>
          </cell>
          <cell r="RB140">
            <v>302.24110380000002</v>
          </cell>
          <cell r="RC140">
            <v>26465.899999999991</v>
          </cell>
          <cell r="RD140">
            <v>5608.1</v>
          </cell>
          <cell r="RE140">
            <v>17538.599999999999</v>
          </cell>
          <cell r="RF140">
            <v>26465.9</v>
          </cell>
          <cell r="RG140">
            <v>12347.8</v>
          </cell>
          <cell r="RH140">
            <v>12581.9</v>
          </cell>
          <cell r="RI140">
            <v>1784.599999999999</v>
          </cell>
          <cell r="RJ140">
            <v>-789</v>
          </cell>
          <cell r="RK140">
            <v>0</v>
          </cell>
          <cell r="RL140">
            <v>0</v>
          </cell>
          <cell r="RM140">
            <v>0</v>
          </cell>
          <cell r="RN140">
            <v>1946.4</v>
          </cell>
          <cell r="RO140">
            <v>1946.4</v>
          </cell>
          <cell r="RP140">
            <v>671.09999999999991</v>
          </cell>
          <cell r="RQ140">
            <v>844.09999999999991</v>
          </cell>
          <cell r="RR140">
            <v>844.09999999999991</v>
          </cell>
          <cell r="RS140">
            <v>352.73899999999992</v>
          </cell>
          <cell r="RT140">
            <v>302.24110380000002</v>
          </cell>
          <cell r="RU140">
            <v>26827.91</v>
          </cell>
          <cell r="RV140">
            <v>5359.482</v>
          </cell>
          <cell r="RW140">
            <v>18015.7</v>
          </cell>
          <cell r="RX140">
            <v>26827.91</v>
          </cell>
          <cell r="RY140">
            <v>12700.462</v>
          </cell>
          <cell r="RZ140">
            <v>12669.409</v>
          </cell>
          <cell r="SA140">
            <v>1921.3810000000001</v>
          </cell>
          <cell r="SB140">
            <v>-588.1</v>
          </cell>
          <cell r="SC140">
            <v>0</v>
          </cell>
          <cell r="SD140">
            <v>0</v>
          </cell>
          <cell r="SE140">
            <v>0</v>
          </cell>
          <cell r="SF140">
            <v>1901.1</v>
          </cell>
          <cell r="SG140">
            <v>1901.1</v>
          </cell>
          <cell r="SH140">
            <v>624.99999999999977</v>
          </cell>
          <cell r="SI140">
            <v>801.29999999999973</v>
          </cell>
          <cell r="SJ140">
            <v>801.29999999999973</v>
          </cell>
          <cell r="SK140">
            <v>447.53499999999968</v>
          </cell>
          <cell r="SL140">
            <v>302.24110380000002</v>
          </cell>
          <cell r="SM140">
            <v>26532.561000000002</v>
          </cell>
          <cell r="SN140">
            <v>4662.4530000000004</v>
          </cell>
          <cell r="SO140">
            <v>18448.07</v>
          </cell>
          <cell r="SP140">
            <v>26532.561000000002</v>
          </cell>
          <cell r="SQ140">
            <v>12103.875</v>
          </cell>
          <cell r="SR140">
            <v>13657.76</v>
          </cell>
          <cell r="SS140">
            <v>2587.5749999999998</v>
          </cell>
          <cell r="ST140">
            <v>-563.79999999999995</v>
          </cell>
          <cell r="SU140">
            <v>0</v>
          </cell>
          <cell r="SV140">
            <v>0</v>
          </cell>
          <cell r="SW140">
            <v>0</v>
          </cell>
          <cell r="SX140">
            <v>1860.993872884462</v>
          </cell>
          <cell r="SY140">
            <v>1860.993872884462</v>
          </cell>
          <cell r="SZ140">
            <v>600.70819168810544</v>
          </cell>
          <cell r="TA140">
            <v>775.60819168810542</v>
          </cell>
          <cell r="TB140">
            <v>775.60819168810542</v>
          </cell>
          <cell r="TC140">
            <v>276.71117310889622</v>
          </cell>
          <cell r="TD140">
            <v>302.24110380000002</v>
          </cell>
          <cell r="TE140">
            <v>27240.36246538848</v>
          </cell>
          <cell r="TF140">
            <v>5006.6447234386414</v>
          </cell>
          <cell r="TG140">
            <v>18867.057499999999</v>
          </cell>
          <cell r="TH140">
            <v>27240.36246538848</v>
          </cell>
          <cell r="TI140">
            <v>12380.586173108901</v>
          </cell>
          <cell r="TJ140">
            <v>14080.369629930759</v>
          </cell>
          <cell r="TK140">
            <v>2508.8319274147252</v>
          </cell>
          <cell r="TL140">
            <v>-593.88750000000005</v>
          </cell>
          <cell r="TM140">
            <v>0</v>
          </cell>
          <cell r="TN140">
            <v>4826.0690560251724</v>
          </cell>
          <cell r="TO140">
            <v>0</v>
          </cell>
          <cell r="TP140">
            <v>1944.009107414721</v>
          </cell>
          <cell r="TQ140">
            <v>1944.009107414721</v>
          </cell>
          <cell r="TR140">
            <v>660.46757352286795</v>
          </cell>
          <cell r="TS140">
            <v>838.1827981981321</v>
          </cell>
          <cell r="TT140">
            <v>838.1827981981321</v>
          </cell>
          <cell r="TU140">
            <v>307.84774388546958</v>
          </cell>
          <cell r="TV140">
            <v>302.24110380000002</v>
          </cell>
          <cell r="TW140">
            <v>26537.95787189437</v>
          </cell>
          <cell r="TX140">
            <v>3863.220355715182</v>
          </cell>
          <cell r="TY140">
            <v>19319.10477532474</v>
          </cell>
          <cell r="TZ140">
            <v>26537.95787189437</v>
          </cell>
          <cell r="UA140">
            <v>12267.68626373273</v>
          </cell>
          <cell r="UB140">
            <v>13061.662774984899</v>
          </cell>
          <cell r="UC140">
            <v>3942.8174459915508</v>
          </cell>
          <cell r="UD140">
            <v>-629.76250000000016</v>
          </cell>
          <cell r="UE140">
            <v>0</v>
          </cell>
          <cell r="UF140">
            <v>-1294.2671959878851</v>
          </cell>
          <cell r="UG140">
            <v>420.74765326163379</v>
          </cell>
          <cell r="UH140">
            <v>9772.4369248768926</v>
          </cell>
          <cell r="UI140">
            <v>9772.4369248768926</v>
          </cell>
          <cell r="UJ140">
            <v>2948.9976841853459</v>
          </cell>
          <cell r="UK140">
            <v>3863.4030717238802</v>
          </cell>
          <cell r="UL140">
            <v>3863.4030717238802</v>
          </cell>
          <cell r="UM140">
            <v>1474.535459042253</v>
          </cell>
          <cell r="UN140">
            <v>302.24110380000002</v>
          </cell>
          <cell r="UO140">
            <v>34712.795842959647</v>
          </cell>
          <cell r="UP140">
            <v>5093.4454234486448</v>
          </cell>
          <cell r="UQ140">
            <v>27094.6127665446</v>
          </cell>
          <cell r="UR140">
            <v>34712.795842959633</v>
          </cell>
          <cell r="US140">
            <v>15612.796269019351</v>
          </cell>
          <cell r="UT140">
            <v>16793.131812422402</v>
          </cell>
          <cell r="UU140">
            <v>9910.4029913841405</v>
          </cell>
          <cell r="UV140">
            <v>-2849.3961599999998</v>
          </cell>
          <cell r="UW140">
            <v>391.17330293860499</v>
          </cell>
          <cell r="UX140">
            <v>1379.66659088958</v>
          </cell>
          <cell r="UY140">
            <v>1477.5162082477079</v>
          </cell>
          <cell r="UZ140">
            <v>0.29570000000000002</v>
          </cell>
          <cell r="VA140">
            <v>402.7</v>
          </cell>
          <cell r="VB140">
            <v>3045.05</v>
          </cell>
          <cell r="VC140">
            <v>919.07373184778794</v>
          </cell>
          <cell r="VD140">
            <v>487.48701447383542</v>
          </cell>
          <cell r="VE140">
            <v>411.33375283754538</v>
          </cell>
          <cell r="VF140">
            <v>406.93963649377002</v>
          </cell>
          <cell r="VG140">
            <v>441.97079682254559</v>
          </cell>
          <cell r="VH140">
            <v>519.47806108718657</v>
          </cell>
          <cell r="VI140">
            <v>6.8400000000000002E-2</v>
          </cell>
          <cell r="VJ140">
            <v>8.14E-2</v>
          </cell>
          <cell r="VK140">
            <v>7.0900000000000005E-2</v>
          </cell>
          <cell r="VL140">
            <v>7.4999999999999997E-2</v>
          </cell>
          <cell r="VM140">
            <v>82.7</v>
          </cell>
          <cell r="VN140">
            <v>104.8</v>
          </cell>
          <cell r="VO140">
            <v>100.9</v>
          </cell>
          <cell r="VP140">
            <v>114.3</v>
          </cell>
          <cell r="VQ140">
            <v>2165.6999999999998</v>
          </cell>
          <cell r="VR140">
            <v>240</v>
          </cell>
          <cell r="VS140">
            <v>379.45</v>
          </cell>
          <cell r="VT140">
            <v>259.90000000000049</v>
          </cell>
          <cell r="VU140">
            <v>311.274</v>
          </cell>
          <cell r="VV140">
            <v>272.31900000000002</v>
          </cell>
          <cell r="VW140">
            <v>165.59586701904689</v>
          </cell>
          <cell r="VX140">
            <v>169.88486482874109</v>
          </cell>
          <cell r="BBM140">
            <v>12648.790315</v>
          </cell>
          <cell r="BBN140">
            <v>41.11</v>
          </cell>
          <cell r="BBO140">
            <v>0.11408416443687661</v>
          </cell>
          <cell r="BBP140">
            <v>4.5818814833032846</v>
          </cell>
          <cell r="BBQ140">
            <v>9.133802467992215</v>
          </cell>
          <cell r="BBR140">
            <v>5.0907135582044187</v>
          </cell>
          <cell r="BBS140">
            <v>1.2097534198599309</v>
          </cell>
          <cell r="BBT140">
            <v>1.031065682890338</v>
          </cell>
          <cell r="BBU140">
            <v>0.1128846049061739</v>
          </cell>
          <cell r="BBV140">
            <v>3.3263864984991953E-2</v>
          </cell>
          <cell r="BBW140">
            <v>3.9212621626606241</v>
          </cell>
          <cell r="BBX140">
            <v>10.6725841487343</v>
          </cell>
          <cell r="BBY140">
            <v>5.5398454281044396</v>
          </cell>
          <cell r="BBZ140">
            <v>1.6726086493003409</v>
          </cell>
          <cell r="BCA140">
            <v>0.96140549999295188</v>
          </cell>
          <cell r="BCB140">
            <v>9.0081791494421526E-2</v>
          </cell>
          <cell r="BCC140">
            <v>2.3424504929262881E-2</v>
          </cell>
          <cell r="BCD140">
            <v>4.4921701244286334</v>
          </cell>
          <cell r="BCE140">
            <v>9.3162100368062859</v>
          </cell>
          <cell r="BCF140">
            <v>5.3704293074338487</v>
          </cell>
          <cell r="BCG140">
            <v>1.8397011361183651</v>
          </cell>
          <cell r="BCH140">
            <v>0.89234032542070707</v>
          </cell>
          <cell r="BCI140">
            <v>9.5783620366572647E-2</v>
          </cell>
          <cell r="BCJ140">
            <v>2.6834946723217429E-2</v>
          </cell>
          <cell r="BCK140">
            <v>4.9075053411585658</v>
          </cell>
          <cell r="BCL140">
            <v>8.5277544273366814</v>
          </cell>
          <cell r="BCM140">
            <v>5.4639277104367379</v>
          </cell>
          <cell r="BCN140">
            <v>2.090349864973017</v>
          </cell>
          <cell r="BCO140">
            <v>0.82740580174221889</v>
          </cell>
          <cell r="BCP140">
            <v>9.7025050239471708E-2</v>
          </cell>
          <cell r="BCQ140">
            <v>2.9316041184135971E-2</v>
          </cell>
          <cell r="BCR140">
            <v>4.6609512038001464</v>
          </cell>
          <cell r="BCS140">
            <v>8.9788540086243387</v>
          </cell>
          <cell r="BCT140">
            <v>5.8868789667373056</v>
          </cell>
          <cell r="BCU140">
            <v>2.3716760738137341</v>
          </cell>
          <cell r="BCV140">
            <v>0.81000069994838542</v>
          </cell>
          <cell r="BCW140">
            <v>9.0212035875665897E-2</v>
          </cell>
          <cell r="BCX140">
            <v>8.5402747971149259E-2</v>
          </cell>
        </row>
        <row r="141">
          <cell r="A141" t="str">
            <v>SAUD3</v>
          </cell>
          <cell r="B141" t="str">
            <v>Bradsaúde</v>
          </cell>
          <cell r="C141" t="str">
            <v>Health Care</v>
          </cell>
          <cell r="D141" t="str">
            <v>Gustavo Tiseo</v>
          </cell>
          <cell r="E141">
            <v>46219</v>
          </cell>
          <cell r="F141" t="str">
            <v>Buy</v>
          </cell>
          <cell r="G141" t="b">
            <v>0</v>
          </cell>
          <cell r="H141" t="str">
            <v>BRL</v>
          </cell>
          <cell r="I141" t="str">
            <v>BRL</v>
          </cell>
          <cell r="J141">
            <v>18</v>
          </cell>
          <cell r="K141">
            <v>0.15872000000000019</v>
          </cell>
          <cell r="AX141">
            <v>34880.398999999998</v>
          </cell>
          <cell r="AY141">
            <v>1286.3219999999999</v>
          </cell>
          <cell r="AZ141">
            <v>-745.08400000000881</v>
          </cell>
          <cell r="BA141">
            <v>-745.08400000000881</v>
          </cell>
          <cell r="BC141">
            <v>1085.149999999991</v>
          </cell>
          <cell r="BD141">
            <v>2924.1997310000002</v>
          </cell>
          <cell r="BE141">
            <v>13452.583000000001</v>
          </cell>
          <cell r="BF141">
            <v>532.95000000000005</v>
          </cell>
          <cell r="BG141">
            <v>0</v>
          </cell>
          <cell r="BH141">
            <v>11.676</v>
          </cell>
          <cell r="BI141">
            <v>13440.906999999999</v>
          </cell>
          <cell r="BJ141">
            <v>0</v>
          </cell>
          <cell r="BK141">
            <v>15809.962</v>
          </cell>
          <cell r="BL141">
            <v>0</v>
          </cell>
          <cell r="BO141">
            <v>0</v>
          </cell>
          <cell r="BP141">
            <v>39187.053999999996</v>
          </cell>
          <cell r="BQ141">
            <v>2451.803999999996</v>
          </cell>
          <cell r="BR141">
            <v>779.06799999999384</v>
          </cell>
          <cell r="BS141">
            <v>809.8829999999939</v>
          </cell>
          <cell r="BU141">
            <v>2269.0649999999941</v>
          </cell>
          <cell r="BV141">
            <v>2924.1997310000002</v>
          </cell>
          <cell r="BW141">
            <v>34918.214</v>
          </cell>
          <cell r="BX141">
            <v>25513.308000000001</v>
          </cell>
          <cell r="BY141">
            <v>1768.327</v>
          </cell>
          <cell r="BZ141">
            <v>20864.741000000002</v>
          </cell>
          <cell r="CA141">
            <v>14053.473</v>
          </cell>
          <cell r="CB141">
            <v>0</v>
          </cell>
          <cell r="CC141">
            <v>-6563.0879999999997</v>
          </cell>
          <cell r="CD141">
            <v>0</v>
          </cell>
          <cell r="CG141">
            <v>0</v>
          </cell>
          <cell r="CH141">
            <v>50165.099548039769</v>
          </cell>
          <cell r="CI141">
            <v>9321.4995480397738</v>
          </cell>
          <cell r="CJ141">
            <v>5745.3995480397743</v>
          </cell>
          <cell r="CK141">
            <v>5888.768548039774</v>
          </cell>
          <cell r="CM141">
            <v>3657.3995480397739</v>
          </cell>
          <cell r="CN141">
            <v>2924.1997310000002</v>
          </cell>
          <cell r="CO141">
            <v>2047.1569999999999</v>
          </cell>
          <cell r="CP141">
            <v>19.948</v>
          </cell>
          <cell r="CQ141">
            <v>44.392000000000003</v>
          </cell>
          <cell r="CR141">
            <v>747.84299999999996</v>
          </cell>
          <cell r="CS141">
            <v>1299.3140000000001</v>
          </cell>
          <cell r="CT141">
            <v>0</v>
          </cell>
          <cell r="CU141">
            <v>-8143.7010000000009</v>
          </cell>
          <cell r="CV141">
            <v>166.32439059993189</v>
          </cell>
          <cell r="CX141">
            <v>2939.4355480397739</v>
          </cell>
          <cell r="CY141">
            <v>248.93899999999999</v>
          </cell>
          <cell r="CZ141">
            <v>55723.240944520163</v>
          </cell>
          <cell r="DA141">
            <v>10712.141474055659</v>
          </cell>
          <cell r="DB141">
            <v>6603.6495211969059</v>
          </cell>
          <cell r="DC141">
            <v>6749.7745211969059</v>
          </cell>
          <cell r="DE141">
            <v>4481.3872495524884</v>
          </cell>
          <cell r="DF141">
            <v>0</v>
          </cell>
          <cell r="DG141">
            <v>48926.29960456946</v>
          </cell>
          <cell r="DH141">
            <v>1563.332186596464</v>
          </cell>
          <cell r="DI141">
            <v>349.38977339865261</v>
          </cell>
          <cell r="DJ141">
            <v>30267.66751805678</v>
          </cell>
          <cell r="DK141">
            <v>18658.632086512669</v>
          </cell>
          <cell r="DL141">
            <v>0</v>
          </cell>
          <cell r="DM141">
            <v>-31404.788703565959</v>
          </cell>
          <cell r="DN141">
            <v>198.89339187907979</v>
          </cell>
          <cell r="DP141">
            <v>-25492.498242123082</v>
          </cell>
          <cell r="DQ141">
            <v>2085.153163039819</v>
          </cell>
          <cell r="DR141">
            <v>60155.49182491636</v>
          </cell>
          <cell r="DS141">
            <v>11259.10265936908</v>
          </cell>
          <cell r="DT141">
            <v>6958.6608027364819</v>
          </cell>
          <cell r="DU141">
            <v>7104.7858027364819</v>
          </cell>
          <cell r="DW141">
            <v>4825.3184425028267</v>
          </cell>
          <cell r="DX141">
            <v>0</v>
          </cell>
          <cell r="DY141">
            <v>53148.274540678562</v>
          </cell>
          <cell r="DZ141">
            <v>4019.81607559754</v>
          </cell>
          <cell r="EA141">
            <v>358.03802108666281</v>
          </cell>
          <cell r="EB141">
            <v>32537.688133071391</v>
          </cell>
          <cell r="EC141">
            <v>20610.586407607159</v>
          </cell>
          <cell r="ED141">
            <v>0</v>
          </cell>
          <cell r="EE141">
            <v>-34463.979840685461</v>
          </cell>
          <cell r="EF141">
            <v>321.3452794350307</v>
          </cell>
          <cell r="EH141">
            <v>4304.9549731324769</v>
          </cell>
          <cell r="EI141">
            <v>2873.364121408335</v>
          </cell>
          <cell r="EJ141">
            <v>64146.048985834241</v>
          </cell>
          <cell r="EK141">
            <v>12271.271581415351</v>
          </cell>
          <cell r="EL141">
            <v>7676.8209307591678</v>
          </cell>
          <cell r="EM141">
            <v>7822.9459307591678</v>
          </cell>
          <cell r="EO141">
            <v>5355.865412041805</v>
          </cell>
          <cell r="EP141">
            <v>0</v>
          </cell>
          <cell r="EQ141">
            <v>55295.655656945477</v>
          </cell>
          <cell r="ER141">
            <v>3823.478018275749</v>
          </cell>
          <cell r="ES141">
            <v>386.71913369788422</v>
          </cell>
          <cell r="ET141">
            <v>32202.56795870484</v>
          </cell>
          <cell r="EU141">
            <v>23093.08769824063</v>
          </cell>
          <cell r="EV141">
            <v>0</v>
          </cell>
          <cell r="EW141">
            <v>-34910.332342233727</v>
          </cell>
          <cell r="EX141">
            <v>341.2370205819268</v>
          </cell>
          <cell r="EZ141">
            <v>2770.1678156511161</v>
          </cell>
          <cell r="FA141">
            <v>2873.364121408335</v>
          </cell>
          <cell r="FB141">
            <v>68116.618055115483</v>
          </cell>
          <cell r="FC141">
            <v>12534.339064457081</v>
          </cell>
          <cell r="FD141">
            <v>7644.3702244926772</v>
          </cell>
          <cell r="FE141">
            <v>7795.0282244926784</v>
          </cell>
          <cell r="FG141">
            <v>5463.0326576696671</v>
          </cell>
          <cell r="FH141">
            <v>0</v>
          </cell>
          <cell r="FI141">
            <v>59804.172092721077</v>
          </cell>
          <cell r="FJ141">
            <v>6482.1457765481446</v>
          </cell>
          <cell r="FK141">
            <v>416.7407293822497</v>
          </cell>
          <cell r="FL141">
            <v>34437.344152933802</v>
          </cell>
          <cell r="FM141">
            <v>25366.827939787279</v>
          </cell>
          <cell r="FN141">
            <v>0</v>
          </cell>
          <cell r="FO141">
            <v>-38251.474141669984</v>
          </cell>
          <cell r="FP141">
            <v>361.42780696173872</v>
          </cell>
          <cell r="FR141">
            <v>4822.5406108386414</v>
          </cell>
          <cell r="FS141">
            <v>3189.2924161230162</v>
          </cell>
          <cell r="FT141">
            <v>72146.852987828286</v>
          </cell>
          <cell r="FU141">
            <v>13362.265862476041</v>
          </cell>
          <cell r="FV141">
            <v>8170.3945188179323</v>
          </cell>
          <cell r="FW141">
            <v>8326.1675188179324</v>
          </cell>
          <cell r="FY141">
            <v>5915.2007917830597</v>
          </cell>
          <cell r="FZ141">
            <v>0</v>
          </cell>
          <cell r="GA141">
            <v>64401.68400693142</v>
          </cell>
          <cell r="GB141">
            <v>9172.1786406492793</v>
          </cell>
          <cell r="GC141">
            <v>448.06228682984408</v>
          </cell>
          <cell r="GD141">
            <v>36372.763276350983</v>
          </cell>
          <cell r="GE141">
            <v>28028.920730580441</v>
          </cell>
          <cell r="GF141">
            <v>0</v>
          </cell>
          <cell r="GG141">
            <v>-41664.362619694592</v>
          </cell>
          <cell r="GH141">
            <v>382.76371302263271</v>
          </cell>
          <cell r="GJ141">
            <v>5166.0808346252124</v>
          </cell>
          <cell r="GK141">
            <v>3253.1080009898951</v>
          </cell>
          <cell r="JF141">
            <v>271.01475000000119</v>
          </cell>
          <cell r="JG141">
            <v>-7968.8252519966218</v>
          </cell>
          <cell r="JH141">
            <v>-8231.0940686239283</v>
          </cell>
          <cell r="JI141">
            <v>-8231.0940686239283</v>
          </cell>
          <cell r="JK141">
            <v>-7773.5355686239291</v>
          </cell>
          <cell r="JL141">
            <v>2924.1997310000002</v>
          </cell>
          <cell r="JM141">
            <v>0</v>
          </cell>
          <cell r="JN141">
            <v>0</v>
          </cell>
          <cell r="JO141">
            <v>0</v>
          </cell>
          <cell r="JP141">
            <v>0</v>
          </cell>
          <cell r="JQ141">
            <v>0</v>
          </cell>
          <cell r="JR141">
            <v>0</v>
          </cell>
          <cell r="JS141">
            <v>0</v>
          </cell>
          <cell r="JT141">
            <v>0</v>
          </cell>
          <cell r="JW141">
            <v>0</v>
          </cell>
          <cell r="JX141">
            <v>271.01475000000028</v>
          </cell>
          <cell r="JY141">
            <v>-7920.1110660459744</v>
          </cell>
          <cell r="JZ141">
            <v>-8457.9460876694957</v>
          </cell>
          <cell r="KA141">
            <v>-8457.9460876694957</v>
          </cell>
          <cell r="KC141">
            <v>-8000.3875876694956</v>
          </cell>
          <cell r="KD141">
            <v>2924.1997310000002</v>
          </cell>
          <cell r="KE141">
            <v>0</v>
          </cell>
          <cell r="KF141">
            <v>0</v>
          </cell>
          <cell r="KG141">
            <v>0</v>
          </cell>
          <cell r="KH141">
            <v>0</v>
          </cell>
          <cell r="KI141">
            <v>0</v>
          </cell>
          <cell r="KJ141">
            <v>0</v>
          </cell>
          <cell r="KK141">
            <v>0</v>
          </cell>
          <cell r="KL141">
            <v>0</v>
          </cell>
          <cell r="KO141">
            <v>0</v>
          </cell>
          <cell r="KP141">
            <v>271.01475000000028</v>
          </cell>
          <cell r="KQ141">
            <v>-8275.271584215443</v>
          </cell>
          <cell r="KR141">
            <v>-8759.5844866201951</v>
          </cell>
          <cell r="KS141">
            <v>-8759.5844866201951</v>
          </cell>
          <cell r="KU141">
            <v>-8302.0259866201959</v>
          </cell>
          <cell r="KV141">
            <v>2924.1997310000002</v>
          </cell>
          <cell r="KW141">
            <v>0</v>
          </cell>
          <cell r="KX141">
            <v>0</v>
          </cell>
          <cell r="KY141">
            <v>0</v>
          </cell>
          <cell r="KZ141">
            <v>0</v>
          </cell>
          <cell r="LA141">
            <v>0</v>
          </cell>
          <cell r="LB141">
            <v>0</v>
          </cell>
          <cell r="LC141">
            <v>0</v>
          </cell>
          <cell r="LD141">
            <v>0</v>
          </cell>
          <cell r="LG141">
            <v>0</v>
          </cell>
          <cell r="LH141">
            <v>271.01475000000028</v>
          </cell>
          <cell r="LI141">
            <v>-8345.8100977419617</v>
          </cell>
          <cell r="LJ141">
            <v>-9092.799357086391</v>
          </cell>
          <cell r="LK141">
            <v>-9092.799357086391</v>
          </cell>
          <cell r="LM141">
            <v>-8635.24085708639</v>
          </cell>
          <cell r="LN141">
            <v>2924.1997310000002</v>
          </cell>
          <cell r="LO141">
            <v>13452.583000000001</v>
          </cell>
          <cell r="LP141">
            <v>532.95000000000005</v>
          </cell>
          <cell r="LQ141">
            <v>0</v>
          </cell>
          <cell r="LR141">
            <v>11.676</v>
          </cell>
          <cell r="LS141">
            <v>13440.906999999999</v>
          </cell>
          <cell r="LT141">
            <v>0</v>
          </cell>
          <cell r="LU141">
            <v>-532.95000000000005</v>
          </cell>
          <cell r="LV141">
            <v>0</v>
          </cell>
          <cell r="LY141">
            <v>0</v>
          </cell>
          <cell r="LZ141">
            <v>9820.2917499999985</v>
          </cell>
          <cell r="MA141">
            <v>880.12044478232565</v>
          </cell>
          <cell r="MB141">
            <v>630.80877577786168</v>
          </cell>
          <cell r="MC141">
            <v>680.94352577786162</v>
          </cell>
          <cell r="ME141">
            <v>1003.308025777862</v>
          </cell>
          <cell r="MF141">
            <v>2924.1997310000002</v>
          </cell>
          <cell r="MG141">
            <v>0</v>
          </cell>
          <cell r="MH141">
            <v>0</v>
          </cell>
          <cell r="MI141">
            <v>0</v>
          </cell>
          <cell r="MJ141">
            <v>0</v>
          </cell>
          <cell r="MK141">
            <v>0</v>
          </cell>
          <cell r="ML141">
            <v>0</v>
          </cell>
          <cell r="MM141">
            <v>0</v>
          </cell>
          <cell r="MN141">
            <v>0</v>
          </cell>
          <cell r="MQ141">
            <v>0</v>
          </cell>
          <cell r="MR141">
            <v>9820.2917499999985</v>
          </cell>
          <cell r="MS141">
            <v>741.22283707669703</v>
          </cell>
          <cell r="MT141">
            <v>465.38350437177769</v>
          </cell>
          <cell r="MU141">
            <v>515.51825437177774</v>
          </cell>
          <cell r="MW141">
            <v>837.88275437177776</v>
          </cell>
          <cell r="MX141">
            <v>2924.1997310000002</v>
          </cell>
          <cell r="MY141">
            <v>0</v>
          </cell>
          <cell r="MZ141">
            <v>0</v>
          </cell>
          <cell r="NA141">
            <v>0</v>
          </cell>
          <cell r="NB141">
            <v>0</v>
          </cell>
          <cell r="NC141">
            <v>0</v>
          </cell>
          <cell r="ND141">
            <v>0</v>
          </cell>
          <cell r="NE141">
            <v>0</v>
          </cell>
          <cell r="NF141">
            <v>0</v>
          </cell>
          <cell r="NI141">
            <v>0</v>
          </cell>
          <cell r="NJ141">
            <v>9820.2917499999985</v>
          </cell>
          <cell r="NK141">
            <v>316.01691039881729</v>
          </cell>
          <cell r="NL141">
            <v>-42.648420504777761</v>
          </cell>
          <cell r="NM141">
            <v>7.4863294952222361</v>
          </cell>
          <cell r="NO141">
            <v>329.85082949522229</v>
          </cell>
          <cell r="NP141">
            <v>2924.1997310000002</v>
          </cell>
          <cell r="NQ141">
            <v>0</v>
          </cell>
          <cell r="NR141">
            <v>0</v>
          </cell>
          <cell r="NS141">
            <v>0</v>
          </cell>
          <cell r="NT141">
            <v>0</v>
          </cell>
          <cell r="NU141">
            <v>0</v>
          </cell>
          <cell r="NV141">
            <v>0</v>
          </cell>
          <cell r="NW141">
            <v>0</v>
          </cell>
          <cell r="NX141">
            <v>0</v>
          </cell>
          <cell r="OA141">
            <v>0</v>
          </cell>
          <cell r="OB141">
            <v>9820.2917499999985</v>
          </cell>
          <cell r="OC141">
            <v>608.55680774215398</v>
          </cell>
          <cell r="OD141">
            <v>-180.3628596448703</v>
          </cell>
          <cell r="OE141">
            <v>-130.2281096448703</v>
          </cell>
          <cell r="OG141">
            <v>192.13639035512981</v>
          </cell>
          <cell r="OH141">
            <v>2924.1997310000002</v>
          </cell>
          <cell r="OI141">
            <v>34918.214</v>
          </cell>
          <cell r="OJ141">
            <v>25513.308000000001</v>
          </cell>
          <cell r="OK141">
            <v>1768.327</v>
          </cell>
          <cell r="OL141">
            <v>20864.741000000002</v>
          </cell>
          <cell r="OM141">
            <v>14053.473</v>
          </cell>
          <cell r="ON141">
            <v>0</v>
          </cell>
          <cell r="OO141">
            <v>-6563.0879999999997</v>
          </cell>
          <cell r="OP141">
            <v>0</v>
          </cell>
          <cell r="OS141">
            <v>0</v>
          </cell>
          <cell r="OT141">
            <v>11667.3</v>
          </cell>
          <cell r="OU141">
            <v>2571.4000000000019</v>
          </cell>
          <cell r="OV141">
            <v>1690.2000000000021</v>
          </cell>
          <cell r="OY141">
            <v>1005.300000000002</v>
          </cell>
          <cell r="OZ141">
            <v>2924.1997310000002</v>
          </cell>
          <cell r="PF141">
            <v>0</v>
          </cell>
          <cell r="PH141">
            <v>0</v>
          </cell>
          <cell r="PK141">
            <v>0</v>
          </cell>
          <cell r="PL141">
            <v>12372.7</v>
          </cell>
          <cell r="PM141">
            <v>2430.6999999999989</v>
          </cell>
          <cell r="PN141">
            <v>1293.4999999999991</v>
          </cell>
          <cell r="PQ141">
            <v>889.49999999999932</v>
          </cell>
          <cell r="PR141">
            <v>2924.1997310000002</v>
          </cell>
          <cell r="PX141">
            <v>0</v>
          </cell>
          <cell r="PZ141">
            <v>31.492000000000001</v>
          </cell>
          <cell r="QC141">
            <v>248.93899999999999</v>
          </cell>
          <cell r="QD141">
            <v>12918</v>
          </cell>
          <cell r="QE141">
            <v>2280.900000000001</v>
          </cell>
          <cell r="QF141">
            <v>1451.400000000001</v>
          </cell>
          <cell r="QI141">
            <v>940.10000000000048</v>
          </cell>
          <cell r="QJ141">
            <v>2924.1997310000002</v>
          </cell>
          <cell r="QP141">
            <v>0</v>
          </cell>
          <cell r="QR141">
            <v>0</v>
          </cell>
          <cell r="QU141">
            <v>0</v>
          </cell>
          <cell r="QV141">
            <v>13207.1</v>
          </cell>
          <cell r="QW141">
            <v>2038.4999999999991</v>
          </cell>
          <cell r="QX141">
            <v>1310.299999999999</v>
          </cell>
          <cell r="RA141">
            <v>822.49999999999932</v>
          </cell>
          <cell r="RB141">
            <v>2924.1997310000002</v>
          </cell>
          <cell r="RC141">
            <v>2047.1569999999999</v>
          </cell>
          <cell r="RD141">
            <v>19.948</v>
          </cell>
          <cell r="RE141">
            <v>44.392000000000003</v>
          </cell>
          <cell r="RF141">
            <v>747.84299999999996</v>
          </cell>
          <cell r="RG141">
            <v>1299.3140000000001</v>
          </cell>
          <cell r="RH141">
            <v>0</v>
          </cell>
          <cell r="RI141">
            <v>-713.16699999999992</v>
          </cell>
          <cell r="RJ141">
            <v>0</v>
          </cell>
          <cell r="RM141">
            <v>0</v>
          </cell>
          <cell r="RN141">
            <v>13190.6</v>
          </cell>
          <cell r="RO141">
            <v>3109.0000000000009</v>
          </cell>
          <cell r="RP141">
            <v>2121.1000000000008</v>
          </cell>
          <cell r="RS141">
            <v>1307.700000000001</v>
          </cell>
          <cell r="RT141">
            <v>2924.1997310000002</v>
          </cell>
          <cell r="RZ141">
            <v>0</v>
          </cell>
          <cell r="SB141">
            <v>0</v>
          </cell>
          <cell r="SE141">
            <v>0</v>
          </cell>
          <cell r="SF141">
            <v>13764.3</v>
          </cell>
          <cell r="SG141">
            <v>2575.2999999999988</v>
          </cell>
          <cell r="SH141">
            <v>1513.399999999999</v>
          </cell>
          <cell r="SK141">
            <v>1110.099999999999</v>
          </cell>
          <cell r="SL141">
            <v>2924.1997310000002</v>
          </cell>
          <cell r="SM141">
            <v>45642.063999999998</v>
          </cell>
          <cell r="SN141">
            <v>61.235999999999997</v>
          </cell>
          <cell r="SO141">
            <v>345.57100000000003</v>
          </cell>
          <cell r="SP141">
            <v>27191.865999999991</v>
          </cell>
          <cell r="SQ141">
            <v>18450.198</v>
          </cell>
          <cell r="SR141">
            <v>0</v>
          </cell>
          <cell r="SS141">
            <v>-29614.457999999999</v>
          </cell>
          <cell r="ST141">
            <v>71.206999999999994</v>
          </cell>
          <cell r="SW141">
            <v>230</v>
          </cell>
          <cell r="SX141">
            <v>14215.93335648086</v>
          </cell>
          <cell r="SY141">
            <v>2334.7374284639782</v>
          </cell>
          <cell r="SZ141">
            <v>1318.815318611752</v>
          </cell>
          <cell r="TC141">
            <v>1050.00708845639</v>
          </cell>
          <cell r="TD141">
            <v>0</v>
          </cell>
          <cell r="TE141">
            <v>47746.584197856442</v>
          </cell>
          <cell r="TF141">
            <v>768.60072915919693</v>
          </cell>
          <cell r="TG141">
            <v>347.40491287468518</v>
          </cell>
          <cell r="TH141">
            <v>29344.294905589959</v>
          </cell>
          <cell r="TI141">
            <v>18402.289292266469</v>
          </cell>
          <cell r="TJ141">
            <v>0</v>
          </cell>
          <cell r="TK141">
            <v>-30464.254195998539</v>
          </cell>
          <cell r="TL141">
            <v>47.002384056981271</v>
          </cell>
          <cell r="TO141">
            <v>999.08999999999889</v>
          </cell>
          <cell r="TP141">
            <v>14552.407588039299</v>
          </cell>
          <cell r="TQ141">
            <v>2693.1040455916791</v>
          </cell>
          <cell r="TR141">
            <v>1650.3342025851521</v>
          </cell>
          <cell r="TU141">
            <v>1129.2415545627621</v>
          </cell>
          <cell r="TV141">
            <v>0</v>
          </cell>
          <cell r="TW141">
            <v>48926.29960456946</v>
          </cell>
          <cell r="TX141">
            <v>1563.332186596464</v>
          </cell>
          <cell r="TY141">
            <v>349.38977339865261</v>
          </cell>
          <cell r="TZ141">
            <v>30267.66751805678</v>
          </cell>
          <cell r="UA141">
            <v>18658.632086512669</v>
          </cell>
          <cell r="UB141">
            <v>0</v>
          </cell>
          <cell r="UC141">
            <v>-31404.788703565959</v>
          </cell>
          <cell r="UD141">
            <v>48.115006542950653</v>
          </cell>
          <cell r="UG141">
            <v>856.06316303981987</v>
          </cell>
          <cell r="UH141">
            <v>76405.628414097911</v>
          </cell>
          <cell r="UI141">
            <v>14219.48355895685</v>
          </cell>
          <cell r="UJ141">
            <v>8704.5324043887304</v>
          </cell>
          <cell r="UK141">
            <v>8865.9764043887299</v>
          </cell>
          <cell r="UM141">
            <v>6405.0120724865365</v>
          </cell>
          <cell r="UN141">
            <v>0</v>
          </cell>
          <cell r="UO141">
            <v>69535.549545742484</v>
          </cell>
          <cell r="UP141">
            <v>12488.588496289651</v>
          </cell>
          <cell r="UQ141">
            <v>480.78440449374921</v>
          </cell>
          <cell r="UR141">
            <v>38623.980277551287</v>
          </cell>
          <cell r="US141">
            <v>30911.56926819119</v>
          </cell>
          <cell r="UT141">
            <v>0</v>
          </cell>
          <cell r="UU141">
            <v>-45746.299901380233</v>
          </cell>
          <cell r="UV141">
            <v>405.3799560180795</v>
          </cell>
          <cell r="UX141">
            <v>5813.4381172112071</v>
          </cell>
          <cell r="UY141">
            <v>3522.363534875793</v>
          </cell>
          <cell r="VB141">
            <v>3052.7</v>
          </cell>
          <cell r="VC141">
            <v>3353.1558333096618</v>
          </cell>
          <cell r="VD141">
            <v>3067.9378880364102</v>
          </cell>
          <cell r="VE141">
            <v>3561.2779168708312</v>
          </cell>
          <cell r="VF141">
            <v>3316.4815725122039</v>
          </cell>
          <cell r="VG141">
            <v>3633.890043458649</v>
          </cell>
          <cell r="VH141">
            <v>3958.1144488709861</v>
          </cell>
          <cell r="VQ141">
            <v>802.6</v>
          </cell>
          <cell r="VR141">
            <v>724</v>
          </cell>
          <cell r="VS141">
            <v>722.4</v>
          </cell>
          <cell r="VT141">
            <v>803.7</v>
          </cell>
          <cell r="VU141">
            <v>874.8</v>
          </cell>
          <cell r="VV141">
            <v>930.1</v>
          </cell>
          <cell r="VW141">
            <v>746.28434160000006</v>
          </cell>
          <cell r="VX141">
            <v>801.97149170966145</v>
          </cell>
          <cell r="WD141">
            <v>14576.78233383923</v>
          </cell>
          <cell r="WE141">
            <v>3162.2725277872341</v>
          </cell>
          <cell r="WF141">
            <v>2122.8880173792581</v>
          </cell>
          <cell r="WI141">
            <v>1437.6116115757829</v>
          </cell>
          <cell r="WJ141">
            <v>0</v>
          </cell>
          <cell r="WK141">
            <v>47851.577744171787</v>
          </cell>
          <cell r="WL141">
            <v>-424.30078068880181</v>
          </cell>
          <cell r="WM141">
            <v>351.35416311403498</v>
          </cell>
          <cell r="WN141">
            <v>28441.862005120351</v>
          </cell>
          <cell r="WO141">
            <v>19409.715739051429</v>
          </cell>
          <cell r="WP141">
            <v>-29563.202583365201</v>
          </cell>
          <cell r="WQ141">
            <v>48.195459537888873</v>
          </cell>
          <cell r="WR141">
            <v>667.44357437161193</v>
          </cell>
          <cell r="WS141">
            <v>14880.37575377402</v>
          </cell>
          <cell r="WT141">
            <v>2853.6433954304212</v>
          </cell>
          <cell r="WU141">
            <v>1791.3941506099891</v>
          </cell>
          <cell r="WX141">
            <v>1203.6632603555111</v>
          </cell>
          <cell r="WY141">
            <v>0</v>
          </cell>
          <cell r="WZ141">
            <v>49484.847835863649</v>
          </cell>
          <cell r="XA141">
            <v>1094.5162782520219</v>
          </cell>
          <cell r="XB141">
            <v>353.44948320202991</v>
          </cell>
          <cell r="XC141">
            <v>29684.02413319371</v>
          </cell>
          <cell r="XD141">
            <v>19800.823702669932</v>
          </cell>
          <cell r="XE141">
            <v>-31231.108247011762</v>
          </cell>
          <cell r="XF141">
            <v>49.199239552891669</v>
          </cell>
          <cell r="XG141">
            <v>851.11633614622622</v>
          </cell>
          <cell r="XH141">
            <v>15249.00025246133</v>
          </cell>
          <cell r="XI141">
            <v>2462.298082814204</v>
          </cell>
          <cell r="XJ141">
            <v>1371.113574875397</v>
          </cell>
          <cell r="XM141">
            <v>1037.69802969276</v>
          </cell>
          <cell r="XN141">
            <v>0</v>
          </cell>
          <cell r="XO141">
            <v>52242.736336363763</v>
          </cell>
          <cell r="XP141">
            <v>3425.0379523615011</v>
          </cell>
          <cell r="XQ141">
            <v>355.70870415781968</v>
          </cell>
          <cell r="XR141">
            <v>32171.46449516655</v>
          </cell>
          <cell r="XS141">
            <v>20071.271841197198</v>
          </cell>
          <cell r="XT141">
            <v>-33714.412086193508</v>
          </cell>
          <cell r="XU141">
            <v>50.418114473849613</v>
          </cell>
          <cell r="XV141">
            <v>745.33457985883308</v>
          </cell>
          <cell r="XW141">
            <v>15449.333484841791</v>
          </cell>
          <cell r="XX141">
            <v>2780.8886533372201</v>
          </cell>
          <cell r="XY141">
            <v>1673.265059871838</v>
          </cell>
          <cell r="YB141">
            <v>1119.9641873241681</v>
          </cell>
          <cell r="YC141">
            <v>0</v>
          </cell>
          <cell r="YD141">
            <v>53148.274540678562</v>
          </cell>
          <cell r="YE141">
            <v>4019.81607559754</v>
          </cell>
          <cell r="YF141">
            <v>358.03802108666281</v>
          </cell>
          <cell r="YG141">
            <v>32537.688133071391</v>
          </cell>
          <cell r="YH141">
            <v>20610.586407607159</v>
          </cell>
          <cell r="YI141">
            <v>-34463.979840685461</v>
          </cell>
          <cell r="YJ141">
            <v>51.080578314449681</v>
          </cell>
          <cell r="YK141">
            <v>609.46963103166286</v>
          </cell>
          <cell r="YL141">
            <v>0</v>
          </cell>
          <cell r="YM141">
            <v>0</v>
          </cell>
          <cell r="YN141">
            <v>0</v>
          </cell>
          <cell r="YO141">
            <v>0</v>
          </cell>
          <cell r="ABV141">
            <v>785.90483730673793</v>
          </cell>
          <cell r="ACA141">
            <v>743.39136496087099</v>
          </cell>
          <cell r="ACF141">
            <v>763.21020778635</v>
          </cell>
          <cell r="ACK141">
            <v>775.43147798245082</v>
          </cell>
          <cell r="BBM141">
            <v>45079.870869999999</v>
          </cell>
          <cell r="BBN141">
            <v>15.42</v>
          </cell>
          <cell r="BBO141">
            <v>0.16731517509727631</v>
          </cell>
          <cell r="BBP141" t="str">
            <v>inf</v>
          </cell>
          <cell r="BBQ141">
            <v>10.05935625726201</v>
          </cell>
          <cell r="BBR141">
            <v>2.0260057759691068</v>
          </cell>
          <cell r="BBS141">
            <v>-4.6527167100090168</v>
          </cell>
          <cell r="BBT141">
            <v>2.4160330007571051</v>
          </cell>
          <cell r="BBU141">
            <v>0.2401776951694034</v>
          </cell>
          <cell r="BBV141">
            <v>4.6254639216978283E-2</v>
          </cell>
          <cell r="BBW141" t="str">
            <v>inf</v>
          </cell>
          <cell r="BBX141">
            <v>9.3423618372879211</v>
          </cell>
          <cell r="BBY141">
            <v>1.4941887516476171</v>
          </cell>
          <cell r="BBZ141">
            <v>-4.8508119452962681</v>
          </cell>
          <cell r="BCA141">
            <v>2.1872192269775241</v>
          </cell>
          <cell r="BCB141">
            <v>0.2341184451075031</v>
          </cell>
          <cell r="BCC141">
            <v>6.3739404438279273E-2</v>
          </cell>
          <cell r="BCD141" t="str">
            <v>inf</v>
          </cell>
          <cell r="BCE141">
            <v>8.4169162967846685</v>
          </cell>
          <cell r="BCF141">
            <v>1.2999627784439229</v>
          </cell>
          <cell r="BCG141">
            <v>-4.4625557496146344</v>
          </cell>
          <cell r="BCH141">
            <v>1.9520936939686271</v>
          </cell>
          <cell r="BCI141">
            <v>0.23192504536540809</v>
          </cell>
          <cell r="BCJ141">
            <v>6.3739404438279273E-2</v>
          </cell>
          <cell r="BCK141" t="str">
            <v>inf</v>
          </cell>
          <cell r="BCL141">
            <v>8.2518032922082973</v>
          </cell>
          <cell r="BCM141">
            <v>0.87599384270022018</v>
          </cell>
          <cell r="BCN141">
            <v>-4.9071630069895606</v>
          </cell>
          <cell r="BCO141">
            <v>1.7771189593356</v>
          </cell>
          <cell r="BCP141">
            <v>0.21536128484953479</v>
          </cell>
          <cell r="BCQ141">
            <v>7.0747594315879986E-2</v>
          </cell>
          <cell r="BCR141" t="str">
            <v>inf</v>
          </cell>
          <cell r="BCS141">
            <v>7.6210212394854757</v>
          </cell>
          <cell r="BCT141">
            <v>0.41021373189838339</v>
          </cell>
          <cell r="BCU141">
            <v>-5.0040264654211146</v>
          </cell>
          <cell r="BCV141">
            <v>1.608334166817077</v>
          </cell>
          <cell r="BCW141">
            <v>0.21103919229146009</v>
          </cell>
          <cell r="BCX141">
            <v>7.216320584349302E-2</v>
          </cell>
        </row>
        <row r="142">
          <cell r="A142" t="str">
            <v>SBFG3</v>
          </cell>
          <cell r="B142" t="str">
            <v>Grupo SBF</v>
          </cell>
          <cell r="C142" t="str">
            <v>Retail</v>
          </cell>
          <cell r="D142" t="str">
            <v>Pedro Caravina</v>
          </cell>
          <cell r="E142">
            <v>46054</v>
          </cell>
          <cell r="F142" t="str">
            <v>Buy</v>
          </cell>
          <cell r="G142" t="b">
            <v>0</v>
          </cell>
          <cell r="H142" t="str">
            <v>BRL</v>
          </cell>
          <cell r="I142" t="str">
            <v>BRL</v>
          </cell>
          <cell r="J142">
            <v>16</v>
          </cell>
          <cell r="K142">
            <v>0.15304899999999999</v>
          </cell>
          <cell r="L142">
            <v>6.245337334278122E-2</v>
          </cell>
          <cell r="M142">
            <v>0.1407808805329597</v>
          </cell>
          <cell r="AF142">
            <v>6260.7069971000001</v>
          </cell>
          <cell r="AG142">
            <v>2940.931454</v>
          </cell>
          <cell r="AH142">
            <v>401.83486530000039</v>
          </cell>
          <cell r="AI142">
            <v>749.53285730000039</v>
          </cell>
          <cell r="AJ142">
            <v>468.93598772000053</v>
          </cell>
          <cell r="AK142">
            <v>204.60086530000041</v>
          </cell>
          <cell r="AL142">
            <v>243.596138</v>
          </cell>
          <cell r="AM142">
            <v>8470.2469999999994</v>
          </cell>
          <cell r="AN142">
            <v>418.31099999999998</v>
          </cell>
          <cell r="AO142">
            <v>127.402</v>
          </cell>
          <cell r="AP142">
            <v>6060.393</v>
          </cell>
          <cell r="AQ142">
            <v>2409.8539999999998</v>
          </cell>
          <cell r="AR142">
            <v>1133.5619999999999</v>
          </cell>
          <cell r="AS142">
            <v>715.25099999999998</v>
          </cell>
          <cell r="AT142">
            <v>341.23200000000003</v>
          </cell>
          <cell r="AW142">
            <v>0</v>
          </cell>
          <cell r="AX142">
            <v>6988.4702825799995</v>
          </cell>
          <cell r="AY142">
            <v>3314.67023479</v>
          </cell>
          <cell r="AZ142">
            <v>530.826377489999</v>
          </cell>
          <cell r="BA142">
            <v>916.23137748999898</v>
          </cell>
          <cell r="BB142">
            <v>606.9426897000003</v>
          </cell>
          <cell r="BC142">
            <v>168.8109733099989</v>
          </cell>
          <cell r="BD142">
            <v>243.596138</v>
          </cell>
          <cell r="BE142">
            <v>8614.4470000000001</v>
          </cell>
          <cell r="BF142">
            <v>875.91399999999999</v>
          </cell>
          <cell r="BG142">
            <v>134.399</v>
          </cell>
          <cell r="BH142">
            <v>6072.8610000000008</v>
          </cell>
          <cell r="BI142">
            <v>2541.5859999999998</v>
          </cell>
          <cell r="BJ142">
            <v>1597.5</v>
          </cell>
          <cell r="BK142">
            <v>721.58600000000001</v>
          </cell>
          <cell r="BL142">
            <v>257.66399999999999</v>
          </cell>
          <cell r="BO142">
            <v>0</v>
          </cell>
          <cell r="BP142">
            <v>7151.7139999999999</v>
          </cell>
          <cell r="BQ142">
            <v>3513.125</v>
          </cell>
          <cell r="BR142">
            <v>611.97616636999987</v>
          </cell>
          <cell r="BS142">
            <v>1008.63542983</v>
          </cell>
          <cell r="BT142">
            <v>772.35879199999999</v>
          </cell>
          <cell r="BU142">
            <v>535.28628788419985</v>
          </cell>
          <cell r="BV142">
            <v>244.01298</v>
          </cell>
          <cell r="BW142">
            <v>8945.9670000000006</v>
          </cell>
          <cell r="BX142">
            <v>996.71299999999997</v>
          </cell>
          <cell r="BY142">
            <v>126.54900000000001</v>
          </cell>
          <cell r="BZ142">
            <v>5933.6230000000014</v>
          </cell>
          <cell r="CA142">
            <v>3012.3440000000001</v>
          </cell>
          <cell r="CB142">
            <v>1292.3679999999999</v>
          </cell>
          <cell r="CC142">
            <v>295.65499999999997</v>
          </cell>
          <cell r="CD142">
            <v>261.10967218000002</v>
          </cell>
          <cell r="CG142">
            <v>0</v>
          </cell>
          <cell r="CH142">
            <v>7736.4129999999996</v>
          </cell>
          <cell r="CI142">
            <v>3735.0830000000001</v>
          </cell>
          <cell r="CJ142">
            <v>527.20784799999922</v>
          </cell>
          <cell r="CK142">
            <v>949.74184799999921</v>
          </cell>
          <cell r="CL142">
            <v>705.46354918000111</v>
          </cell>
          <cell r="CM142">
            <v>327.00434552919921</v>
          </cell>
          <cell r="CN142">
            <v>244.55533</v>
          </cell>
          <cell r="CO142">
            <v>9522.5460000000003</v>
          </cell>
          <cell r="CP142">
            <v>679.96900000000005</v>
          </cell>
          <cell r="CQ142">
            <v>150.273</v>
          </cell>
          <cell r="CR142">
            <v>6462.7520000000004</v>
          </cell>
          <cell r="CS142">
            <v>3059.7939999999999</v>
          </cell>
          <cell r="CT142">
            <v>1357.9449999999999</v>
          </cell>
          <cell r="CU142">
            <v>677.97599999999989</v>
          </cell>
          <cell r="CV142">
            <v>423.67367409176802</v>
          </cell>
          <cell r="CY142">
            <v>0</v>
          </cell>
          <cell r="CZ142">
            <v>8737.6177589809176</v>
          </cell>
          <cell r="DA142">
            <v>4246.4889342897859</v>
          </cell>
          <cell r="DB142">
            <v>856.92954662396164</v>
          </cell>
          <cell r="DC142">
            <v>1240.042253463736</v>
          </cell>
          <cell r="DD142">
            <v>905.76099215822831</v>
          </cell>
          <cell r="DE142">
            <v>448.86163283518351</v>
          </cell>
          <cell r="DF142">
            <v>244.55533</v>
          </cell>
          <cell r="DG142">
            <v>10357.450930938059</v>
          </cell>
          <cell r="DH142">
            <v>443.73544302676288</v>
          </cell>
          <cell r="DI142">
            <v>163.5793088379942</v>
          </cell>
          <cell r="DJ142">
            <v>6962.2021160093909</v>
          </cell>
          <cell r="DK142">
            <v>3395.2488149286678</v>
          </cell>
          <cell r="DL142">
            <v>1596.778</v>
          </cell>
          <cell r="DM142">
            <v>1153.042556973237</v>
          </cell>
          <cell r="DN142">
            <v>451.72074355578621</v>
          </cell>
          <cell r="DQ142">
            <v>134.25819924622979</v>
          </cell>
          <cell r="DR142">
            <v>9472.0180414805636</v>
          </cell>
          <cell r="DS142">
            <v>4608.9969782988592</v>
          </cell>
          <cell r="DT142">
            <v>943.75527844001317</v>
          </cell>
          <cell r="DU142">
            <v>1358.8642244039349</v>
          </cell>
          <cell r="DV142">
            <v>988.02212987832002</v>
          </cell>
          <cell r="DW142">
            <v>563.96690805783032</v>
          </cell>
          <cell r="DX142">
            <v>244.55533</v>
          </cell>
          <cell r="DY142">
            <v>11054.13524368234</v>
          </cell>
          <cell r="DZ142">
            <v>586.78400356081215</v>
          </cell>
          <cell r="EA142">
            <v>164.06112705537859</v>
          </cell>
          <cell r="EB142">
            <v>7197.7978312892583</v>
          </cell>
          <cell r="EC142">
            <v>3856.3374123930798</v>
          </cell>
          <cell r="ED142">
            <v>1646.778</v>
          </cell>
          <cell r="EE142">
            <v>1059.9939964391881</v>
          </cell>
          <cell r="EF142">
            <v>478.45708718869679</v>
          </cell>
          <cell r="EI142">
            <v>197.02384023510851</v>
          </cell>
          <cell r="EJ142">
            <v>10418.96109468143</v>
          </cell>
          <cell r="EK142">
            <v>5100.4244148311327</v>
          </cell>
          <cell r="EL142">
            <v>1100.522709544389</v>
          </cell>
          <cell r="EM142">
            <v>1557.131210405762</v>
          </cell>
          <cell r="EN142">
            <v>1159.6339979657259</v>
          </cell>
          <cell r="EO142">
            <v>733.12758361487386</v>
          </cell>
          <cell r="EP142">
            <v>244.55533</v>
          </cell>
          <cell r="EQ142">
            <v>11820.81836896636</v>
          </cell>
          <cell r="ER142">
            <v>649.17843723114356</v>
          </cell>
          <cell r="ES142">
            <v>164.06112705537859</v>
          </cell>
          <cell r="ET142">
            <v>7453.4894282673786</v>
          </cell>
          <cell r="EU142">
            <v>4367.3289406989843</v>
          </cell>
          <cell r="EV142">
            <v>1646.778</v>
          </cell>
          <cell r="EW142">
            <v>997.59956276885646</v>
          </cell>
          <cell r="EX142">
            <v>404.49075608504091</v>
          </cell>
          <cell r="FA142">
            <v>222.1360553089695</v>
          </cell>
          <cell r="FB142">
            <v>11249.782996613591</v>
          </cell>
          <cell r="FC142">
            <v>5573.1270771697082</v>
          </cell>
          <cell r="FD142">
            <v>1249.1575055172241</v>
          </cell>
          <cell r="FE142">
            <v>1742.1765793403961</v>
          </cell>
          <cell r="FF142">
            <v>1324.232190185631</v>
          </cell>
          <cell r="FG142">
            <v>835.36231411958818</v>
          </cell>
          <cell r="FH142">
            <v>244.55533</v>
          </cell>
          <cell r="FI142">
            <v>12597.386802209319</v>
          </cell>
          <cell r="FJ142">
            <v>799.18644753546744</v>
          </cell>
          <cell r="FK142">
            <v>164.15190283201139</v>
          </cell>
          <cell r="FL142">
            <v>7659.0828547926594</v>
          </cell>
          <cell r="FM142">
            <v>4938.303947416658</v>
          </cell>
          <cell r="FN142">
            <v>1646.778</v>
          </cell>
          <cell r="FO142">
            <v>847.59155246453258</v>
          </cell>
          <cell r="FP142">
            <v>434.39135614114991</v>
          </cell>
          <cell r="FS142">
            <v>264.38730740191443</v>
          </cell>
          <cell r="FT142">
            <v>12137.69440193933</v>
          </cell>
          <cell r="FU142">
            <v>6037.6179662803597</v>
          </cell>
          <cell r="FV142">
            <v>1367.1470680398861</v>
          </cell>
          <cell r="FW142">
            <v>1899.0786487818571</v>
          </cell>
          <cell r="FX142">
            <v>1460.284865297265</v>
          </cell>
          <cell r="FY142">
            <v>921.95300522978448</v>
          </cell>
          <cell r="FZ142">
            <v>244.55533</v>
          </cell>
          <cell r="GA142">
            <v>13437.1849309606</v>
          </cell>
          <cell r="GB142">
            <v>961.85067599523506</v>
          </cell>
          <cell r="GC142">
            <v>162.81906007122791</v>
          </cell>
          <cell r="GD142">
            <v>7878.6974934532354</v>
          </cell>
          <cell r="GE142">
            <v>5558.4874375073641</v>
          </cell>
          <cell r="GF142">
            <v>1646.778</v>
          </cell>
          <cell r="GG142">
            <v>684.92732400476496</v>
          </cell>
          <cell r="GH142">
            <v>466.27249783314039</v>
          </cell>
          <cell r="GK142">
            <v>301.76951513907818</v>
          </cell>
          <cell r="GL142">
            <v>1344.6272026700001</v>
          </cell>
          <cell r="GM142">
            <v>621.72199999999998</v>
          </cell>
          <cell r="GN142">
            <v>93.052306459999997</v>
          </cell>
          <cell r="GO142">
            <v>179.85644798999999</v>
          </cell>
          <cell r="GP142">
            <v>120.4747136700001</v>
          </cell>
          <cell r="GQ142">
            <v>17.27830646</v>
          </cell>
          <cell r="GR142">
            <v>243.596138</v>
          </cell>
          <cell r="GS142">
            <v>7048.4830000000002</v>
          </cell>
          <cell r="GT142">
            <v>361.15899999999999</v>
          </cell>
          <cell r="GU142">
            <v>29.802</v>
          </cell>
          <cell r="GV142">
            <v>4933.5329999999994</v>
          </cell>
          <cell r="GW142">
            <v>2114.9499999999998</v>
          </cell>
          <cell r="GX142">
            <v>847.673</v>
          </cell>
          <cell r="GY142">
            <v>486.51400000000001</v>
          </cell>
          <cell r="GZ142">
            <v>50.831000000000003</v>
          </cell>
          <cell r="HC142">
            <v>0</v>
          </cell>
          <cell r="HD142">
            <v>1463.00707124</v>
          </cell>
          <cell r="HE142">
            <v>670.41685435999989</v>
          </cell>
          <cell r="HF142">
            <v>70.502547899999882</v>
          </cell>
          <cell r="HG142">
            <v>153.56340636999991</v>
          </cell>
          <cell r="HH142">
            <v>90.631178729999718</v>
          </cell>
          <cell r="HI142">
            <v>31.672547899999849</v>
          </cell>
          <cell r="HJ142">
            <v>243.596138</v>
          </cell>
          <cell r="HK142">
            <v>7466.0349999999999</v>
          </cell>
          <cell r="HL142">
            <v>407.16699999999997</v>
          </cell>
          <cell r="HM142">
            <v>31.462</v>
          </cell>
          <cell r="HN142">
            <v>5191.643</v>
          </cell>
          <cell r="HO142">
            <v>2274.3919999999998</v>
          </cell>
          <cell r="HP142">
            <v>1135.0170000000001</v>
          </cell>
          <cell r="HQ142">
            <v>727.84999999999991</v>
          </cell>
          <cell r="HR142">
            <v>74.275000000000006</v>
          </cell>
          <cell r="HU142">
            <v>28.637</v>
          </cell>
          <cell r="HV142">
            <v>1469.97972609</v>
          </cell>
          <cell r="HW142">
            <v>704.66650830000015</v>
          </cell>
          <cell r="HX142">
            <v>53.351010989999963</v>
          </cell>
          <cell r="HY142">
            <v>143.2615083</v>
          </cell>
          <cell r="HZ142">
            <v>97.249670030000019</v>
          </cell>
          <cell r="IA142">
            <v>14.98401098999995</v>
          </cell>
          <cell r="IB142">
            <v>243.596138</v>
          </cell>
          <cell r="IC142">
            <v>7612.2309999999998</v>
          </cell>
          <cell r="ID142">
            <v>256.589</v>
          </cell>
          <cell r="IE142">
            <v>33.124999999999993</v>
          </cell>
          <cell r="IF142">
            <v>5292.75</v>
          </cell>
          <cell r="IG142">
            <v>2319.4810000000002</v>
          </cell>
          <cell r="IH142">
            <v>1178.336</v>
          </cell>
          <cell r="II142">
            <v>921.74700000000007</v>
          </cell>
          <cell r="IJ142">
            <v>63.392000000000003</v>
          </cell>
          <cell r="IM142">
            <v>1.0000000000012219E-3</v>
          </cell>
          <cell r="IN142">
            <v>1983.0929971</v>
          </cell>
          <cell r="IO142">
            <v>944.1260913400007</v>
          </cell>
          <cell r="IP142">
            <v>184.92899995000059</v>
          </cell>
          <cell r="IQ142">
            <v>272.85149464000062</v>
          </cell>
          <cell r="IR142">
            <v>160.58042529000059</v>
          </cell>
          <cell r="IS142">
            <v>140.66599995000061</v>
          </cell>
          <cell r="IT142">
            <v>243.596138</v>
          </cell>
          <cell r="IU142">
            <v>8470.2469999999994</v>
          </cell>
          <cell r="IV142">
            <v>418.31099999999998</v>
          </cell>
          <cell r="IW142">
            <v>33.013000000000012</v>
          </cell>
          <cell r="IX142">
            <v>6060.393</v>
          </cell>
          <cell r="IY142">
            <v>2409.8539999999998</v>
          </cell>
          <cell r="IZ142">
            <v>1133.5619999999999</v>
          </cell>
          <cell r="JA142">
            <v>715.25099999999998</v>
          </cell>
          <cell r="JB142">
            <v>152.73400000000001</v>
          </cell>
          <cell r="JE142">
            <v>0</v>
          </cell>
          <cell r="JF142">
            <v>1472.1218413300001</v>
          </cell>
          <cell r="JG142">
            <v>736.73657479999997</v>
          </cell>
          <cell r="JH142">
            <v>106.93157480000001</v>
          </cell>
          <cell r="JI142">
            <v>204.92357480000001</v>
          </cell>
          <cell r="JJ142">
            <v>133.71814771000001</v>
          </cell>
          <cell r="JK142">
            <v>1.5115747999999909</v>
          </cell>
          <cell r="JL142">
            <v>243.596138</v>
          </cell>
          <cell r="JM142">
            <v>8244.9639999999999</v>
          </cell>
          <cell r="JN142">
            <v>338.93900000000002</v>
          </cell>
          <cell r="JO142">
            <v>34.673999999999999</v>
          </cell>
          <cell r="JP142">
            <v>5869.7870000000003</v>
          </cell>
          <cell r="JQ142">
            <v>2375.1770000000001</v>
          </cell>
          <cell r="JR142">
            <v>1492.2819999999999</v>
          </cell>
          <cell r="JS142">
            <v>1153.3430000000001</v>
          </cell>
          <cell r="JT142">
            <v>55.731999999999999</v>
          </cell>
          <cell r="JW142">
            <v>0</v>
          </cell>
          <cell r="JX142">
            <v>1592.9454412499999</v>
          </cell>
          <cell r="JY142">
            <v>757.60165998999992</v>
          </cell>
          <cell r="JZ142">
            <v>48.971802689999919</v>
          </cell>
          <cell r="KA142">
            <v>149.0028026899999</v>
          </cell>
          <cell r="KB142">
            <v>92.361541990000205</v>
          </cell>
          <cell r="KC142">
            <v>-32.579601490000073</v>
          </cell>
          <cell r="KD142">
            <v>243.596138</v>
          </cell>
          <cell r="KE142">
            <v>8124.5050000000001</v>
          </cell>
          <cell r="KF142">
            <v>173.233</v>
          </cell>
          <cell r="KG142">
            <v>32.407999999999987</v>
          </cell>
          <cell r="KH142">
            <v>5821.6730000000007</v>
          </cell>
          <cell r="KI142">
            <v>2302.8319999999999</v>
          </cell>
          <cell r="KJ142">
            <v>1377.653</v>
          </cell>
          <cell r="KK142">
            <v>1204.42</v>
          </cell>
          <cell r="KL142">
            <v>93.884</v>
          </cell>
          <cell r="KO142">
            <v>0</v>
          </cell>
          <cell r="KP142">
            <v>1793.2629999999999</v>
          </cell>
          <cell r="KQ142">
            <v>835.55799999999999</v>
          </cell>
          <cell r="KR142">
            <v>168.58500000000009</v>
          </cell>
          <cell r="KS142">
            <v>271.6330000000001</v>
          </cell>
          <cell r="KT142">
            <v>169.43600000000001</v>
          </cell>
          <cell r="KU142">
            <v>72.699000000000098</v>
          </cell>
          <cell r="KV142">
            <v>243.596138</v>
          </cell>
          <cell r="KW142">
            <v>8232.8269999999993</v>
          </cell>
          <cell r="KX142">
            <v>162.88300000000001</v>
          </cell>
          <cell r="KY142">
            <v>34.033999999999999</v>
          </cell>
          <cell r="KZ142">
            <v>5770.7790000000014</v>
          </cell>
          <cell r="LA142">
            <v>2462.0479999999998</v>
          </cell>
          <cell r="LB142">
            <v>1695.9960000000001</v>
          </cell>
          <cell r="LC142">
            <v>1533.1130000000001</v>
          </cell>
          <cell r="LD142">
            <v>59.25</v>
          </cell>
          <cell r="LG142">
            <v>33.069000000000003</v>
          </cell>
          <cell r="LH142">
            <v>2130.14</v>
          </cell>
          <cell r="LI142">
            <v>984.774</v>
          </cell>
          <cell r="LJ142">
            <v>206.33799999999991</v>
          </cell>
          <cell r="LK142">
            <v>290.67199999999991</v>
          </cell>
          <cell r="LL142">
            <v>211.42699999999999</v>
          </cell>
          <cell r="LM142">
            <v>127.17999999999989</v>
          </cell>
          <cell r="LN142">
            <v>243.596138</v>
          </cell>
          <cell r="LO142">
            <v>8614.4470000000001</v>
          </cell>
          <cell r="LP142">
            <v>875.91399999999999</v>
          </cell>
          <cell r="LQ142">
            <v>33.283000000000023</v>
          </cell>
          <cell r="LR142">
            <v>6072.8610000000008</v>
          </cell>
          <cell r="LS142">
            <v>2541.5859999999998</v>
          </cell>
          <cell r="LT142">
            <v>1597.5</v>
          </cell>
          <cell r="LU142">
            <v>721.58600000000001</v>
          </cell>
          <cell r="LV142">
            <v>48.798000000000002</v>
          </cell>
          <cell r="LY142">
            <v>0</v>
          </cell>
          <cell r="LZ142">
            <v>1495.2190000000001</v>
          </cell>
          <cell r="MA142">
            <v>730.25199999999995</v>
          </cell>
          <cell r="MB142">
            <v>129.27209999999991</v>
          </cell>
          <cell r="MC142">
            <v>233.77409999999989</v>
          </cell>
          <cell r="MD142">
            <v>159.19399999999999</v>
          </cell>
          <cell r="ME142">
            <v>37.687099999999873</v>
          </cell>
          <cell r="MF142">
            <v>243.596138</v>
          </cell>
          <cell r="MG142">
            <v>7928.2829999999994</v>
          </cell>
          <cell r="MH142">
            <v>444.61099999999999</v>
          </cell>
          <cell r="MI142">
            <v>32.604999999999997</v>
          </cell>
          <cell r="MJ142">
            <v>7928.2830000000004</v>
          </cell>
          <cell r="MK142">
            <v>2605.3440000000001</v>
          </cell>
          <cell r="ML142">
            <v>1288.0129999999999</v>
          </cell>
          <cell r="MM142">
            <v>843.40199999999993</v>
          </cell>
          <cell r="MN142">
            <v>33.720999999999997</v>
          </cell>
          <cell r="MQ142">
            <v>0</v>
          </cell>
          <cell r="MR142">
            <v>1713.9369999999999</v>
          </cell>
          <cell r="MS142">
            <v>852.81500000000005</v>
          </cell>
          <cell r="MT142">
            <v>126.26900000000001</v>
          </cell>
          <cell r="MU142">
            <v>218.488</v>
          </cell>
          <cell r="MV142">
            <v>175.96</v>
          </cell>
          <cell r="MW142">
            <v>228.85499999999999</v>
          </cell>
          <cell r="MX142">
            <v>243.596138</v>
          </cell>
          <cell r="MY142">
            <v>8328.862000000001</v>
          </cell>
          <cell r="MZ142">
            <v>703.11099999999999</v>
          </cell>
          <cell r="NA142">
            <v>24.812000000000001</v>
          </cell>
          <cell r="NB142">
            <v>8328.862000000001</v>
          </cell>
          <cell r="NC142">
            <v>2880.9589999999998</v>
          </cell>
          <cell r="ND142">
            <v>1459.86</v>
          </cell>
          <cell r="NE142">
            <v>756.74900000000014</v>
          </cell>
          <cell r="NF142">
            <v>56.594000000000001</v>
          </cell>
          <cell r="NI142">
            <v>42.28</v>
          </cell>
          <cell r="NJ142">
            <v>1770.288</v>
          </cell>
          <cell r="NK142">
            <v>883.90099999999995</v>
          </cell>
          <cell r="NL142">
            <v>173.49906636999989</v>
          </cell>
          <cell r="NM142">
            <v>272.12332982999988</v>
          </cell>
          <cell r="NN142">
            <v>201.11280259</v>
          </cell>
          <cell r="NO142">
            <v>133.87793968819989</v>
          </cell>
          <cell r="NP142">
            <v>243.596138</v>
          </cell>
          <cell r="NQ142">
            <v>8440.5619999999999</v>
          </cell>
          <cell r="NR142">
            <v>765.34</v>
          </cell>
          <cell r="NS142">
            <v>34.226999999999997</v>
          </cell>
          <cell r="NT142">
            <v>8440.5619999999999</v>
          </cell>
          <cell r="NU142">
            <v>2990.7809999999999</v>
          </cell>
          <cell r="NV142">
            <v>1349.1479999999999</v>
          </cell>
          <cell r="NW142">
            <v>583.80800000000011</v>
          </cell>
          <cell r="NX142">
            <v>56.455313089999997</v>
          </cell>
          <cell r="OA142">
            <v>3.9999999999977831E-3</v>
          </cell>
          <cell r="OB142">
            <v>2172.27</v>
          </cell>
          <cell r="OC142">
            <v>1046.1569999999999</v>
          </cell>
          <cell r="OD142">
            <v>182.93600000000001</v>
          </cell>
          <cell r="OE142">
            <v>284.24999999999989</v>
          </cell>
          <cell r="OF142">
            <v>236.09198941</v>
          </cell>
          <cell r="OG142">
            <v>134.86624819599999</v>
          </cell>
          <cell r="OH142">
            <v>244.01298</v>
          </cell>
          <cell r="OI142">
            <v>8945.9670000000006</v>
          </cell>
          <cell r="OJ142">
            <v>996.71299999999997</v>
          </cell>
          <cell r="OK142">
            <v>34.904999999999987</v>
          </cell>
          <cell r="OL142">
            <v>8945.9670000000006</v>
          </cell>
          <cell r="OM142">
            <v>3012.3440000000001</v>
          </cell>
          <cell r="ON142">
            <v>1292.3679999999999</v>
          </cell>
          <cell r="OO142">
            <v>295.65499999999997</v>
          </cell>
          <cell r="OP142">
            <v>114.33935909</v>
          </cell>
          <cell r="OS142">
            <v>0</v>
          </cell>
          <cell r="OT142">
            <v>1554.3589999999999</v>
          </cell>
          <cell r="OU142">
            <v>772.33900000000006</v>
          </cell>
          <cell r="OV142">
            <v>118.2860000000001</v>
          </cell>
          <cell r="OW142">
            <v>223.2580000000001</v>
          </cell>
          <cell r="OX142">
            <v>144.4745260599999</v>
          </cell>
          <cell r="OY142">
            <v>65.844668508800083</v>
          </cell>
          <cell r="OZ142">
            <v>244.01298</v>
          </cell>
          <cell r="PA142">
            <v>8449.2150000000001</v>
          </cell>
          <cell r="PB142">
            <v>803.20899999999995</v>
          </cell>
          <cell r="PC142">
            <v>34.954999999999998</v>
          </cell>
          <cell r="PD142">
            <v>8449.2150000000001</v>
          </cell>
          <cell r="PE142">
            <v>2906.989</v>
          </cell>
          <cell r="PF142">
            <v>1267.866</v>
          </cell>
          <cell r="PG142">
            <v>464.65699999999998</v>
          </cell>
          <cell r="PH142">
            <v>38.661000000000001</v>
          </cell>
          <cell r="PK142">
            <v>0</v>
          </cell>
          <cell r="PL142">
            <v>1817.7</v>
          </cell>
          <cell r="PM142">
            <v>891.90800000000002</v>
          </cell>
          <cell r="PN142">
            <v>105.0379999999999</v>
          </cell>
          <cell r="PO142">
            <v>213.50999999999991</v>
          </cell>
          <cell r="PP142">
            <v>167.3924949500001</v>
          </cell>
          <cell r="PQ142">
            <v>46.963361872399908</v>
          </cell>
          <cell r="PR142">
            <v>244.01298</v>
          </cell>
          <cell r="PS142">
            <v>8435.5380000000005</v>
          </cell>
          <cell r="PT142">
            <v>429.03199999999998</v>
          </cell>
          <cell r="PU142">
            <v>36.287000000000013</v>
          </cell>
          <cell r="PV142">
            <v>8435.5380000000005</v>
          </cell>
          <cell r="PW142">
            <v>2910.5</v>
          </cell>
          <cell r="PX142">
            <v>935.15499999999997</v>
          </cell>
          <cell r="PY142">
            <v>506.12299999999999</v>
          </cell>
          <cell r="PZ142">
            <v>50.59828542999999</v>
          </cell>
          <cell r="QC142">
            <v>127.358</v>
          </cell>
          <cell r="QD142">
            <v>1936.5219999999999</v>
          </cell>
          <cell r="QE142">
            <v>917.69699999999989</v>
          </cell>
          <cell r="QF142">
            <v>138.5798479999998</v>
          </cell>
          <cell r="QG142">
            <v>242.29884799999979</v>
          </cell>
          <cell r="QH142">
            <v>169.00074753999999</v>
          </cell>
          <cell r="QI142">
            <v>85.476066951999826</v>
          </cell>
          <cell r="QJ142">
            <v>244.55533</v>
          </cell>
          <cell r="QK142">
            <v>9069.8479699999989</v>
          </cell>
          <cell r="QL142">
            <v>707.34500000000003</v>
          </cell>
          <cell r="QM142">
            <v>37.932000000000002</v>
          </cell>
          <cell r="QN142">
            <v>9069.8479499999994</v>
          </cell>
          <cell r="QO142">
            <v>2978.6750000000002</v>
          </cell>
          <cell r="QP142">
            <v>1381.7049999999999</v>
          </cell>
          <cell r="QQ142">
            <v>674.3599999999999</v>
          </cell>
          <cell r="QR142">
            <v>144.714847081768</v>
          </cell>
          <cell r="QU142">
            <v>0</v>
          </cell>
          <cell r="QV142">
            <v>2427.8319999999999</v>
          </cell>
          <cell r="QW142">
            <v>1153.1389999999999</v>
          </cell>
          <cell r="QX142">
            <v>165.30400000000009</v>
          </cell>
          <cell r="QY142">
            <v>270.67500000000013</v>
          </cell>
          <cell r="QZ142">
            <v>224.595780630001</v>
          </cell>
          <cell r="RA142">
            <v>128.72024819600011</v>
          </cell>
          <cell r="RB142">
            <v>244.55533</v>
          </cell>
          <cell r="RC142">
            <v>9522.5460000000003</v>
          </cell>
          <cell r="RD142">
            <v>679.96900000000005</v>
          </cell>
          <cell r="RE142">
            <v>41.09899999999999</v>
          </cell>
          <cell r="RF142">
            <v>9522.5460000000003</v>
          </cell>
          <cell r="RG142">
            <v>3059.7939999999999</v>
          </cell>
          <cell r="RH142">
            <v>1357.9449999999999</v>
          </cell>
          <cell r="RI142">
            <v>677.97599999999989</v>
          </cell>
          <cell r="RJ142">
            <v>189.69954157999999</v>
          </cell>
          <cell r="RM142">
            <v>0</v>
          </cell>
          <cell r="RN142">
            <v>1785.4290000000001</v>
          </cell>
          <cell r="RO142">
            <v>906.21100000000001</v>
          </cell>
          <cell r="RP142">
            <v>137.21300000000011</v>
          </cell>
          <cell r="RQ142">
            <v>230.88300000000021</v>
          </cell>
          <cell r="RR142">
            <v>144.43351639999989</v>
          </cell>
          <cell r="RS142">
            <v>74.210718283400155</v>
          </cell>
          <cell r="RT142">
            <v>244.55533</v>
          </cell>
          <cell r="RU142">
            <v>9111.4459999999999</v>
          </cell>
          <cell r="RV142">
            <v>223.953</v>
          </cell>
          <cell r="RW142">
            <v>40.741999999999997</v>
          </cell>
          <cell r="RX142">
            <v>9111.4459999999999</v>
          </cell>
          <cell r="RY142">
            <v>3087.7269999999999</v>
          </cell>
          <cell r="RZ142">
            <v>1346.778</v>
          </cell>
          <cell r="SA142">
            <v>1122.825</v>
          </cell>
          <cell r="SB142">
            <v>67.711246950000003</v>
          </cell>
          <cell r="SE142">
            <v>0</v>
          </cell>
          <cell r="SF142">
            <v>2146.5947192265189</v>
          </cell>
          <cell r="SG142">
            <v>1050.925508234048</v>
          </cell>
          <cell r="SH142">
            <v>202.16548553445159</v>
          </cell>
          <cell r="SI142">
            <v>298.76224789964499</v>
          </cell>
          <cell r="SJ142">
            <v>219.62198257654549</v>
          </cell>
          <cell r="SK142">
            <v>102.9434555985567</v>
          </cell>
          <cell r="SL142">
            <v>244.55533</v>
          </cell>
          <cell r="SM142">
            <v>9372.9343076064761</v>
          </cell>
          <cell r="SN142">
            <v>205.03801070630729</v>
          </cell>
          <cell r="SO142">
            <v>40.741999999999997</v>
          </cell>
          <cell r="SP142">
            <v>9372.9343076064761</v>
          </cell>
          <cell r="SQ142">
            <v>3190.6704555985561</v>
          </cell>
          <cell r="SR142">
            <v>1346.778</v>
          </cell>
          <cell r="SS142">
            <v>1141.739989293693</v>
          </cell>
          <cell r="ST142">
            <v>128.29235958845209</v>
          </cell>
          <cell r="SW142">
            <v>0</v>
          </cell>
          <cell r="SX142">
            <v>2148.4235719526291</v>
          </cell>
          <cell r="SY142">
            <v>1021.037335735284</v>
          </cell>
          <cell r="SZ142">
            <v>209.4108231487327</v>
          </cell>
          <cell r="TA142">
            <v>303.94146031464828</v>
          </cell>
          <cell r="TB142">
            <v>222.58534560852681</v>
          </cell>
          <cell r="TC142">
            <v>106.9824527515607</v>
          </cell>
          <cell r="TD142">
            <v>244.55533</v>
          </cell>
          <cell r="TE142">
            <v>9837.4906257475122</v>
          </cell>
          <cell r="TF142">
            <v>138.16198973256729</v>
          </cell>
          <cell r="TG142">
            <v>40.963108777245232</v>
          </cell>
          <cell r="TH142">
            <v>9837.4906257475122</v>
          </cell>
          <cell r="TI142">
            <v>3297.6529083501168</v>
          </cell>
          <cell r="TJ142">
            <v>1596.778</v>
          </cell>
          <cell r="TK142">
            <v>1458.616010267433</v>
          </cell>
          <cell r="TL142">
            <v>114.384329462954</v>
          </cell>
          <cell r="TO142">
            <v>0</v>
          </cell>
          <cell r="TP142">
            <v>2657.1704678017691</v>
          </cell>
          <cell r="TQ142">
            <v>1268.3150903204539</v>
          </cell>
          <cell r="TR142">
            <v>308.14023794077741</v>
          </cell>
          <cell r="TS142">
            <v>406.45554524944282</v>
          </cell>
          <cell r="TT142">
            <v>319.12014757315632</v>
          </cell>
          <cell r="TU142">
            <v>164.72500620166599</v>
          </cell>
          <cell r="TV142">
            <v>244.55533</v>
          </cell>
          <cell r="TW142">
            <v>10357.450930938059</v>
          </cell>
          <cell r="TX142">
            <v>443.73544302676288</v>
          </cell>
          <cell r="TY142">
            <v>41.13220006074895</v>
          </cell>
          <cell r="TZ142">
            <v>10357.450930938059</v>
          </cell>
          <cell r="UA142">
            <v>3395.2488149286678</v>
          </cell>
          <cell r="UB142">
            <v>1596.778</v>
          </cell>
          <cell r="UC142">
            <v>1153.042556973237</v>
          </cell>
          <cell r="UD142">
            <v>148.30001181905649</v>
          </cell>
          <cell r="UG142">
            <v>67.129099623114911</v>
          </cell>
          <cell r="UZ142">
            <v>-340.99799999999999</v>
          </cell>
          <cell r="VA142">
            <v>-64.454724560000031</v>
          </cell>
          <cell r="VB142">
            <v>-237.37962518000001</v>
          </cell>
          <cell r="VC142">
            <v>-365.24406204285282</v>
          </cell>
          <cell r="VD142">
            <v>-346.71333833362371</v>
          </cell>
          <cell r="VE142">
            <v>-299.95329226209969</v>
          </cell>
          <cell r="VF142">
            <v>-296.31627346605922</v>
          </cell>
          <cell r="VG142">
            <v>-279.58186142618939</v>
          </cell>
          <cell r="VI142">
            <v>-88.423000000000016</v>
          </cell>
          <cell r="VJ142">
            <v>-83.194999999999979</v>
          </cell>
          <cell r="VK142">
            <v>-88.676999999999992</v>
          </cell>
          <cell r="VL142">
            <v>-80.703000000000031</v>
          </cell>
          <cell r="VM142">
            <v>-77.284000000000006</v>
          </cell>
          <cell r="VN142">
            <v>123.289</v>
          </cell>
          <cell r="VO142">
            <v>-47.434724559999978</v>
          </cell>
          <cell r="VP142">
            <v>-63.025000000000013</v>
          </cell>
          <cell r="VQ142">
            <v>-50.62</v>
          </cell>
          <cell r="VR142">
            <v>-62.50862518000001</v>
          </cell>
          <cell r="VS142">
            <v>-72.712000000000003</v>
          </cell>
          <cell r="VT142">
            <v>-51.538999999999973</v>
          </cell>
          <cell r="VU142">
            <v>-80.610138259999971</v>
          </cell>
          <cell r="VV142">
            <v>-89.737892194364022</v>
          </cell>
          <cell r="VW142">
            <v>-90.177307657150664</v>
          </cell>
          <cell r="VX142">
            <v>-104.7187239313382</v>
          </cell>
          <cell r="VY142">
            <v>-183.62299999999999</v>
          </cell>
          <cell r="VZ142">
            <v>-46.050999999999988</v>
          </cell>
          <cell r="WA142">
            <v>-53.341000000000037</v>
          </cell>
          <cell r="WB142">
            <v>-72.705000000000013</v>
          </cell>
          <cell r="WC142">
            <v>-11.52599999999998</v>
          </cell>
          <cell r="BBM142">
            <v>2652.6359309999998</v>
          </cell>
          <cell r="BBN142">
            <v>11.5</v>
          </cell>
          <cell r="BBO142">
            <v>0.39130434782608692</v>
          </cell>
          <cell r="BBP142">
            <v>1.8354195463054661</v>
          </cell>
          <cell r="BBQ142">
            <v>5.90969630049449</v>
          </cell>
          <cell r="BBR142">
            <v>4.2016365475235862</v>
          </cell>
          <cell r="BBS142">
            <v>1.27300973099514</v>
          </cell>
          <cell r="BBT142">
            <v>0.7812788032902177</v>
          </cell>
          <cell r="BBU142">
            <v>0.13220286856785601</v>
          </cell>
          <cell r="BBV142">
            <v>5.0613126994633113E-2</v>
          </cell>
          <cell r="BBW142">
            <v>2.3060912557408999</v>
          </cell>
          <cell r="BBX142">
            <v>4.7035311701799234</v>
          </cell>
          <cell r="BBY142">
            <v>3.757638432548486</v>
          </cell>
          <cell r="BBZ142">
            <v>1.0728443871694771</v>
          </cell>
          <cell r="BCA142">
            <v>0.68786406564820946</v>
          </cell>
          <cell r="BCB142">
            <v>0.14624418139486819</v>
          </cell>
          <cell r="BCC142">
            <v>7.4274738546889013E-2</v>
          </cell>
          <cell r="BCD142">
            <v>2.9977984271079841</v>
          </cell>
          <cell r="BCE142">
            <v>3.6182459783063909</v>
          </cell>
          <cell r="BCF142">
            <v>3.1477479102649961</v>
          </cell>
          <cell r="BCG142">
            <v>0.86027105493533607</v>
          </cell>
          <cell r="BCH142">
            <v>0.60738175828254637</v>
          </cell>
          <cell r="BCI142">
            <v>0.16786635345528561</v>
          </cell>
          <cell r="BCJ142">
            <v>8.374162949124643E-2</v>
          </cell>
          <cell r="BCK142">
            <v>3.415841781569791</v>
          </cell>
          <cell r="BCL142">
            <v>3.175431649434278</v>
          </cell>
          <cell r="BCM142">
            <v>2.643212806187615</v>
          </cell>
          <cell r="BCN142">
            <v>0.64006264063533858</v>
          </cell>
          <cell r="BCO142">
            <v>0.53715525800870467</v>
          </cell>
          <cell r="BCP142">
            <v>0.16915976072242081</v>
          </cell>
          <cell r="BCQ142">
            <v>9.9669654743101063E-2</v>
          </cell>
          <cell r="BCR142">
            <v>3.769915810993711</v>
          </cell>
          <cell r="BCS142">
            <v>2.8771921301334289</v>
          </cell>
          <cell r="BCT142">
            <v>2.285556287214789</v>
          </cell>
          <cell r="BCU142">
            <v>0.46903678883594868</v>
          </cell>
          <cell r="BCV142">
            <v>0.47722261871109711</v>
          </cell>
          <cell r="BCW142">
            <v>0.1658640080768489</v>
          </cell>
          <cell r="BCX142">
            <v>0.1137621305707474</v>
          </cell>
        </row>
        <row r="143">
          <cell r="A143" t="str">
            <v>SBSP3</v>
          </cell>
          <cell r="B143" t="str">
            <v>Sabesp</v>
          </cell>
          <cell r="C143" t="str">
            <v>Sanitation</v>
          </cell>
          <cell r="D143" t="str">
            <v>Raul Cavendish</v>
          </cell>
          <cell r="E143">
            <v>46268</v>
          </cell>
          <cell r="F143" t="str">
            <v>Buy</v>
          </cell>
          <cell r="G143" t="b">
            <v>0</v>
          </cell>
          <cell r="H143" t="str">
            <v>BRL</v>
          </cell>
          <cell r="I143" t="str">
            <v>BRL</v>
          </cell>
          <cell r="J143">
            <v>36.844323438788912</v>
          </cell>
          <cell r="K143">
            <v>0.1</v>
          </cell>
          <cell r="L143">
            <v>7.5143556985847682E-2</v>
          </cell>
          <cell r="M143">
            <v>7.1110351369616742E-2</v>
          </cell>
          <cell r="AX143">
            <v>19968.395</v>
          </cell>
          <cell r="AY143">
            <v>17047.935000000001</v>
          </cell>
          <cell r="AZ143">
            <v>6287.9239999999991</v>
          </cell>
          <cell r="BA143">
            <v>8978.5010000000002</v>
          </cell>
          <cell r="BB143">
            <v>9508.1009999999987</v>
          </cell>
          <cell r="BC143">
            <v>3497.541999999999</v>
          </cell>
          <cell r="BD143">
            <v>3417.5493449999999</v>
          </cell>
          <cell r="BE143">
            <v>61397.860999999997</v>
          </cell>
          <cell r="BF143">
            <v>3319.203</v>
          </cell>
          <cell r="BG143">
            <v>51779.601999999999</v>
          </cell>
          <cell r="BH143">
            <v>61397.860999999997</v>
          </cell>
          <cell r="BI143">
            <v>29857.376</v>
          </cell>
          <cell r="BJ143">
            <v>26792.267</v>
          </cell>
          <cell r="BK143">
            <v>16217.147000000001</v>
          </cell>
          <cell r="BL143">
            <v>3990.5740000000001</v>
          </cell>
          <cell r="BM143">
            <v>0</v>
          </cell>
          <cell r="BN143">
            <v>69208.500165053294</v>
          </cell>
          <cell r="BO143">
            <v>874.38549999999987</v>
          </cell>
          <cell r="BP143">
            <v>21163.474970089999</v>
          </cell>
          <cell r="BQ143">
            <v>18615.633970769999</v>
          </cell>
          <cell r="BR143">
            <v>6902.852949559996</v>
          </cell>
          <cell r="BS143">
            <v>9579.4941635399955</v>
          </cell>
          <cell r="BT143">
            <v>9579.494163540001</v>
          </cell>
          <cell r="BU143">
            <v>1007.277138179996</v>
          </cell>
          <cell r="BV143">
            <v>3417.5493449999999</v>
          </cell>
          <cell r="BW143">
            <v>85939.43</v>
          </cell>
          <cell r="BX143">
            <v>6189.0720000000001</v>
          </cell>
          <cell r="BY143">
            <v>67858.595000000001</v>
          </cell>
          <cell r="BZ143">
            <v>80965.429999999993</v>
          </cell>
          <cell r="CA143">
            <v>36928.053999999996</v>
          </cell>
          <cell r="CB143">
            <v>32937.341</v>
          </cell>
          <cell r="CC143">
            <v>19069.224999999999</v>
          </cell>
          <cell r="CD143">
            <v>8030.674</v>
          </cell>
          <cell r="CE143">
            <v>0</v>
          </cell>
          <cell r="CF143">
            <v>79652.620677947009</v>
          </cell>
          <cell r="CG143">
            <v>0</v>
          </cell>
          <cell r="CH143">
            <v>22938.842410879999</v>
          </cell>
          <cell r="CI143">
            <v>19940.576318120002</v>
          </cell>
          <cell r="CJ143">
            <v>11352.949147096941</v>
          </cell>
          <cell r="CK143">
            <v>13561.71225697694</v>
          </cell>
          <cell r="CL143">
            <v>13561.71225697694</v>
          </cell>
          <cell r="CM143">
            <v>7263.5403425301802</v>
          </cell>
          <cell r="CN143">
            <v>3417.5493449999999</v>
          </cell>
          <cell r="CO143">
            <v>104202.76700000001</v>
          </cell>
          <cell r="CP143">
            <v>12380.546</v>
          </cell>
          <cell r="CQ143">
            <v>84117.043000000005</v>
          </cell>
          <cell r="CR143">
            <v>104203.31</v>
          </cell>
          <cell r="CS143">
            <v>42401.124000000003</v>
          </cell>
          <cell r="CT143">
            <v>47511.614999999998</v>
          </cell>
          <cell r="CU143">
            <v>27761.800999999999</v>
          </cell>
          <cell r="CV143">
            <v>13741</v>
          </cell>
          <cell r="CW143">
            <v>0</v>
          </cell>
          <cell r="CX143">
            <v>91852.233349127535</v>
          </cell>
          <cell r="CY143">
            <v>0</v>
          </cell>
          <cell r="CZ143">
            <v>24190.553253014841</v>
          </cell>
          <cell r="DA143">
            <v>21998.301684040151</v>
          </cell>
          <cell r="DB143">
            <v>11465.925503613529</v>
          </cell>
          <cell r="DC143">
            <v>14372.10266561808</v>
          </cell>
          <cell r="DD143">
            <v>14484.387753367429</v>
          </cell>
          <cell r="DE143">
            <v>5306.5484215543293</v>
          </cell>
          <cell r="DF143">
            <v>3417.5493449999999</v>
          </cell>
          <cell r="DG143">
            <v>125492.29503332359</v>
          </cell>
          <cell r="DH143">
            <v>17371.33771162678</v>
          </cell>
          <cell r="DI143">
            <v>99851.494145855453</v>
          </cell>
          <cell r="DJ143">
            <v>125492.4930333236</v>
          </cell>
          <cell r="DK143">
            <v>45383.053656839897</v>
          </cell>
          <cell r="DL143">
            <v>63096.325779516214</v>
          </cell>
          <cell r="DM143">
            <v>37802.426125718477</v>
          </cell>
          <cell r="DN143">
            <v>16200</v>
          </cell>
          <cell r="DO143">
            <v>0</v>
          </cell>
          <cell r="DP143">
            <v>105353.10467577779</v>
          </cell>
          <cell r="DQ143">
            <v>2653.2742107771642</v>
          </cell>
          <cell r="DR143">
            <v>28928.196759564089</v>
          </cell>
          <cell r="DS143">
            <v>26596.242005153559</v>
          </cell>
          <cell r="DT143">
            <v>16467.27006432402</v>
          </cell>
          <cell r="DU143">
            <v>19610.901490641409</v>
          </cell>
          <cell r="DV143">
            <v>19838.73402859375</v>
          </cell>
          <cell r="DW143">
            <v>8581.124061544715</v>
          </cell>
          <cell r="DX143">
            <v>3417.5493449999999</v>
          </cell>
          <cell r="DY143">
            <v>138376.54808890709</v>
          </cell>
          <cell r="DZ143">
            <v>16170.84698719952</v>
          </cell>
          <cell r="EA143">
            <v>113807.8627195381</v>
          </cell>
          <cell r="EB143">
            <v>138376.74608890721</v>
          </cell>
          <cell r="EC143">
            <v>49673.615687612262</v>
          </cell>
          <cell r="ED143">
            <v>69852.43739146131</v>
          </cell>
          <cell r="EE143">
            <v>45727.729781957962</v>
          </cell>
          <cell r="EF143">
            <v>17100</v>
          </cell>
          <cell r="EG143">
            <v>0</v>
          </cell>
          <cell r="EH143">
            <v>120291.6606494412</v>
          </cell>
          <cell r="EI143">
            <v>4290.5620307723584</v>
          </cell>
          <cell r="EJ143">
            <v>32796.272664397933</v>
          </cell>
          <cell r="EK143">
            <v>30297.948870586111</v>
          </cell>
          <cell r="EL143">
            <v>20137.93147724387</v>
          </cell>
          <cell r="EM143">
            <v>23537.93395326176</v>
          </cell>
          <cell r="EN143">
            <v>23765.101493326591</v>
          </cell>
          <cell r="EO143">
            <v>10671.922616334599</v>
          </cell>
          <cell r="EP143">
            <v>3417.5493449999999</v>
          </cell>
          <cell r="EQ143">
            <v>149873.68065758661</v>
          </cell>
          <cell r="ER143">
            <v>15880.43873098445</v>
          </cell>
          <cell r="ES143">
            <v>125707.8602435202</v>
          </cell>
          <cell r="ET143">
            <v>149873.87865758661</v>
          </cell>
          <cell r="EU143">
            <v>52341.596341695913</v>
          </cell>
          <cell r="EV143">
            <v>74854.696075368702</v>
          </cell>
          <cell r="EW143">
            <v>51005.795626539708</v>
          </cell>
          <cell r="EX143">
            <v>15300</v>
          </cell>
          <cell r="EY143">
            <v>3131.7473168259462</v>
          </cell>
          <cell r="EZ143">
            <v>137616.78882243429</v>
          </cell>
          <cell r="FA143">
            <v>8003.941962250944</v>
          </cell>
          <cell r="FB143">
            <v>35890.483250057507</v>
          </cell>
          <cell r="FC143">
            <v>33213.939702437463</v>
          </cell>
          <cell r="FD143">
            <v>22799.262160590792</v>
          </cell>
          <cell r="FE143">
            <v>26427.540228807749</v>
          </cell>
          <cell r="FF143">
            <v>26653.962955513151</v>
          </cell>
          <cell r="FG143">
            <v>12049.56274025078</v>
          </cell>
          <cell r="FH143">
            <v>3417.5493449999999</v>
          </cell>
          <cell r="FI143">
            <v>157438.83486330419</v>
          </cell>
          <cell r="FJ143">
            <v>13863.164648636161</v>
          </cell>
          <cell r="FK143">
            <v>135579.58217530331</v>
          </cell>
          <cell r="FL143">
            <v>157439.03286330411</v>
          </cell>
          <cell r="FM143">
            <v>55353.987026758608</v>
          </cell>
          <cell r="FN143">
            <v>78352.091977185628</v>
          </cell>
          <cell r="FO143">
            <v>56526.639982715264</v>
          </cell>
          <cell r="FP143">
            <v>13500</v>
          </cell>
          <cell r="FQ143">
            <v>7003.5760368961792</v>
          </cell>
          <cell r="FR143">
            <v>157437.18611541539</v>
          </cell>
          <cell r="FS143">
            <v>9037.1720551880844</v>
          </cell>
          <cell r="FT143">
            <v>39476.415723557737</v>
          </cell>
          <cell r="FU143">
            <v>36598.265792851402</v>
          </cell>
          <cell r="FV143">
            <v>25761.775792914719</v>
          </cell>
          <cell r="FW143">
            <v>29600.769792392359</v>
          </cell>
          <cell r="FX143">
            <v>29826.358310522312</v>
          </cell>
          <cell r="FY143">
            <v>13615.16977276326</v>
          </cell>
          <cell r="FZ143">
            <v>3417.5493449999999</v>
          </cell>
          <cell r="GA143">
            <v>166124.472192102</v>
          </cell>
          <cell r="GB143">
            <v>12615.389096573341</v>
          </cell>
          <cell r="GC143">
            <v>145240.5881758256</v>
          </cell>
          <cell r="GD143">
            <v>166124.670192102</v>
          </cell>
          <cell r="GE143">
            <v>57396.2624926731</v>
          </cell>
          <cell r="GF143">
            <v>82375.172024944914</v>
          </cell>
          <cell r="GG143">
            <v>61829.342709234261</v>
          </cell>
          <cell r="GH143">
            <v>13500</v>
          </cell>
          <cell r="GI143">
            <v>8685.7034857136186</v>
          </cell>
          <cell r="GJ143">
            <v>180112.2361888687</v>
          </cell>
          <cell r="GK143">
            <v>11572.89430684877</v>
          </cell>
          <cell r="JF143">
            <v>4518.835</v>
          </cell>
          <cell r="JG143">
            <v>3771.6350000000002</v>
          </cell>
          <cell r="JH143">
            <v>1359.5909999999999</v>
          </cell>
          <cell r="JI143">
            <v>2016.7349999999999</v>
          </cell>
          <cell r="JJ143">
            <v>2016.7349999999999</v>
          </cell>
          <cell r="JK143">
            <v>720.66400000000033</v>
          </cell>
          <cell r="JL143">
            <v>3417.5493449999999</v>
          </cell>
          <cell r="JM143">
            <v>56926.790999999997</v>
          </cell>
          <cell r="JN143">
            <v>2534.0639999999999</v>
          </cell>
          <cell r="JO143">
            <v>48869.839</v>
          </cell>
          <cell r="JP143">
            <v>56926.790999999997</v>
          </cell>
          <cell r="JQ143">
            <v>28080.744999999999</v>
          </cell>
          <cell r="JR143">
            <v>24962.383999999998</v>
          </cell>
          <cell r="JS143">
            <v>15761.859</v>
          </cell>
          <cell r="JT143">
            <v>601.28599999999994</v>
          </cell>
          <cell r="JU143">
            <v>0</v>
          </cell>
          <cell r="JV143">
            <v>0</v>
          </cell>
          <cell r="JW143">
            <v>0</v>
          </cell>
          <cell r="JX143">
            <v>4891.3029999999999</v>
          </cell>
          <cell r="JY143">
            <v>4158.9920000000002</v>
          </cell>
          <cell r="JZ143">
            <v>1032.4549999999999</v>
          </cell>
          <cell r="KA143">
            <v>1703.2270000000001</v>
          </cell>
          <cell r="KB143">
            <v>2232.8270000000002</v>
          </cell>
          <cell r="KC143">
            <v>715.36399999999992</v>
          </cell>
          <cell r="KD143">
            <v>3417.5493449999999</v>
          </cell>
          <cell r="KE143">
            <v>57453.620999999999</v>
          </cell>
          <cell r="KF143">
            <v>2294.2240000000002</v>
          </cell>
          <cell r="KG143">
            <v>49491.593000000001</v>
          </cell>
          <cell r="KH143">
            <v>57453.620999999999</v>
          </cell>
          <cell r="KI143">
            <v>28747.561000000002</v>
          </cell>
          <cell r="KJ143">
            <v>25333.573</v>
          </cell>
          <cell r="KK143">
            <v>16410.965</v>
          </cell>
          <cell r="KL143">
            <v>944.65200000000004</v>
          </cell>
          <cell r="KM143">
            <v>0</v>
          </cell>
          <cell r="KN143">
            <v>0</v>
          </cell>
          <cell r="KO143">
            <v>0</v>
          </cell>
          <cell r="KP143">
            <v>5120.433</v>
          </cell>
          <cell r="KQ143">
            <v>4418.0839999999998</v>
          </cell>
          <cell r="KR143">
            <v>1672.277</v>
          </cell>
          <cell r="KS143">
            <v>2385.7379999999998</v>
          </cell>
          <cell r="KT143">
            <v>2385.7379999999998</v>
          </cell>
          <cell r="KU143">
            <v>816.63799999999992</v>
          </cell>
          <cell r="KV143">
            <v>3417.5493449999999</v>
          </cell>
          <cell r="KW143">
            <v>58981.893999999993</v>
          </cell>
          <cell r="KX143">
            <v>3028.192</v>
          </cell>
          <cell r="KY143">
            <v>50180.517999999996</v>
          </cell>
          <cell r="KZ143">
            <v>58981.894</v>
          </cell>
          <cell r="LA143">
            <v>29593.856</v>
          </cell>
          <cell r="LB143">
            <v>25670.391</v>
          </cell>
          <cell r="LC143">
            <v>15974.698</v>
          </cell>
          <cell r="LD143">
            <v>751.79700000000003</v>
          </cell>
          <cell r="LE143">
            <v>0</v>
          </cell>
          <cell r="LF143">
            <v>0</v>
          </cell>
          <cell r="LG143">
            <v>0</v>
          </cell>
          <cell r="LH143">
            <v>5437.8239999999996</v>
          </cell>
          <cell r="LI143">
            <v>4699.2239999999993</v>
          </cell>
          <cell r="LJ143">
            <v>2223.6010000000001</v>
          </cell>
          <cell r="LK143">
            <v>2872.800999999999</v>
          </cell>
          <cell r="LL143">
            <v>2872.800999999999</v>
          </cell>
          <cell r="LM143">
            <v>1244.876</v>
          </cell>
          <cell r="LN143">
            <v>3417.5493449999999</v>
          </cell>
          <cell r="LO143">
            <v>61397.860999999997</v>
          </cell>
          <cell r="LP143">
            <v>3319.203</v>
          </cell>
          <cell r="LQ143">
            <v>51779.601999999999</v>
          </cell>
          <cell r="LR143">
            <v>61397.860999999997</v>
          </cell>
          <cell r="LS143">
            <v>29857.376</v>
          </cell>
          <cell r="LT143">
            <v>26792.267</v>
          </cell>
          <cell r="LU143">
            <v>16217.147000000001</v>
          </cell>
          <cell r="LV143">
            <v>1692.8389999999999</v>
          </cell>
          <cell r="LW143">
            <v>0</v>
          </cell>
          <cell r="LX143">
            <v>0</v>
          </cell>
          <cell r="LY143">
            <v>874.38549999999987</v>
          </cell>
          <cell r="LZ143">
            <v>5223.4679999999998</v>
          </cell>
          <cell r="MA143">
            <v>4687.6940000000004</v>
          </cell>
          <cell r="MB143">
            <v>1623.107</v>
          </cell>
          <cell r="MC143">
            <v>2396.8919999999998</v>
          </cell>
          <cell r="MD143">
            <v>2396.8919999999998</v>
          </cell>
          <cell r="ME143">
            <v>793.24</v>
          </cell>
          <cell r="MF143">
            <v>3417.5493449999999</v>
          </cell>
          <cell r="MG143">
            <v>65045.746000000006</v>
          </cell>
          <cell r="MH143">
            <v>6237.6760000000004</v>
          </cell>
          <cell r="MI143">
            <v>52572.824999999997</v>
          </cell>
          <cell r="MJ143">
            <v>65045.745999999999</v>
          </cell>
          <cell r="MK143">
            <v>30680.670999999998</v>
          </cell>
          <cell r="ML143">
            <v>29241.440999999999</v>
          </cell>
          <cell r="MM143">
            <v>15786.630999999999</v>
          </cell>
          <cell r="MN143">
            <v>587.32099999999991</v>
          </cell>
          <cell r="MO143">
            <v>0</v>
          </cell>
          <cell r="MP143">
            <v>0</v>
          </cell>
          <cell r="MQ143">
            <v>0</v>
          </cell>
          <cell r="MR143">
            <v>5475.6450000000004</v>
          </cell>
          <cell r="MS143">
            <v>4964.3269999999993</v>
          </cell>
          <cell r="MT143">
            <v>2180.0540000000001</v>
          </cell>
          <cell r="MU143">
            <v>2969.492999999999</v>
          </cell>
          <cell r="MV143">
            <v>2969.492999999999</v>
          </cell>
          <cell r="MW143">
            <v>1180.826</v>
          </cell>
          <cell r="MX143">
            <v>3417.5493449999999</v>
          </cell>
          <cell r="MY143">
            <v>64679.142999999996</v>
          </cell>
          <cell r="MZ143">
            <v>5204.1629999999996</v>
          </cell>
          <cell r="NA143">
            <v>53066.945</v>
          </cell>
          <cell r="NB143">
            <v>64679.142999999996</v>
          </cell>
          <cell r="NC143">
            <v>31797.089</v>
          </cell>
          <cell r="ND143">
            <v>29050.09</v>
          </cell>
          <cell r="NE143">
            <v>16572.645</v>
          </cell>
          <cell r="NF143">
            <v>1151.442</v>
          </cell>
          <cell r="NG143">
            <v>0</v>
          </cell>
          <cell r="NH143">
            <v>0</v>
          </cell>
          <cell r="NI143">
            <v>0</v>
          </cell>
          <cell r="NJ143">
            <v>4802.4446000000007</v>
          </cell>
          <cell r="NK143">
            <v>4122.8542000000007</v>
          </cell>
          <cell r="NL143">
            <v>995.13010000000122</v>
          </cell>
          <cell r="NM143">
            <v>1588.0181000000009</v>
          </cell>
          <cell r="NN143">
            <v>1588.0181000000009</v>
          </cell>
          <cell r="NO143">
            <v>-2742.395199999999</v>
          </cell>
          <cell r="NP143">
            <v>3417.5493449999999</v>
          </cell>
          <cell r="NQ143">
            <v>76134.947999999989</v>
          </cell>
          <cell r="NR143">
            <v>4451.741</v>
          </cell>
          <cell r="NS143">
            <v>65463.052000000003</v>
          </cell>
          <cell r="NT143">
            <v>76134.948000000004</v>
          </cell>
          <cell r="NU143">
            <v>37908.972000000002</v>
          </cell>
          <cell r="NV143">
            <v>31546.33</v>
          </cell>
          <cell r="NW143">
            <v>19405.491000000002</v>
          </cell>
          <cell r="NX143">
            <v>4210.7139999999999</v>
          </cell>
          <cell r="NY143">
            <v>0</v>
          </cell>
          <cell r="NZ143">
            <v>0</v>
          </cell>
          <cell r="OA143">
            <v>0</v>
          </cell>
          <cell r="OB143">
            <v>5661.917370090001</v>
          </cell>
          <cell r="OC143">
            <v>4840.7587707700004</v>
          </cell>
          <cell r="OD143">
            <v>2104.5618495600011</v>
          </cell>
          <cell r="OE143">
            <v>2625.0910635400001</v>
          </cell>
          <cell r="OF143">
            <v>2625.0910635400001</v>
          </cell>
          <cell r="OG143">
            <v>1775.6063381800011</v>
          </cell>
          <cell r="OH143">
            <v>3417.5493449999999</v>
          </cell>
          <cell r="OI143">
            <v>85939.43</v>
          </cell>
          <cell r="OJ143">
            <v>6189.0720000000001</v>
          </cell>
          <cell r="OK143">
            <v>67858.595000000001</v>
          </cell>
          <cell r="OL143">
            <v>80965.429999999993</v>
          </cell>
          <cell r="OM143">
            <v>36928.053999999996</v>
          </cell>
          <cell r="ON143">
            <v>32937.341</v>
          </cell>
          <cell r="OO143">
            <v>19069.224999999999</v>
          </cell>
          <cell r="OP143">
            <v>2081.1970000000001</v>
          </cell>
          <cell r="OQ143">
            <v>0</v>
          </cell>
          <cell r="OR143">
            <v>0</v>
          </cell>
          <cell r="OS143">
            <v>0</v>
          </cell>
          <cell r="OT143">
            <v>5611.8925478299998</v>
          </cell>
          <cell r="OU143">
            <v>4818.5377785599994</v>
          </cell>
          <cell r="OV143">
            <v>2412.3181511399989</v>
          </cell>
          <cell r="OW143">
            <v>2995.8775193999991</v>
          </cell>
          <cell r="OX143">
            <v>2995.8775193999991</v>
          </cell>
          <cell r="OY143">
            <v>1061.862454059999</v>
          </cell>
          <cell r="OZ143">
            <v>3417.5493449999999</v>
          </cell>
          <cell r="PA143">
            <v>85690.938999999998</v>
          </cell>
          <cell r="PB143">
            <v>8175.692</v>
          </cell>
          <cell r="PC143">
            <v>70545.34</v>
          </cell>
          <cell r="PD143">
            <v>85690.938999999998</v>
          </cell>
          <cell r="PE143">
            <v>38397.919999999998</v>
          </cell>
          <cell r="PF143">
            <v>35451.777999999998</v>
          </cell>
          <cell r="PG143">
            <v>19462.63</v>
          </cell>
          <cell r="PH143">
            <v>1549.922</v>
          </cell>
          <cell r="PI143">
            <v>0</v>
          </cell>
          <cell r="PJ143">
            <v>0</v>
          </cell>
          <cell r="PK143">
            <v>0</v>
          </cell>
          <cell r="PL143">
            <v>5812.7478970100001</v>
          </cell>
          <cell r="PM143">
            <v>5122.36041621</v>
          </cell>
          <cell r="PN143">
            <v>3060.761512277827</v>
          </cell>
          <cell r="PO143">
            <v>3604.127639647827</v>
          </cell>
          <cell r="PP143">
            <v>3604.127639647827</v>
          </cell>
          <cell r="PQ143">
            <v>1863.754359927827</v>
          </cell>
          <cell r="PR143">
            <v>3417.5493449999999</v>
          </cell>
          <cell r="PS143">
            <v>88719.930999999982</v>
          </cell>
          <cell r="PT143">
            <v>7983.6149999999998</v>
          </cell>
          <cell r="PU143">
            <v>73873.253999999986</v>
          </cell>
          <cell r="PV143">
            <v>88719.930999999997</v>
          </cell>
          <cell r="PW143">
            <v>40444.120999999999</v>
          </cell>
          <cell r="PX143">
            <v>38562.428999999996</v>
          </cell>
          <cell r="PY143">
            <v>23299.932000000001</v>
          </cell>
          <cell r="PZ143">
            <v>4329.0780000000004</v>
          </cell>
          <cell r="QA143">
            <v>0</v>
          </cell>
          <cell r="QB143">
            <v>0</v>
          </cell>
          <cell r="QC143">
            <v>0</v>
          </cell>
          <cell r="QD143">
            <v>5678.87428937</v>
          </cell>
          <cell r="QE143">
            <v>4924.0125990400002</v>
          </cell>
          <cell r="QF143">
            <v>2850.061314917029</v>
          </cell>
          <cell r="QG143">
            <v>3385.1436991470291</v>
          </cell>
          <cell r="QH143">
            <v>3385.1436991470291</v>
          </cell>
          <cell r="QI143">
            <v>2482.3168283623531</v>
          </cell>
          <cell r="QJ143">
            <v>3417.5493449999999</v>
          </cell>
          <cell r="QK143">
            <v>95987.456999999995</v>
          </cell>
          <cell r="QL143">
            <v>11705.353999999999</v>
          </cell>
          <cell r="QM143">
            <v>77407.778999999995</v>
          </cell>
          <cell r="QN143">
            <v>95987.456999999995</v>
          </cell>
          <cell r="QO143">
            <v>42710.275000000001</v>
          </cell>
          <cell r="QP143">
            <v>42008.788999999997</v>
          </cell>
          <cell r="QQ143">
            <v>23221.09</v>
          </cell>
          <cell r="QR143">
            <v>3783</v>
          </cell>
          <cell r="QS143">
            <v>0</v>
          </cell>
          <cell r="QT143">
            <v>0</v>
          </cell>
          <cell r="QU143">
            <v>0</v>
          </cell>
          <cell r="QV143">
            <v>5835.327676670001</v>
          </cell>
          <cell r="QW143">
            <v>5075.6655243100013</v>
          </cell>
          <cell r="QX143">
            <v>3029.808168762087</v>
          </cell>
          <cell r="QY143">
            <v>3576.563398782087</v>
          </cell>
          <cell r="QZ143">
            <v>3576.563398782087</v>
          </cell>
          <cell r="RA143">
            <v>1855.6067001800029</v>
          </cell>
          <cell r="RB143">
            <v>3417.5493449999999</v>
          </cell>
          <cell r="RC143">
            <v>104202.76700000001</v>
          </cell>
          <cell r="RD143">
            <v>12380.546</v>
          </cell>
          <cell r="RE143">
            <v>84117.043000000005</v>
          </cell>
          <cell r="RF143">
            <v>104203.31</v>
          </cell>
          <cell r="RG143">
            <v>42401.124000000003</v>
          </cell>
          <cell r="RH143">
            <v>47511.614999999998</v>
          </cell>
          <cell r="RI143">
            <v>27761.800999999999</v>
          </cell>
          <cell r="RJ143">
            <v>4079</v>
          </cell>
          <cell r="RK143">
            <v>0</v>
          </cell>
          <cell r="RL143">
            <v>0</v>
          </cell>
          <cell r="RM143">
            <v>0</v>
          </cell>
          <cell r="RN143">
            <v>5948.9128188000004</v>
          </cell>
          <cell r="RO143">
            <v>5441.7973403700007</v>
          </cell>
          <cell r="RP143">
            <v>3032.2051510092601</v>
          </cell>
          <cell r="RQ143">
            <v>3729.67587921926</v>
          </cell>
          <cell r="RR143">
            <v>3729.67587921926</v>
          </cell>
          <cell r="RS143">
            <v>1406.5437359459111</v>
          </cell>
          <cell r="RT143">
            <v>3417.5493449999999</v>
          </cell>
          <cell r="RU143">
            <v>116718.704</v>
          </cell>
          <cell r="RV143">
            <v>19200.018</v>
          </cell>
          <cell r="RW143">
            <v>88774.822000000015</v>
          </cell>
          <cell r="RX143">
            <v>116718.704</v>
          </cell>
          <cell r="RY143">
            <v>43824.025999999998</v>
          </cell>
          <cell r="RZ143">
            <v>59467.938000000009</v>
          </cell>
          <cell r="SA143">
            <v>32442.607</v>
          </cell>
          <cell r="SB143">
            <v>5057</v>
          </cell>
          <cell r="SC143">
            <v>0</v>
          </cell>
          <cell r="SD143">
            <v>0</v>
          </cell>
          <cell r="SE143">
            <v>0</v>
          </cell>
          <cell r="SF143">
            <v>6013.4183346900063</v>
          </cell>
          <cell r="SG143">
            <v>5434.8891647800056</v>
          </cell>
          <cell r="SH143">
            <v>2755.3139400644559</v>
          </cell>
          <cell r="SI143">
            <v>3486.281519714456</v>
          </cell>
          <cell r="SJ143">
            <v>3486.281519714456</v>
          </cell>
          <cell r="SK143">
            <v>1173.9628179913441</v>
          </cell>
          <cell r="SL143">
            <v>3417.5493449999999</v>
          </cell>
          <cell r="SM143">
            <v>119606.768</v>
          </cell>
          <cell r="SN143">
            <v>17468.775000000001</v>
          </cell>
          <cell r="SO143">
            <v>93662.232999999993</v>
          </cell>
          <cell r="SP143">
            <v>119606.768</v>
          </cell>
          <cell r="SQ143">
            <v>45310.285999999993</v>
          </cell>
          <cell r="SR143">
            <v>59530.425000000003</v>
          </cell>
          <cell r="SS143">
            <v>34189.027000000002</v>
          </cell>
          <cell r="ST143">
            <v>3476</v>
          </cell>
          <cell r="SU143">
            <v>0</v>
          </cell>
          <cell r="SV143">
            <v>0</v>
          </cell>
          <cell r="SW143">
            <v>0</v>
          </cell>
          <cell r="SX143">
            <v>6155.3059248811514</v>
          </cell>
          <cell r="SY143">
            <v>5593.4636531433362</v>
          </cell>
          <cell r="SZ143">
            <v>2823.36791783219</v>
          </cell>
          <cell r="TA143">
            <v>3554.3354974821891</v>
          </cell>
          <cell r="TB143">
            <v>3610.4780413568678</v>
          </cell>
          <cell r="TC143">
            <v>910.89437966999765</v>
          </cell>
          <cell r="TD143">
            <v>3417.5493449999999</v>
          </cell>
          <cell r="TE143">
            <v>122508.7117434297</v>
          </cell>
          <cell r="TF143">
            <v>17032.83440146282</v>
          </cell>
          <cell r="TG143">
            <v>96981.265420349999</v>
          </cell>
          <cell r="TH143">
            <v>122508.9097434297</v>
          </cell>
          <cell r="TI143">
            <v>46221.18037966999</v>
          </cell>
          <cell r="TJ143">
            <v>61771.233437819261</v>
          </cell>
          <cell r="TK143">
            <v>36856.227405297119</v>
          </cell>
          <cell r="TL143">
            <v>4050</v>
          </cell>
          <cell r="TM143">
            <v>0</v>
          </cell>
          <cell r="TN143">
            <v>0</v>
          </cell>
          <cell r="TO143">
            <v>0</v>
          </cell>
          <cell r="TP143">
            <v>6072.916174643683</v>
          </cell>
          <cell r="TQ143">
            <v>5528.1515257468091</v>
          </cell>
          <cell r="TR143">
            <v>2855.0384947076232</v>
          </cell>
          <cell r="TS143">
            <v>3601.8097692021729</v>
          </cell>
          <cell r="TT143">
            <v>3657.9523130768521</v>
          </cell>
          <cell r="TU143">
            <v>1815.1474879470741</v>
          </cell>
          <cell r="TV143">
            <v>3417.5493449999999</v>
          </cell>
          <cell r="TW143">
            <v>125492.29503332359</v>
          </cell>
          <cell r="TX143">
            <v>17371.33771162678</v>
          </cell>
          <cell r="TY143">
            <v>99851.494145855453</v>
          </cell>
          <cell r="TZ143">
            <v>125492.4930333236</v>
          </cell>
          <cell r="UA143">
            <v>45383.053656839897</v>
          </cell>
          <cell r="UB143">
            <v>63096.325779516214</v>
          </cell>
          <cell r="UC143">
            <v>37802.426125718477</v>
          </cell>
          <cell r="UD143">
            <v>3617</v>
          </cell>
          <cell r="UE143">
            <v>0</v>
          </cell>
          <cell r="UF143">
            <v>0</v>
          </cell>
          <cell r="UG143">
            <v>2653.2742107771642</v>
          </cell>
          <cell r="UH143">
            <v>39795.403158964567</v>
          </cell>
          <cell r="UI143">
            <v>36750.567076938562</v>
          </cell>
          <cell r="UJ143">
            <v>25552.528791084638</v>
          </cell>
          <cell r="UK143">
            <v>29586.435026978412</v>
          </cell>
          <cell r="UL143">
            <v>29811.089211777009</v>
          </cell>
          <cell r="UM143">
            <v>13120.86776679757</v>
          </cell>
          <cell r="UN143">
            <v>3417.5493449999999</v>
          </cell>
          <cell r="UO143">
            <v>174992.03500765111</v>
          </cell>
          <cell r="UP143">
            <v>14796.826530645059</v>
          </cell>
          <cell r="UQ143">
            <v>152006.68193993179</v>
          </cell>
          <cell r="UR143">
            <v>174992.23300765111</v>
          </cell>
          <cell r="US143">
            <v>57153.037639421556</v>
          </cell>
          <cell r="UT143">
            <v>89994.460350543362</v>
          </cell>
          <cell r="UU143">
            <v>67330.59012089757</v>
          </cell>
          <cell r="UV143">
            <v>10800</v>
          </cell>
          <cell r="UW143">
            <v>11426.944275437811</v>
          </cell>
          <cell r="UX143">
            <v>206053.08329871399</v>
          </cell>
          <cell r="UY143">
            <v>13364.09262004911</v>
          </cell>
          <cell r="BBM143">
            <v>112890.82505</v>
          </cell>
          <cell r="BBN143">
            <v>32.03</v>
          </cell>
          <cell r="BBO143">
            <v>0.1503066949356513</v>
          </cell>
          <cell r="BBP143">
            <v>1.552734982252123</v>
          </cell>
          <cell r="BBQ143">
            <v>21.273870712543768</v>
          </cell>
          <cell r="BBR143">
            <v>10.40383989586886</v>
          </cell>
          <cell r="BBS143">
            <v>2.6098739394027821</v>
          </cell>
          <cell r="BBT143">
            <v>2.487510556332643</v>
          </cell>
          <cell r="BBU143">
            <v>0.116927971874245</v>
          </cell>
          <cell r="BBV143">
            <v>2.35030101835292E-2</v>
          </cell>
          <cell r="BBW143">
            <v>2.510899827708184</v>
          </cell>
          <cell r="BBX143">
            <v>13.15571529328037</v>
          </cell>
          <cell r="BBY143">
            <v>7.9953970149173621</v>
          </cell>
          <cell r="BBZ143">
            <v>2.3049721678838062</v>
          </cell>
          <cell r="BCA143">
            <v>2.2726516579736922</v>
          </cell>
          <cell r="BCB143">
            <v>0.1727501399437025</v>
          </cell>
          <cell r="BCC143">
            <v>3.8006295275741349E-2</v>
          </cell>
          <cell r="BCD143">
            <v>3.1226828171326959</v>
          </cell>
          <cell r="BCE143">
            <v>10.57830243982538</v>
          </cell>
          <cell r="BCF143">
            <v>6.896525172533476</v>
          </cell>
          <cell r="BCG143">
            <v>2.1462477507559772</v>
          </cell>
          <cell r="BCH143">
            <v>2.1568089806246489</v>
          </cell>
          <cell r="BCI143">
            <v>0.20388989565137181</v>
          </cell>
          <cell r="BCJ143">
            <v>7.0899844683621996E-2</v>
          </cell>
          <cell r="BCK143">
            <v>3.525790419933434</v>
          </cell>
          <cell r="BCL143">
            <v>9.3688731685586841</v>
          </cell>
          <cell r="BCM143">
            <v>6.3561829554382516</v>
          </cell>
          <cell r="BCN143">
            <v>2.1207593061137349</v>
          </cell>
          <cell r="BCO143">
            <v>2.03943439513088</v>
          </cell>
          <cell r="BCP143">
            <v>0.21768193020000379</v>
          </cell>
          <cell r="BCQ143">
            <v>8.0052316485289821E-2</v>
          </cell>
          <cell r="BCR143">
            <v>3.98389851859279</v>
          </cell>
          <cell r="BCS143">
            <v>8.291547364751537</v>
          </cell>
          <cell r="BCT143">
            <v>5.8579115137095199</v>
          </cell>
          <cell r="BCU143">
            <v>2.0729765955846431</v>
          </cell>
          <cell r="BCV143">
            <v>1.966867181716075</v>
          </cell>
          <cell r="BCW143">
            <v>0.2372135254364568</v>
          </cell>
          <cell r="BCX143">
            <v>0.10251403780354219</v>
          </cell>
        </row>
        <row r="144">
          <cell r="A144" t="str">
            <v>SEER3</v>
          </cell>
          <cell r="B144" t="str">
            <v>Ser Educacional</v>
          </cell>
          <cell r="C144" t="str">
            <v>Education</v>
          </cell>
          <cell r="D144" t="str">
            <v>Gustavo Tiseo</v>
          </cell>
          <cell r="E144">
            <v>46264</v>
          </cell>
          <cell r="F144" t="str">
            <v>Buy</v>
          </cell>
          <cell r="G144" t="b">
            <v>0</v>
          </cell>
          <cell r="H144" t="str">
            <v>BRL</v>
          </cell>
          <cell r="I144" t="str">
            <v>BRL</v>
          </cell>
          <cell r="J144">
            <v>16</v>
          </cell>
          <cell r="K144">
            <v>0.251</v>
          </cell>
          <cell r="AF144">
            <v>1676.3430000000001</v>
          </cell>
          <cell r="AG144">
            <v>833.49900000000002</v>
          </cell>
          <cell r="AH144">
            <v>-24.227999999999948</v>
          </cell>
          <cell r="AI144">
            <v>190.09000000000009</v>
          </cell>
          <cell r="AJ144">
            <v>292.56900000000007</v>
          </cell>
          <cell r="AK144">
            <v>-222.14799999999991</v>
          </cell>
          <cell r="AL144">
            <v>127.649</v>
          </cell>
          <cell r="AM144">
            <v>3392.0769999999989</v>
          </cell>
          <cell r="AN144">
            <v>247.946</v>
          </cell>
          <cell r="AO144">
            <v>487.64</v>
          </cell>
          <cell r="AP144">
            <v>2154.5459999999998</v>
          </cell>
          <cell r="AQ144">
            <v>1237.5309999999999</v>
          </cell>
          <cell r="AR144">
            <v>765.93899999999996</v>
          </cell>
          <cell r="AS144">
            <v>517.99299999999994</v>
          </cell>
          <cell r="AT144">
            <v>-108.626</v>
          </cell>
          <cell r="AV144">
            <v>-148.31199999999981</v>
          </cell>
          <cell r="AW144">
            <v>0</v>
          </cell>
          <cell r="AX144">
            <v>1830.9337460500001</v>
          </cell>
          <cell r="AY144">
            <v>949.37274605000005</v>
          </cell>
          <cell r="AZ144">
            <v>207.28074605000009</v>
          </cell>
          <cell r="BA144">
            <v>433.14374605000012</v>
          </cell>
          <cell r="BB144">
            <v>364.68974605000011</v>
          </cell>
          <cell r="BC144">
            <v>-28.04425394999997</v>
          </cell>
          <cell r="BD144">
            <v>127.649</v>
          </cell>
          <cell r="BE144">
            <v>3488.933</v>
          </cell>
          <cell r="BF144">
            <v>300.79500000000002</v>
          </cell>
          <cell r="BG144">
            <v>459.33300000000003</v>
          </cell>
          <cell r="BH144">
            <v>2279.4459999999999</v>
          </cell>
          <cell r="BI144">
            <v>1209.4870000000001</v>
          </cell>
          <cell r="BJ144">
            <v>854.55600000000004</v>
          </cell>
          <cell r="BK144">
            <v>553.76099999999997</v>
          </cell>
          <cell r="BL144">
            <v>-91.876000000000005</v>
          </cell>
          <cell r="BN144">
            <v>89.881746049999975</v>
          </cell>
          <cell r="BO144">
            <v>0</v>
          </cell>
          <cell r="BP144">
            <v>1981.354416039999</v>
          </cell>
          <cell r="BQ144">
            <v>1094.22741604</v>
          </cell>
          <cell r="BR144">
            <v>238.9294160399995</v>
          </cell>
          <cell r="BS144">
            <v>461.36341603999949</v>
          </cell>
          <cell r="BT144">
            <v>437.69941603999939</v>
          </cell>
          <cell r="BU144">
            <v>-1.161583960000478</v>
          </cell>
          <cell r="BV144">
            <v>127.649</v>
          </cell>
          <cell r="BW144">
            <v>3456.087</v>
          </cell>
          <cell r="BX144">
            <v>378.34300000000002</v>
          </cell>
          <cell r="BY144">
            <v>455.97500000000002</v>
          </cell>
          <cell r="BZ144">
            <v>2247.623</v>
          </cell>
          <cell r="CA144">
            <v>1208.4639999999999</v>
          </cell>
          <cell r="CB144">
            <v>964.33300000000008</v>
          </cell>
          <cell r="CC144">
            <v>585.99</v>
          </cell>
          <cell r="CD144">
            <v>-124.193</v>
          </cell>
          <cell r="CF144">
            <v>88.144416039999612</v>
          </cell>
          <cell r="CG144">
            <v>0</v>
          </cell>
          <cell r="CH144">
            <v>2216.5309999999999</v>
          </cell>
          <cell r="CI144">
            <v>1311.538</v>
          </cell>
          <cell r="CJ144">
            <v>444.66100000000012</v>
          </cell>
          <cell r="CK144">
            <v>669.30100000000004</v>
          </cell>
          <cell r="CL144">
            <v>559.57738976000007</v>
          </cell>
          <cell r="CM144">
            <v>214.43600000000009</v>
          </cell>
          <cell r="CN144">
            <v>127.649</v>
          </cell>
          <cell r="CO144">
            <v>3299.058</v>
          </cell>
          <cell r="CP144">
            <v>280.80799999999999</v>
          </cell>
          <cell r="CQ144">
            <v>433.63900000000001</v>
          </cell>
          <cell r="CR144">
            <v>1956.2059999999999</v>
          </cell>
          <cell r="CS144">
            <v>1342.8520000000001</v>
          </cell>
          <cell r="CT144">
            <v>716.43499999999995</v>
          </cell>
          <cell r="CU144">
            <v>435.62700000000001</v>
          </cell>
          <cell r="CV144">
            <v>-92.082999999999998</v>
          </cell>
          <cell r="CX144">
            <v>279.43900000000008</v>
          </cell>
          <cell r="CY144">
            <v>19.606999999999999</v>
          </cell>
          <cell r="CZ144">
            <v>2336.8065841724501</v>
          </cell>
          <cell r="DA144">
            <v>1391.135779204249</v>
          </cell>
          <cell r="DB144">
            <v>506.04569234064331</v>
          </cell>
          <cell r="DC144">
            <v>722.06579155587247</v>
          </cell>
          <cell r="DD144">
            <v>599.72392451031044</v>
          </cell>
          <cell r="DE144">
            <v>272.25669633070549</v>
          </cell>
          <cell r="DF144">
            <v>127.649</v>
          </cell>
          <cell r="DG144">
            <v>3565.9050807639842</v>
          </cell>
          <cell r="DH144">
            <v>619.31150663795779</v>
          </cell>
          <cell r="DI144">
            <v>405.70302216207199</v>
          </cell>
          <cell r="DJ144">
            <v>1979.1522329494901</v>
          </cell>
          <cell r="DK144">
            <v>1586.7528478144941</v>
          </cell>
          <cell r="DL144">
            <v>671.04099999999994</v>
          </cell>
          <cell r="DM144">
            <v>51.729493362042149</v>
          </cell>
          <cell r="DN144">
            <v>-103.17863330421829</v>
          </cell>
          <cell r="DP144">
            <v>378.87055078776768</v>
          </cell>
          <cell r="DQ144">
            <v>27.02050620621182</v>
          </cell>
          <cell r="DR144">
            <v>2542.9321520870708</v>
          </cell>
          <cell r="DS144">
            <v>1532.7300187565429</v>
          </cell>
          <cell r="DT144">
            <v>540.54900436361618</v>
          </cell>
          <cell r="DU144">
            <v>748.2492895835278</v>
          </cell>
          <cell r="DV144">
            <v>614.97749174233923</v>
          </cell>
          <cell r="DW144">
            <v>309.6234510472508</v>
          </cell>
          <cell r="DX144">
            <v>127.649</v>
          </cell>
          <cell r="DY144">
            <v>3839.609906491472</v>
          </cell>
          <cell r="DZ144">
            <v>833.70533648075718</v>
          </cell>
          <cell r="EA144">
            <v>395.89211809842038</v>
          </cell>
          <cell r="EB144">
            <v>2036.1206429439021</v>
          </cell>
          <cell r="EC144">
            <v>1803.4892635475701</v>
          </cell>
          <cell r="ED144">
            <v>671.04099999999994</v>
          </cell>
          <cell r="EE144">
            <v>-162.66433648075721</v>
          </cell>
          <cell r="EF144">
            <v>-120.2794856281036</v>
          </cell>
          <cell r="EH144">
            <v>320.49027438090172</v>
          </cell>
          <cell r="EI144">
            <v>92.887035314175165</v>
          </cell>
          <cell r="EJ144">
            <v>2719.1645103956548</v>
          </cell>
          <cell r="EK144">
            <v>1634.1301791188989</v>
          </cell>
          <cell r="EL144">
            <v>564.42499075993669</v>
          </cell>
          <cell r="EM144">
            <v>772.12527597984831</v>
          </cell>
          <cell r="EN144">
            <v>629.61736729303573</v>
          </cell>
          <cell r="EO144">
            <v>343.6489672346014</v>
          </cell>
          <cell r="EP144">
            <v>127.649</v>
          </cell>
          <cell r="EQ144">
            <v>4206.9722183314689</v>
          </cell>
          <cell r="ER144">
            <v>891.35171141295314</v>
          </cell>
          <cell r="ES144">
            <v>441.48077263078022</v>
          </cell>
          <cell r="ET144">
            <v>2162.928677719678</v>
          </cell>
          <cell r="EU144">
            <v>2044.0435406117911</v>
          </cell>
          <cell r="EV144">
            <v>671.04099999999994</v>
          </cell>
          <cell r="EW144">
            <v>-220.3107114129532</v>
          </cell>
          <cell r="EX144">
            <v>-149.554048071761</v>
          </cell>
          <cell r="EZ144">
            <v>336.53620248784551</v>
          </cell>
          <cell r="FA144">
            <v>103.0946901703804</v>
          </cell>
          <cell r="FB144">
            <v>2808.3039156635882</v>
          </cell>
          <cell r="FC144">
            <v>1694.1795041778571</v>
          </cell>
          <cell r="FD144">
            <v>601.05738664974592</v>
          </cell>
          <cell r="FE144">
            <v>808.22792846647985</v>
          </cell>
          <cell r="FF144">
            <v>661.04833839453806</v>
          </cell>
          <cell r="FG144">
            <v>377.90663485334261</v>
          </cell>
          <cell r="FH144">
            <v>127.649</v>
          </cell>
          <cell r="FI144">
            <v>4484.7781509227643</v>
          </cell>
          <cell r="FJ144">
            <v>1141.535269806091</v>
          </cell>
          <cell r="FK144">
            <v>442.51644818819079</v>
          </cell>
          <cell r="FL144">
            <v>2176.1999659136341</v>
          </cell>
          <cell r="FM144">
            <v>2308.5781850091312</v>
          </cell>
          <cell r="FN144">
            <v>671.04099999999994</v>
          </cell>
          <cell r="FO144">
            <v>-470.49426980609059</v>
          </cell>
          <cell r="FP144">
            <v>-154.45671536149729</v>
          </cell>
          <cell r="FR144">
            <v>420.57630516925877</v>
          </cell>
          <cell r="FS144">
            <v>113.37199045600281</v>
          </cell>
          <cell r="FT144">
            <v>2874.609109570215</v>
          </cell>
          <cell r="FU144">
            <v>1738.0693999251559</v>
          </cell>
          <cell r="FV144">
            <v>619.65397158638643</v>
          </cell>
          <cell r="FW144">
            <v>827.31051750494453</v>
          </cell>
          <cell r="FX144">
            <v>676.65595764629734</v>
          </cell>
          <cell r="FY144">
            <v>408.09194282063288</v>
          </cell>
          <cell r="FZ144">
            <v>127.649</v>
          </cell>
          <cell r="GA144">
            <v>4766.1869061472626</v>
          </cell>
          <cell r="GB144">
            <v>1381.9150503121859</v>
          </cell>
          <cell r="GC144">
            <v>444.89818937795309</v>
          </cell>
          <cell r="GD144">
            <v>2171.9443611636898</v>
          </cell>
          <cell r="GE144">
            <v>2594.2425449835741</v>
          </cell>
          <cell r="GF144">
            <v>671.04099999999994</v>
          </cell>
          <cell r="GG144">
            <v>-710.87405031218577</v>
          </cell>
          <cell r="GH144">
            <v>-158.10350102636181</v>
          </cell>
          <cell r="GJ144">
            <v>418.27002801127298</v>
          </cell>
          <cell r="GK144">
            <v>122.42758284618991</v>
          </cell>
          <cell r="GL144">
            <v>380.21</v>
          </cell>
          <cell r="GM144">
            <v>192.97</v>
          </cell>
          <cell r="GN144">
            <v>20.56799999999998</v>
          </cell>
          <cell r="GO144">
            <v>70.136999999999986</v>
          </cell>
          <cell r="GP144">
            <v>65.710999999999999</v>
          </cell>
          <cell r="GQ144">
            <v>-18.31900000000001</v>
          </cell>
          <cell r="GR144">
            <v>127.649</v>
          </cell>
          <cell r="GS144">
            <v>3270.74</v>
          </cell>
          <cell r="GT144">
            <v>615.08199999999999</v>
          </cell>
          <cell r="GU144">
            <v>486.464</v>
          </cell>
          <cell r="GV144">
            <v>1890.069</v>
          </cell>
          <cell r="GW144">
            <v>1443.671</v>
          </cell>
          <cell r="GX144">
            <v>578.47299999999996</v>
          </cell>
          <cell r="GY144">
            <v>390.86200000000002</v>
          </cell>
          <cell r="GZ144">
            <v>-15.683</v>
          </cell>
          <cell r="HC144">
            <v>0</v>
          </cell>
          <cell r="HD144">
            <v>464.21699999999998</v>
          </cell>
          <cell r="HE144">
            <v>236.75</v>
          </cell>
          <cell r="HF144">
            <v>7.3600000000000136</v>
          </cell>
          <cell r="HG144">
            <v>59.325000000000017</v>
          </cell>
          <cell r="HH144">
            <v>100.748</v>
          </cell>
          <cell r="HI144">
            <v>-39.092999999999989</v>
          </cell>
          <cell r="HJ144">
            <v>127.649</v>
          </cell>
          <cell r="HK144">
            <v>3293.902</v>
          </cell>
          <cell r="HL144">
            <v>625.52800000000002</v>
          </cell>
          <cell r="HM144">
            <v>488.911</v>
          </cell>
          <cell r="HN144">
            <v>1890.635</v>
          </cell>
          <cell r="HO144">
            <v>1403.2670000000001</v>
          </cell>
          <cell r="HP144">
            <v>560.46800000000007</v>
          </cell>
          <cell r="HQ144">
            <v>418.81900000000007</v>
          </cell>
          <cell r="HR144">
            <v>-26.994</v>
          </cell>
          <cell r="HU144">
            <v>0</v>
          </cell>
          <cell r="HV144">
            <v>389.661</v>
          </cell>
          <cell r="HW144">
            <v>186.86799999999999</v>
          </cell>
          <cell r="HX144">
            <v>24.413999999999991</v>
          </cell>
          <cell r="HY144">
            <v>80.342999999999989</v>
          </cell>
          <cell r="HZ144">
            <v>54.787999999999982</v>
          </cell>
          <cell r="IA144">
            <v>-39.345000000000013</v>
          </cell>
          <cell r="IB144">
            <v>127.649</v>
          </cell>
          <cell r="IC144">
            <v>3476.9070000000002</v>
          </cell>
          <cell r="ID144">
            <v>774.25800000000004</v>
          </cell>
          <cell r="IE144">
            <v>493.76400000000001</v>
          </cell>
          <cell r="IF144">
            <v>2112.9850000000001</v>
          </cell>
          <cell r="IG144">
            <v>1363.922</v>
          </cell>
          <cell r="IH144">
            <v>750.92899999999997</v>
          </cell>
          <cell r="II144">
            <v>474.36200000000002</v>
          </cell>
          <cell r="IJ144">
            <v>-36.058</v>
          </cell>
          <cell r="IM144">
            <v>0</v>
          </cell>
          <cell r="IN144">
            <v>442.255</v>
          </cell>
          <cell r="IO144">
            <v>216.911</v>
          </cell>
          <cell r="IP144">
            <v>-76.569999999999993</v>
          </cell>
          <cell r="IQ144">
            <v>-19.715</v>
          </cell>
          <cell r="IR144">
            <v>71.322000000000003</v>
          </cell>
          <cell r="IS144">
            <v>-125.39100000000001</v>
          </cell>
          <cell r="IT144">
            <v>127.649</v>
          </cell>
          <cell r="IU144">
            <v>3392.0769999999989</v>
          </cell>
          <cell r="IV144">
            <v>752.63699999999994</v>
          </cell>
          <cell r="IW144">
            <v>487.64</v>
          </cell>
          <cell r="IX144">
            <v>2154.5459999999998</v>
          </cell>
          <cell r="IY144">
            <v>1237.5309999999999</v>
          </cell>
          <cell r="IZ144">
            <v>765.93899999999996</v>
          </cell>
          <cell r="JA144">
            <v>517.99299999999994</v>
          </cell>
          <cell r="JB144">
            <v>-29.890999999999998</v>
          </cell>
          <cell r="JE144">
            <v>0</v>
          </cell>
          <cell r="JF144">
            <v>424.54674605000002</v>
          </cell>
          <cell r="JG144">
            <v>206.27374605</v>
          </cell>
          <cell r="JH144">
            <v>36.65674605000001</v>
          </cell>
          <cell r="JI144">
            <v>96.934746050000001</v>
          </cell>
          <cell r="JJ144">
            <v>72.594746049999998</v>
          </cell>
          <cell r="JK144">
            <v>-28.352253949999991</v>
          </cell>
          <cell r="JL144">
            <v>127.649</v>
          </cell>
          <cell r="JM144">
            <v>3370.1559999999999</v>
          </cell>
          <cell r="JN144">
            <v>725.65500000000009</v>
          </cell>
          <cell r="JO144">
            <v>480.18700000000001</v>
          </cell>
          <cell r="JP144">
            <v>2160.9769999999999</v>
          </cell>
          <cell r="JQ144">
            <v>1209.1790000000001</v>
          </cell>
          <cell r="JR144">
            <v>732.41399999999999</v>
          </cell>
          <cell r="JS144">
            <v>495.54500000000002</v>
          </cell>
          <cell r="JT144">
            <v>-19.385999999999999</v>
          </cell>
          <cell r="JW144">
            <v>0</v>
          </cell>
          <cell r="JX144">
            <v>506.04899999999998</v>
          </cell>
          <cell r="JY144">
            <v>269.80599999999998</v>
          </cell>
          <cell r="JZ144">
            <v>84.603000000000037</v>
          </cell>
          <cell r="KA144">
            <v>142.54900000000001</v>
          </cell>
          <cell r="KB144">
            <v>120.994</v>
          </cell>
          <cell r="KC144">
            <v>31.383000000000031</v>
          </cell>
          <cell r="KD144">
            <v>127.649</v>
          </cell>
          <cell r="KE144">
            <v>3481.2179999999998</v>
          </cell>
          <cell r="KF144">
            <v>792.36400000000003</v>
          </cell>
          <cell r="KG144">
            <v>471.93299999999999</v>
          </cell>
          <cell r="KH144">
            <v>2240.6559999999999</v>
          </cell>
          <cell r="KI144">
            <v>1240.5619999999999</v>
          </cell>
          <cell r="KJ144">
            <v>728.279</v>
          </cell>
          <cell r="KK144">
            <v>514.11699999999996</v>
          </cell>
          <cell r="KL144">
            <v>-19.376999999999999</v>
          </cell>
          <cell r="KO144">
            <v>0</v>
          </cell>
          <cell r="KP144">
            <v>418.291</v>
          </cell>
          <cell r="KQ144">
            <v>210.375</v>
          </cell>
          <cell r="KR144">
            <v>24.571999999999999</v>
          </cell>
          <cell r="KS144">
            <v>81.27000000000001</v>
          </cell>
          <cell r="KT144">
            <v>67.518000000000015</v>
          </cell>
          <cell r="KU144">
            <v>-36.767000000000003</v>
          </cell>
          <cell r="KV144">
            <v>127.649</v>
          </cell>
          <cell r="KW144">
            <v>3428.096</v>
          </cell>
          <cell r="KX144">
            <v>730.96600000000001</v>
          </cell>
          <cell r="KY144">
            <v>464.61500000000001</v>
          </cell>
          <cell r="KZ144">
            <v>2224.3009999999999</v>
          </cell>
          <cell r="LA144">
            <v>1203.7950000000001</v>
          </cell>
          <cell r="LB144">
            <v>706.97</v>
          </cell>
          <cell r="LC144">
            <v>516.78500000000008</v>
          </cell>
          <cell r="LD144">
            <v>-26.808</v>
          </cell>
          <cell r="LG144">
            <v>0</v>
          </cell>
          <cell r="LH144">
            <v>482.04700000000003</v>
          </cell>
          <cell r="LI144">
            <v>262.91800000000001</v>
          </cell>
          <cell r="LJ144">
            <v>61.449000000000012</v>
          </cell>
          <cell r="LK144">
            <v>112.39</v>
          </cell>
          <cell r="LL144">
            <v>103.583</v>
          </cell>
          <cell r="LM144">
            <v>5.6920000000000046</v>
          </cell>
          <cell r="LN144">
            <v>127.649</v>
          </cell>
          <cell r="LO144">
            <v>3488.933</v>
          </cell>
          <cell r="LP144">
            <v>874.52800000000013</v>
          </cell>
          <cell r="LQ144">
            <v>459.33300000000003</v>
          </cell>
          <cell r="LR144">
            <v>2279.4459999999999</v>
          </cell>
          <cell r="LS144">
            <v>1209.4870000000001</v>
          </cell>
          <cell r="LT144">
            <v>854.55600000000004</v>
          </cell>
          <cell r="LU144">
            <v>553.76099999999997</v>
          </cell>
          <cell r="LV144">
            <v>-26.305</v>
          </cell>
          <cell r="LY144">
            <v>0</v>
          </cell>
          <cell r="LZ144">
            <v>450.714</v>
          </cell>
          <cell r="MA144">
            <v>241.28</v>
          </cell>
          <cell r="MB144">
            <v>54.330000000000013</v>
          </cell>
          <cell r="MC144">
            <v>110.902</v>
          </cell>
          <cell r="MD144">
            <v>90.960000000000022</v>
          </cell>
          <cell r="ME144">
            <v>-17.52399999999999</v>
          </cell>
          <cell r="MF144">
            <v>127.649</v>
          </cell>
          <cell r="MG144">
            <v>3366.5039999999999</v>
          </cell>
          <cell r="MH144">
            <v>752.98199999999997</v>
          </cell>
          <cell r="MI144">
            <v>456.029</v>
          </cell>
          <cell r="MJ144">
            <v>2174.5410000000002</v>
          </cell>
          <cell r="MK144">
            <v>1191.963</v>
          </cell>
          <cell r="ML144">
            <v>822.16300000000001</v>
          </cell>
          <cell r="MM144">
            <v>591.101</v>
          </cell>
          <cell r="MN144">
            <v>-24.645</v>
          </cell>
          <cell r="MQ144">
            <v>0</v>
          </cell>
          <cell r="MR144">
            <v>532.279</v>
          </cell>
          <cell r="MS144">
            <v>296.29700000000003</v>
          </cell>
          <cell r="MT144">
            <v>102.042</v>
          </cell>
          <cell r="MU144">
            <v>158.28700000000001</v>
          </cell>
          <cell r="MV144">
            <v>130.584</v>
          </cell>
          <cell r="MW144">
            <v>48.881000000000043</v>
          </cell>
          <cell r="MX144">
            <v>127.649</v>
          </cell>
          <cell r="MY144">
            <v>3512.6959999999999</v>
          </cell>
          <cell r="MZ144">
            <v>930.83199999999999</v>
          </cell>
          <cell r="NA144">
            <v>458.48500000000001</v>
          </cell>
          <cell r="NB144">
            <v>2271.8519999999999</v>
          </cell>
          <cell r="NC144">
            <v>1240.8440000000001</v>
          </cell>
          <cell r="ND144">
            <v>927.29700000000003</v>
          </cell>
          <cell r="NE144">
            <v>604.00400000000002</v>
          </cell>
          <cell r="NF144">
            <v>-34.747999999999998</v>
          </cell>
          <cell r="NI144">
            <v>0</v>
          </cell>
          <cell r="NJ144">
            <v>474.59899999999999</v>
          </cell>
          <cell r="NK144">
            <v>269.57799999999997</v>
          </cell>
          <cell r="NL144">
            <v>58.031999999999982</v>
          </cell>
          <cell r="NM144">
            <v>113.1</v>
          </cell>
          <cell r="NN144">
            <v>93.654999999999973</v>
          </cell>
          <cell r="NO144">
            <v>-2.3110000000000128</v>
          </cell>
          <cell r="NP144">
            <v>127.649</v>
          </cell>
          <cell r="NQ144">
            <v>3424.4879999999998</v>
          </cell>
          <cell r="NR144">
            <v>859.34699999999998</v>
          </cell>
          <cell r="NS144">
            <v>458.79700000000003</v>
          </cell>
          <cell r="NT144">
            <v>2195.904</v>
          </cell>
          <cell r="NU144">
            <v>1228.5840000000001</v>
          </cell>
          <cell r="NV144">
            <v>870.548</v>
          </cell>
          <cell r="NW144">
            <v>593.577</v>
          </cell>
          <cell r="NX144">
            <v>-37.385000000000012</v>
          </cell>
          <cell r="OA144">
            <v>0</v>
          </cell>
          <cell r="OB144">
            <v>523.76241604000006</v>
          </cell>
          <cell r="OC144">
            <v>287.07241604000012</v>
          </cell>
          <cell r="OD144">
            <v>24.525416040000039</v>
          </cell>
          <cell r="OE144">
            <v>79.074416040000045</v>
          </cell>
          <cell r="OF144">
            <v>122.5004160400001</v>
          </cell>
          <cell r="OG144">
            <v>-30.207583959999951</v>
          </cell>
          <cell r="OH144">
            <v>127.649</v>
          </cell>
          <cell r="OI144">
            <v>3456.087</v>
          </cell>
          <cell r="OJ144">
            <v>986.1339999999999</v>
          </cell>
          <cell r="OK144">
            <v>455.97500000000002</v>
          </cell>
          <cell r="OL144">
            <v>2247.623</v>
          </cell>
          <cell r="OM144">
            <v>1208.4639999999999</v>
          </cell>
          <cell r="ON144">
            <v>964.33300000000008</v>
          </cell>
          <cell r="OO144">
            <v>585.99</v>
          </cell>
          <cell r="OP144">
            <v>-27.414999999999999</v>
          </cell>
          <cell r="OS144">
            <v>0</v>
          </cell>
          <cell r="OT144">
            <v>539.98900000000003</v>
          </cell>
          <cell r="OU144">
            <v>327.71100000000001</v>
          </cell>
          <cell r="OV144">
            <v>115.036</v>
          </cell>
          <cell r="OW144">
            <v>170.26599999999999</v>
          </cell>
          <cell r="OX144">
            <v>143.65199999999999</v>
          </cell>
          <cell r="OY144">
            <v>43.633000000000003</v>
          </cell>
          <cell r="OZ144">
            <v>127.649</v>
          </cell>
          <cell r="PA144">
            <v>3410.7429999999999</v>
          </cell>
          <cell r="PB144">
            <v>949.51199999999994</v>
          </cell>
          <cell r="PC144">
            <v>453.21300000000002</v>
          </cell>
          <cell r="PD144">
            <v>2158.8719999999998</v>
          </cell>
          <cell r="PE144">
            <v>1251.8710000000001</v>
          </cell>
          <cell r="PF144">
            <v>904.94900000000007</v>
          </cell>
          <cell r="PG144">
            <v>570.56600000000003</v>
          </cell>
          <cell r="PH144">
            <v>-22.654</v>
          </cell>
          <cell r="PK144">
            <v>0</v>
          </cell>
          <cell r="PL144">
            <v>589.23699999999997</v>
          </cell>
          <cell r="PM144">
            <v>355.27499999999998</v>
          </cell>
          <cell r="PN144">
            <v>129.49</v>
          </cell>
          <cell r="PO144">
            <v>185.20099999999999</v>
          </cell>
          <cell r="PP144">
            <v>163.17599999999999</v>
          </cell>
          <cell r="PQ144">
            <v>81.325999999999979</v>
          </cell>
          <cell r="PR144">
            <v>127.649</v>
          </cell>
          <cell r="PS144">
            <v>3377.9119999999998</v>
          </cell>
          <cell r="PT144">
            <v>952.94</v>
          </cell>
          <cell r="PU144">
            <v>445.928</v>
          </cell>
          <cell r="PV144">
            <v>2063.4560000000001</v>
          </cell>
          <cell r="PW144">
            <v>1314.4559999999999</v>
          </cell>
          <cell r="PX144">
            <v>829.74800000000005</v>
          </cell>
          <cell r="PY144">
            <v>560.97</v>
          </cell>
          <cell r="PZ144">
            <v>-21.117000000000001</v>
          </cell>
          <cell r="QC144">
            <v>19.606999999999999</v>
          </cell>
          <cell r="QD144">
            <v>514.45100000000002</v>
          </cell>
          <cell r="QE144">
            <v>294.63</v>
          </cell>
          <cell r="QF144">
            <v>74.412999999999982</v>
          </cell>
          <cell r="QG144">
            <v>128.62200000000001</v>
          </cell>
          <cell r="QH144">
            <v>102.301</v>
          </cell>
          <cell r="QI144">
            <v>14.918999999999979</v>
          </cell>
          <cell r="QJ144">
            <v>127.649</v>
          </cell>
          <cell r="QK144">
            <v>3358.030999999999</v>
          </cell>
          <cell r="QL144">
            <v>948.58500000000015</v>
          </cell>
          <cell r="QM144">
            <v>438.88299999999998</v>
          </cell>
          <cell r="QN144">
            <v>2029.1030000000001</v>
          </cell>
          <cell r="QO144">
            <v>1328.9280000000001</v>
          </cell>
          <cell r="QP144">
            <v>787.93900000000008</v>
          </cell>
          <cell r="QQ144">
            <v>488.98000000000008</v>
          </cell>
          <cell r="QR144">
            <v>-25.315999999999999</v>
          </cell>
          <cell r="QU144">
            <v>0</v>
          </cell>
          <cell r="QV144">
            <v>572.85400000000004</v>
          </cell>
          <cell r="QW144">
            <v>333.92200000000003</v>
          </cell>
          <cell r="QX144">
            <v>125.72199999999999</v>
          </cell>
          <cell r="QY144">
            <v>185.21199999999999</v>
          </cell>
          <cell r="QZ144">
            <v>150.44838976000011</v>
          </cell>
          <cell r="RA144">
            <v>74.558000000000035</v>
          </cell>
          <cell r="RB144">
            <v>127.649</v>
          </cell>
          <cell r="RC144">
            <v>3299.058</v>
          </cell>
          <cell r="RD144">
            <v>915.47799999999995</v>
          </cell>
          <cell r="RE144">
            <v>433.63900000000001</v>
          </cell>
          <cell r="RF144">
            <v>1956.2059999999999</v>
          </cell>
          <cell r="RG144">
            <v>1342.8520000000001</v>
          </cell>
          <cell r="RH144">
            <v>716.43499999999995</v>
          </cell>
          <cell r="RI144">
            <v>435.62700000000001</v>
          </cell>
          <cell r="RJ144">
            <v>-22.995999999999999</v>
          </cell>
          <cell r="RM144">
            <v>0</v>
          </cell>
          <cell r="RN144">
            <v>583.76300000000003</v>
          </cell>
          <cell r="RO144">
            <v>364.61599999999999</v>
          </cell>
          <cell r="RP144">
            <v>136.21199999999999</v>
          </cell>
          <cell r="RQ144">
            <v>192.10900000000001</v>
          </cell>
          <cell r="RR144">
            <v>158.20522930000001</v>
          </cell>
          <cell r="RS144">
            <v>75.903000000000048</v>
          </cell>
          <cell r="RT144">
            <v>127.649</v>
          </cell>
          <cell r="RU144">
            <v>3567.953</v>
          </cell>
          <cell r="RV144">
            <v>1239.4100000000001</v>
          </cell>
          <cell r="RW144">
            <v>422.77100000000002</v>
          </cell>
          <cell r="RX144">
            <v>2150.3589999999999</v>
          </cell>
          <cell r="RY144">
            <v>1417.5940000000001</v>
          </cell>
          <cell r="RZ144">
            <v>920.31399999999996</v>
          </cell>
          <cell r="SA144">
            <v>329.71999999999991</v>
          </cell>
          <cell r="SB144">
            <v>-23.664999999999999</v>
          </cell>
          <cell r="SE144">
            <v>0</v>
          </cell>
          <cell r="SF144">
            <v>622.03599999999994</v>
          </cell>
          <cell r="SG144">
            <v>381.82100000000003</v>
          </cell>
          <cell r="SH144">
            <v>154.09800000000001</v>
          </cell>
          <cell r="SI144">
            <v>207.89699999999999</v>
          </cell>
          <cell r="SJ144">
            <v>180.73904841000001</v>
          </cell>
          <cell r="SK144">
            <v>106.285</v>
          </cell>
          <cell r="SL144">
            <v>127.649</v>
          </cell>
          <cell r="SM144">
            <v>3359.9450000000002</v>
          </cell>
          <cell r="SN144">
            <v>1046.3309999999999</v>
          </cell>
          <cell r="SO144">
            <v>413.22399999999999</v>
          </cell>
          <cell r="SP144">
            <v>1836.24</v>
          </cell>
          <cell r="SQ144">
            <v>1523.7049999999999</v>
          </cell>
          <cell r="SR144">
            <v>671.04099999999994</v>
          </cell>
          <cell r="SS144">
            <v>350.54099999999988</v>
          </cell>
          <cell r="ST144">
            <v>-23.838000000000001</v>
          </cell>
          <cell r="SW144">
            <v>0</v>
          </cell>
          <cell r="SX144">
            <v>544.88169490502912</v>
          </cell>
          <cell r="SY144">
            <v>305.83964487405848</v>
          </cell>
          <cell r="SZ144">
            <v>85.282397282166869</v>
          </cell>
          <cell r="TA144">
            <v>138.69704364069989</v>
          </cell>
          <cell r="TB144">
            <v>111.5733443826544</v>
          </cell>
          <cell r="TC144">
            <v>26.745596207896881</v>
          </cell>
          <cell r="TD144">
            <v>127.649</v>
          </cell>
          <cell r="TE144">
            <v>3409.3513971923098</v>
          </cell>
          <cell r="TF144">
            <v>506.53584963080891</v>
          </cell>
          <cell r="TG144">
            <v>409.31574460873833</v>
          </cell>
          <cell r="TH144">
            <v>1858.9008009844131</v>
          </cell>
          <cell r="TI144">
            <v>1550.450596207897</v>
          </cell>
          <cell r="TJ144">
            <v>671.04099999999994</v>
          </cell>
          <cell r="TK144">
            <v>164.505150369191</v>
          </cell>
          <cell r="TL144">
            <v>-27.952172714179088</v>
          </cell>
          <cell r="TO144">
            <v>0</v>
          </cell>
          <cell r="TP144">
            <v>586.12554695742153</v>
          </cell>
          <cell r="TQ144">
            <v>338.858792020191</v>
          </cell>
          <cell r="TR144">
            <v>130.452952748477</v>
          </cell>
          <cell r="TS144">
            <v>183.36240560517311</v>
          </cell>
          <cell r="TT144">
            <v>149.20596010765661</v>
          </cell>
          <cell r="TU144">
            <v>63.322757812809179</v>
          </cell>
          <cell r="TV144">
            <v>127.649</v>
          </cell>
          <cell r="TW144">
            <v>3565.9050807639842</v>
          </cell>
          <cell r="TX144">
            <v>619.31150663795779</v>
          </cell>
          <cell r="TY144">
            <v>405.70302216207199</v>
          </cell>
          <cell r="TZ144">
            <v>1979.1522329494901</v>
          </cell>
          <cell r="UA144">
            <v>1586.7528478144941</v>
          </cell>
          <cell r="UB144">
            <v>671.04099999999994</v>
          </cell>
          <cell r="UC144">
            <v>51.729493362042149</v>
          </cell>
          <cell r="UD144">
            <v>-27.72346059003922</v>
          </cell>
          <cell r="UG144">
            <v>27.02050620621182</v>
          </cell>
          <cell r="UH144">
            <v>2926.712521725899</v>
          </cell>
          <cell r="UI144">
            <v>1771.908984710321</v>
          </cell>
          <cell r="UJ144">
            <v>633.53163489362191</v>
          </cell>
          <cell r="UK144">
            <v>842.30584355841916</v>
          </cell>
          <cell r="UL144">
            <v>688.92061099741545</v>
          </cell>
          <cell r="UM144">
            <v>433.60672686512351</v>
          </cell>
          <cell r="UN144">
            <v>127.649</v>
          </cell>
          <cell r="UO144">
            <v>5066.7431555133398</v>
          </cell>
          <cell r="UP144">
            <v>1611.862572578505</v>
          </cell>
          <cell r="UQ144">
            <v>448.11695851734669</v>
          </cell>
          <cell r="UR144">
            <v>2168.9759017241799</v>
          </cell>
          <cell r="US144">
            <v>2897.7672537891599</v>
          </cell>
          <cell r="UT144">
            <v>671.04099999999994</v>
          </cell>
          <cell r="UU144">
            <v>-940.82157257850486</v>
          </cell>
          <cell r="UV144">
            <v>-160.9691886949245</v>
          </cell>
          <cell r="UX144">
            <v>415.38188052577232</v>
          </cell>
          <cell r="UY144">
            <v>130.08201805953701</v>
          </cell>
          <cell r="WD144">
            <v>609.80058789023883</v>
          </cell>
          <cell r="WE144">
            <v>386.17506186234118</v>
          </cell>
          <cell r="WF144">
            <v>147.33638698324279</v>
          </cell>
          <cell r="WG144">
            <v>199.77884786493209</v>
          </cell>
          <cell r="WH144">
            <v>164.2717235076567</v>
          </cell>
          <cell r="WI144">
            <v>93.327231673389804</v>
          </cell>
          <cell r="WJ144">
            <v>127.649</v>
          </cell>
          <cell r="WK144">
            <v>3562.8976758208651</v>
          </cell>
          <cell r="WL144">
            <v>596.16928395899401</v>
          </cell>
          <cell r="WM144">
            <v>402.64315314537561</v>
          </cell>
          <cell r="WN144">
            <v>1882.81759633298</v>
          </cell>
          <cell r="WO144">
            <v>1680.0800794878839</v>
          </cell>
          <cell r="WP144">
            <v>74.871716041005925</v>
          </cell>
          <cell r="WQ144">
            <v>-28.843278805907229</v>
          </cell>
          <cell r="WR144">
            <v>0</v>
          </cell>
          <cell r="WS144">
            <v>663.43808026838065</v>
          </cell>
          <cell r="WT144">
            <v>411.82414430460489</v>
          </cell>
          <cell r="WU144">
            <v>160.25387179356181</v>
          </cell>
          <cell r="WV144">
            <v>212.30080429008891</v>
          </cell>
          <cell r="WW144">
            <v>183.3352472051433</v>
          </cell>
          <cell r="WX144">
            <v>102.48010987431771</v>
          </cell>
          <cell r="WY144">
            <v>127.649</v>
          </cell>
          <cell r="WZ144">
            <v>3703.577058947963</v>
          </cell>
          <cell r="XA144">
            <v>666.17175811356014</v>
          </cell>
          <cell r="XB144">
            <v>400.65804772581077</v>
          </cell>
          <cell r="XC144">
            <v>1979.759072050073</v>
          </cell>
          <cell r="XD144">
            <v>1723.81798689789</v>
          </cell>
          <cell r="XE144">
            <v>4.8692418864397951</v>
          </cell>
          <cell r="XF144">
            <v>-31.38030677510778</v>
          </cell>
          <cell r="XG144">
            <v>58.742202464312257</v>
          </cell>
          <cell r="XH144">
            <v>611.14471358350136</v>
          </cell>
          <cell r="XI144">
            <v>350.21080409120219</v>
          </cell>
          <cell r="XJ144">
            <v>90.328464691550948</v>
          </cell>
          <cell r="XK144">
            <v>142.11879615819959</v>
          </cell>
          <cell r="XL144">
            <v>111.6965860355556</v>
          </cell>
          <cell r="XM144">
            <v>35.830446075736759</v>
          </cell>
          <cell r="XN144">
            <v>127.649</v>
          </cell>
          <cell r="XO144">
            <v>3744.978039668767</v>
          </cell>
          <cell r="XP144">
            <v>800.77226898700224</v>
          </cell>
          <cell r="XQ144">
            <v>397.79744113243339</v>
          </cell>
          <cell r="XR144">
            <v>1985.3296066951409</v>
          </cell>
          <cell r="XS144">
            <v>1759.6484329736261</v>
          </cell>
          <cell r="XT144">
            <v>-129.7312689870023</v>
          </cell>
          <cell r="XU144">
            <v>-28.906855314180351</v>
          </cell>
          <cell r="XV144">
            <v>0</v>
          </cell>
          <cell r="XW144">
            <v>658.54877034495019</v>
          </cell>
          <cell r="XX144">
            <v>384.5200084983943</v>
          </cell>
          <cell r="XY144">
            <v>142.63028089526031</v>
          </cell>
          <cell r="XZ144">
            <v>194.05084127030699</v>
          </cell>
          <cell r="YA144">
            <v>155.67393499398349</v>
          </cell>
          <cell r="YB144">
            <v>77.985663423806272</v>
          </cell>
          <cell r="YC144">
            <v>127.649</v>
          </cell>
          <cell r="YD144">
            <v>3839.609906491472</v>
          </cell>
          <cell r="YE144">
            <v>833.70533648075718</v>
          </cell>
          <cell r="YF144">
            <v>395.89211809842038</v>
          </cell>
          <cell r="YG144">
            <v>2036.1206429439021</v>
          </cell>
          <cell r="YH144">
            <v>1803.4892635475701</v>
          </cell>
          <cell r="YI144">
            <v>-162.66433648075721</v>
          </cell>
          <cell r="YJ144">
            <v>-31.149044732908209</v>
          </cell>
          <cell r="YK144">
            <v>34.144832849862908</v>
          </cell>
          <cell r="YL144">
            <v>671.04099999999994</v>
          </cell>
          <cell r="YM144">
            <v>671.04099999999994</v>
          </cell>
          <cell r="YN144">
            <v>671.04099999999994</v>
          </cell>
          <cell r="YO144">
            <v>671.04099999999994</v>
          </cell>
          <cell r="BBM144">
            <v>2281.6811754</v>
          </cell>
          <cell r="BBN144">
            <v>17.82</v>
          </cell>
          <cell r="BBO144">
            <v>-0.10213243546576881</v>
          </cell>
          <cell r="BBP144">
            <v>2.132854126007298</v>
          </cell>
          <cell r="BBQ144">
            <v>8.3806246316471924</v>
          </cell>
          <cell r="BBR144">
            <v>3.8908080424961038</v>
          </cell>
          <cell r="BBS144">
            <v>8.6255510657308812E-2</v>
          </cell>
          <cell r="BBT144">
            <v>1.4379562504284531</v>
          </cell>
          <cell r="BBU144">
            <v>0.17158103526059321</v>
          </cell>
          <cell r="BBV144">
            <v>1.184236715345424E-2</v>
          </cell>
          <cell r="BBW144">
            <v>2.4255846191294159</v>
          </cell>
          <cell r="BBX144">
            <v>7.3692130479218738</v>
          </cell>
          <cell r="BBY144">
            <v>3.4456819434410448</v>
          </cell>
          <cell r="BBZ144">
            <v>-0.2645045366130403</v>
          </cell>
          <cell r="BCA144">
            <v>1.2651481888568601</v>
          </cell>
          <cell r="BCB144">
            <v>0.17168022971104541</v>
          </cell>
          <cell r="BCC144">
            <v>4.0709910006550852E-2</v>
          </cell>
          <cell r="BCD144">
            <v>2.6921399089268339</v>
          </cell>
          <cell r="BCE144">
            <v>6.6395694238834926</v>
          </cell>
          <cell r="BCF144">
            <v>3.274005087962649</v>
          </cell>
          <cell r="BCG144">
            <v>-0.34991206224210852</v>
          </cell>
          <cell r="BCH144">
            <v>1.116258597268962</v>
          </cell>
          <cell r="BCI144">
            <v>0.16812213654301411</v>
          </cell>
          <cell r="BCJ144">
            <v>4.518365286171367E-2</v>
          </cell>
          <cell r="BCK144">
            <v>2.9605138689166588</v>
          </cell>
          <cell r="BCL144">
            <v>6.037684880249512</v>
          </cell>
          <cell r="BCM144">
            <v>2.7398705970469082</v>
          </cell>
          <cell r="BCN144">
            <v>-0.71173958465542997</v>
          </cell>
          <cell r="BCO144">
            <v>0.98834910171819701</v>
          </cell>
          <cell r="BCP144">
            <v>0.1636967018519444</v>
          </cell>
          <cell r="BCQ144">
            <v>4.9687919450940643E-2</v>
          </cell>
          <cell r="BCR144">
            <v>3.1969850356887468</v>
          </cell>
          <cell r="BCS144">
            <v>5.5910958683221512</v>
          </cell>
          <cell r="BCT144">
            <v>2.321426579249759</v>
          </cell>
          <cell r="BCU144">
            <v>-1.0505694101695551</v>
          </cell>
          <cell r="BCV144">
            <v>0.87951729101507248</v>
          </cell>
          <cell r="BCW144">
            <v>0.15730678058986841</v>
          </cell>
          <cell r="BCX144">
            <v>5.3656744056157259E-2</v>
          </cell>
        </row>
        <row r="145">
          <cell r="A145" t="str">
            <v>SIMH3</v>
          </cell>
          <cell r="B145" t="str">
            <v>Simpar</v>
          </cell>
          <cell r="C145" t="str">
            <v>Transportation</v>
          </cell>
          <cell r="D145" t="str">
            <v>Pedro Bruno</v>
          </cell>
          <cell r="E145">
            <v>45931</v>
          </cell>
          <cell r="F145" t="str">
            <v>Buy</v>
          </cell>
          <cell r="G145" t="b">
            <v>0</v>
          </cell>
          <cell r="H145" t="str">
            <v>BRL</v>
          </cell>
          <cell r="I145" t="str">
            <v>BRL</v>
          </cell>
          <cell r="J145">
            <v>16</v>
          </cell>
          <cell r="K145">
            <v>0.16030774956413529</v>
          </cell>
          <cell r="L145">
            <v>0.14000000000000001</v>
          </cell>
          <cell r="M145">
            <v>0.12635387478206761</v>
          </cell>
          <cell r="AX145">
            <v>31668.1</v>
          </cell>
          <cell r="AZ145">
            <v>5293.1</v>
          </cell>
          <cell r="BA145">
            <v>8161.1</v>
          </cell>
          <cell r="BB145">
            <v>8161.1</v>
          </cell>
          <cell r="BC145">
            <v>-98.996434713015788</v>
          </cell>
          <cell r="BD145">
            <v>426.79775699999999</v>
          </cell>
          <cell r="BE145">
            <v>68755.599886861048</v>
          </cell>
          <cell r="BF145">
            <v>20775.338</v>
          </cell>
          <cell r="BG145">
            <v>47980.261886861037</v>
          </cell>
          <cell r="BH145">
            <v>62003.862000000008</v>
          </cell>
          <cell r="BI145">
            <v>6751.7</v>
          </cell>
          <cell r="BJ145">
            <v>45018.443907940004</v>
          </cell>
          <cell r="BK145">
            <v>35279.145522580002</v>
          </cell>
          <cell r="BL145">
            <v>13306.73184189619</v>
          </cell>
          <cell r="BM145">
            <v>-3093.7901258735819</v>
          </cell>
          <cell r="BN145">
            <v>-3529.0318272745012</v>
          </cell>
          <cell r="BO145">
            <v>481.56299999999999</v>
          </cell>
          <cell r="BP145">
            <v>40344.800000000003</v>
          </cell>
          <cell r="BR145">
            <v>6837.3</v>
          </cell>
          <cell r="BS145">
            <v>10435.4</v>
          </cell>
          <cell r="BT145">
            <v>10435.4</v>
          </cell>
          <cell r="BU145">
            <v>88.899999999999977</v>
          </cell>
          <cell r="BV145">
            <v>426.79775699999999</v>
          </cell>
          <cell r="BW145">
            <v>84025.790999999997</v>
          </cell>
          <cell r="BX145">
            <v>27220.964</v>
          </cell>
          <cell r="BY145">
            <v>56804.826999999997</v>
          </cell>
          <cell r="BZ145">
            <v>78300.800000000003</v>
          </cell>
          <cell r="CA145">
            <v>5724.991</v>
          </cell>
          <cell r="CB145">
            <v>57748.36</v>
          </cell>
          <cell r="CC145">
            <v>44589.983999999997</v>
          </cell>
          <cell r="CD145">
            <v>18283.170931536501</v>
          </cell>
          <cell r="CE145">
            <v>-416.10306668150588</v>
          </cell>
          <cell r="CF145">
            <v>6323.0644639138</v>
          </cell>
          <cell r="CG145">
            <v>157.178</v>
          </cell>
          <cell r="CH145">
            <v>43141.953994565258</v>
          </cell>
          <cell r="CJ145">
            <v>7394.3480555654278</v>
          </cell>
          <cell r="CK145">
            <v>11888.71962278775</v>
          </cell>
          <cell r="CL145">
            <v>11888.71962278775</v>
          </cell>
          <cell r="CM145">
            <v>-546.32623855313727</v>
          </cell>
          <cell r="CN145">
            <v>426.79775699999999</v>
          </cell>
          <cell r="CO145">
            <v>86075.709067574775</v>
          </cell>
          <cell r="CP145">
            <v>27842.502315114809</v>
          </cell>
          <cell r="CQ145">
            <v>58233.20675245997</v>
          </cell>
          <cell r="CR145">
            <v>81057.285422160217</v>
          </cell>
          <cell r="CS145">
            <v>5018.4236454145585</v>
          </cell>
          <cell r="CT145">
            <v>60787.396631666757</v>
          </cell>
          <cell r="CU145">
            <v>47844.810433297178</v>
          </cell>
          <cell r="CV145">
            <v>14006.418791708489</v>
          </cell>
          <cell r="CW145">
            <v>2074.5695164584349</v>
          </cell>
          <cell r="CX145">
            <v>326.04709192345263</v>
          </cell>
          <cell r="CY145">
            <v>214.08099999999999</v>
          </cell>
          <cell r="CZ145">
            <v>48324.889521466757</v>
          </cell>
          <cell r="DB145">
            <v>8823.5237732029564</v>
          </cell>
          <cell r="DC145">
            <v>13662.68223114359</v>
          </cell>
          <cell r="DD145">
            <v>13662.68223114359</v>
          </cell>
          <cell r="DE145">
            <v>89.737548384731895</v>
          </cell>
          <cell r="DF145">
            <v>426.79775699999999</v>
          </cell>
          <cell r="DG145">
            <v>90332.023128435772</v>
          </cell>
          <cell r="DH145">
            <v>30601.95005083143</v>
          </cell>
          <cell r="DI145">
            <v>59730.073077604342</v>
          </cell>
          <cell r="DJ145">
            <v>85048.348366359278</v>
          </cell>
          <cell r="DK145">
            <v>5283.6747620764982</v>
          </cell>
          <cell r="DL145">
            <v>64034.445000682172</v>
          </cell>
          <cell r="DM145">
            <v>49536.978144242137</v>
          </cell>
          <cell r="DN145">
            <v>15784.903984538159</v>
          </cell>
          <cell r="DO145">
            <v>2581.329148730169</v>
          </cell>
          <cell r="DP145">
            <v>1744.228472174734</v>
          </cell>
          <cell r="DQ145">
            <v>0</v>
          </cell>
          <cell r="DR145">
            <v>52169.613760248227</v>
          </cell>
          <cell r="DT145">
            <v>9617.6255514702734</v>
          </cell>
          <cell r="DU145">
            <v>14868.52910452687</v>
          </cell>
          <cell r="DV145">
            <v>14868.52910452687</v>
          </cell>
          <cell r="DW145">
            <v>1231.389161000013</v>
          </cell>
          <cell r="DX145">
            <v>426.79775699999999</v>
          </cell>
          <cell r="DY145">
            <v>94844.739281248156</v>
          </cell>
          <cell r="DZ145">
            <v>32648.920448223758</v>
          </cell>
          <cell r="EA145">
            <v>62195.818833024387</v>
          </cell>
          <cell r="EB145">
            <v>88221.950935689034</v>
          </cell>
          <cell r="EC145">
            <v>6622.78834555909</v>
          </cell>
          <cell r="ED145">
            <v>66870.667914227772</v>
          </cell>
          <cell r="EE145">
            <v>51219.783786153297</v>
          </cell>
          <cell r="EF145">
            <v>17682.624156667011</v>
          </cell>
          <cell r="EG145">
            <v>3337.5472731727982</v>
          </cell>
          <cell r="EH145">
            <v>1810.6489954756389</v>
          </cell>
          <cell r="EI145">
            <v>181.8395723064898</v>
          </cell>
          <cell r="EJ145">
            <v>56349.395123069538</v>
          </cell>
          <cell r="EL145">
            <v>10273.544187558209</v>
          </cell>
          <cell r="EM145">
            <v>15976.56249437698</v>
          </cell>
          <cell r="EN145">
            <v>15976.56249437698</v>
          </cell>
          <cell r="EO145">
            <v>1955.270700016921</v>
          </cell>
          <cell r="EP145">
            <v>426.79775699999999</v>
          </cell>
          <cell r="EQ145">
            <v>100273.14353268671</v>
          </cell>
          <cell r="ER145">
            <v>34874.278675730617</v>
          </cell>
          <cell r="ES145">
            <v>65398.864856956039</v>
          </cell>
          <cell r="ET145">
            <v>92263.754429293665</v>
          </cell>
          <cell r="EU145">
            <v>8009.3891033929776</v>
          </cell>
          <cell r="EV145">
            <v>69944.999806850232</v>
          </cell>
          <cell r="EW145">
            <v>53040.181269929373</v>
          </cell>
          <cell r="EX145">
            <v>20138.598676330159</v>
          </cell>
          <cell r="EY145">
            <v>3773.580944716186</v>
          </cell>
          <cell r="EZ145">
            <v>2826.1770646342529</v>
          </cell>
          <cell r="FA145">
            <v>798.53812292951557</v>
          </cell>
          <cell r="FB145">
            <v>60673.161437963427</v>
          </cell>
          <cell r="FD145">
            <v>10817.341581226439</v>
          </cell>
          <cell r="FE145">
            <v>17028.833186257099</v>
          </cell>
          <cell r="FF145">
            <v>17028.833186257099</v>
          </cell>
          <cell r="FG145">
            <v>2191.6412893861529</v>
          </cell>
          <cell r="FH145">
            <v>426.79775699999999</v>
          </cell>
          <cell r="FI145">
            <v>106637.505217511</v>
          </cell>
          <cell r="FJ145">
            <v>37176.295960235519</v>
          </cell>
          <cell r="FK145">
            <v>69461.209257275448</v>
          </cell>
          <cell r="FL145">
            <v>97536.456513287238</v>
          </cell>
          <cell r="FM145">
            <v>9101.0487042237182</v>
          </cell>
          <cell r="FN145">
            <v>74154.380491846721</v>
          </cell>
          <cell r="FO145">
            <v>55952.432060457693</v>
          </cell>
          <cell r="FP145">
            <v>23013.71889676898</v>
          </cell>
          <cell r="FQ145">
            <v>3395.7980933531021</v>
          </cell>
          <cell r="FR145">
            <v>3434.1485459090241</v>
          </cell>
          <cell r="FS145">
            <v>1183.5373654487</v>
          </cell>
          <cell r="FT145">
            <v>63694.092349683488</v>
          </cell>
          <cell r="FV145">
            <v>11198.798823360579</v>
          </cell>
          <cell r="FW145">
            <v>18015.388929202341</v>
          </cell>
          <cell r="FX145">
            <v>18015.388929202341</v>
          </cell>
          <cell r="FY145">
            <v>2309.878588929706</v>
          </cell>
          <cell r="FZ145">
            <v>426.79775699999999</v>
          </cell>
          <cell r="GA145">
            <v>111713.67732976181</v>
          </cell>
          <cell r="GB145">
            <v>38784.670388363098</v>
          </cell>
          <cell r="GC145">
            <v>72929.006941398722</v>
          </cell>
          <cell r="GD145">
            <v>101524.6188595188</v>
          </cell>
          <cell r="GE145">
            <v>10189.058470242981</v>
          </cell>
          <cell r="GF145">
            <v>77795.699975191746</v>
          </cell>
          <cell r="GG145">
            <v>58687.4722702867</v>
          </cell>
          <cell r="GH145">
            <v>23092.59973373769</v>
          </cell>
          <cell r="GI145">
            <v>3864.9098993050861</v>
          </cell>
          <cell r="GJ145">
            <v>3125.481719157734</v>
          </cell>
          <cell r="GK145">
            <v>1291.471300908639</v>
          </cell>
          <cell r="JF145">
            <v>7425.7</v>
          </cell>
          <cell r="JH145">
            <v>1336.5</v>
          </cell>
          <cell r="JI145">
            <v>1976.6</v>
          </cell>
          <cell r="JJ145">
            <v>1976.6</v>
          </cell>
          <cell r="JK145">
            <v>19.099999999999991</v>
          </cell>
          <cell r="JL145">
            <v>426.79775699999999</v>
          </cell>
          <cell r="JX145">
            <v>7552.9000000000005</v>
          </cell>
          <cell r="JZ145">
            <v>1352.5</v>
          </cell>
          <cell r="KA145">
            <v>2025.5</v>
          </cell>
          <cell r="KB145">
            <v>2025.5</v>
          </cell>
          <cell r="KC145">
            <v>-143.19999999999999</v>
          </cell>
          <cell r="KD145">
            <v>426.79775699999999</v>
          </cell>
          <cell r="KP145">
            <v>8260.5999999999985</v>
          </cell>
          <cell r="KR145">
            <v>1384.8</v>
          </cell>
          <cell r="KS145">
            <v>2084.9</v>
          </cell>
          <cell r="KT145">
            <v>2084.9</v>
          </cell>
          <cell r="KU145">
            <v>-125.3</v>
          </cell>
          <cell r="KV145">
            <v>426.79775699999999</v>
          </cell>
          <cell r="LH145">
            <v>8428.9000000000015</v>
          </cell>
          <cell r="LJ145">
            <v>1235.512121212121</v>
          </cell>
          <cell r="LK145">
            <v>2090.3000000000002</v>
          </cell>
          <cell r="LL145">
            <v>2090.3000000000002</v>
          </cell>
          <cell r="LM145">
            <v>-42.099999999999987</v>
          </cell>
          <cell r="LN145">
            <v>426.79775699999999</v>
          </cell>
          <cell r="LZ145">
            <v>9028.6</v>
          </cell>
          <cell r="MB145">
            <v>1606.2</v>
          </cell>
          <cell r="MC145">
            <v>2398.8000000000002</v>
          </cell>
          <cell r="MD145">
            <v>2398.8000000000002</v>
          </cell>
          <cell r="ME145">
            <v>7.7999999999999972</v>
          </cell>
          <cell r="MF145">
            <v>426.79775699999999</v>
          </cell>
          <cell r="MR145">
            <v>10084.6</v>
          </cell>
          <cell r="MT145">
            <v>1697.9</v>
          </cell>
          <cell r="MU145">
            <v>2562.8000000000002</v>
          </cell>
          <cell r="MV145">
            <v>2562.8000000000002</v>
          </cell>
          <cell r="MW145">
            <v>61.7</v>
          </cell>
          <cell r="MX145">
            <v>426.79775699999999</v>
          </cell>
          <cell r="NJ145">
            <v>10698</v>
          </cell>
          <cell r="NL145">
            <v>1787.3</v>
          </cell>
          <cell r="NM145">
            <v>2719.2</v>
          </cell>
          <cell r="NN145">
            <v>2719.2</v>
          </cell>
          <cell r="NO145">
            <v>34.799999999999997</v>
          </cell>
          <cell r="NP145">
            <v>426.79775699999999</v>
          </cell>
          <cell r="OB145">
            <v>10533.6</v>
          </cell>
          <cell r="OD145">
            <v>1745.9</v>
          </cell>
          <cell r="OE145">
            <v>2754.6</v>
          </cell>
          <cell r="OF145">
            <v>2754.6</v>
          </cell>
          <cell r="OG145">
            <v>-15.400000000000009</v>
          </cell>
          <cell r="OH145">
            <v>426.79775699999999</v>
          </cell>
          <cell r="OT145">
            <v>10421.6</v>
          </cell>
          <cell r="OV145">
            <v>1814.3</v>
          </cell>
          <cell r="OW145">
            <v>2864.3</v>
          </cell>
          <cell r="OX145">
            <v>2864.3</v>
          </cell>
          <cell r="OY145">
            <v>-40.799999999999997</v>
          </cell>
          <cell r="OZ145">
            <v>426.79775699999999</v>
          </cell>
          <cell r="PL145">
            <v>10544.5</v>
          </cell>
          <cell r="PN145">
            <v>1866.1</v>
          </cell>
          <cell r="PO145">
            <v>2981.5</v>
          </cell>
          <cell r="PP145">
            <v>2981.5</v>
          </cell>
          <cell r="PQ145">
            <v>-84.199999999999989</v>
          </cell>
          <cell r="PR145">
            <v>426.79775699999999</v>
          </cell>
          <cell r="QD145">
            <v>11001.768866210859</v>
          </cell>
          <cell r="QF145">
            <v>1821.1495370157811</v>
          </cell>
          <cell r="QG145">
            <v>2976.335267967921</v>
          </cell>
          <cell r="QH145">
            <v>2976.335267967921</v>
          </cell>
          <cell r="QI145">
            <v>-220.0554027750438</v>
          </cell>
          <cell r="QJ145">
            <v>426.79775699999999</v>
          </cell>
          <cell r="QV145">
            <v>11178.91272638265</v>
          </cell>
          <cell r="QX145">
            <v>1894.8770866867751</v>
          </cell>
          <cell r="QY145">
            <v>3068.662922956953</v>
          </cell>
          <cell r="QZ145">
            <v>3068.662922956953</v>
          </cell>
          <cell r="RA145">
            <v>-204.13280413510029</v>
          </cell>
          <cell r="RB145">
            <v>426.79775699999999</v>
          </cell>
          <cell r="BBM145">
            <v>9585.3275582000006</v>
          </cell>
          <cell r="BBN145">
            <v>16.420000000000002</v>
          </cell>
          <cell r="BBO145">
            <v>-2.5578562728380109E-2</v>
          </cell>
          <cell r="BBP145">
            <v>0.21025777880255331</v>
          </cell>
          <cell r="BBQ145">
            <v>106.8151262290431</v>
          </cell>
          <cell r="BBR145">
            <v>4.3272839624180817</v>
          </cell>
          <cell r="BBS145">
            <v>3.6257139927710829</v>
          </cell>
          <cell r="BBT145">
            <v>1.814140345465348</v>
          </cell>
          <cell r="BBU145">
            <v>1.6983927366010849E-2</v>
          </cell>
          <cell r="BBV145">
            <v>0</v>
          </cell>
          <cell r="BBW145">
            <v>2.885181894243209</v>
          </cell>
          <cell r="BBX145">
            <v>7.7841578128036657</v>
          </cell>
          <cell r="BBY145">
            <v>4.0895175922842686</v>
          </cell>
          <cell r="BBZ145">
            <v>3.4448453795311158</v>
          </cell>
          <cell r="BCA145">
            <v>1.4473250628079399</v>
          </cell>
          <cell r="BCB145">
            <v>0.18593213262291869</v>
          </cell>
          <cell r="BCC145">
            <v>1.89706164137219E-2</v>
          </cell>
          <cell r="BCD145">
            <v>4.5812581438119429</v>
          </cell>
          <cell r="BCE145">
            <v>4.9023020485690552</v>
          </cell>
          <cell r="BCF145">
            <v>3.9198362507686291</v>
          </cell>
          <cell r="BCG145">
            <v>3.3198744278437289</v>
          </cell>
          <cell r="BCH145">
            <v>1.1967613802330339</v>
          </cell>
          <cell r="BCI145">
            <v>0.24412232628186581</v>
          </cell>
          <cell r="BCJ145">
            <v>8.3308381281804691E-2</v>
          </cell>
          <cell r="BCK145">
            <v>5.1350815542972814</v>
          </cell>
          <cell r="BCL145">
            <v>4.373584128306284</v>
          </cell>
          <cell r="BCM145">
            <v>3.848634777369778</v>
          </cell>
          <cell r="BCN145">
            <v>3.2857466773245139</v>
          </cell>
          <cell r="BCO145">
            <v>1.053211324289643</v>
          </cell>
          <cell r="BCP145">
            <v>0.2408119504260022</v>
          </cell>
          <cell r="BCQ145">
            <v>0.12347385712825371</v>
          </cell>
          <cell r="BCR145">
            <v>5.4121151084908483</v>
          </cell>
          <cell r="BCS145">
            <v>4.1497105536795393</v>
          </cell>
          <cell r="BCT145">
            <v>3.7896933614249528</v>
          </cell>
          <cell r="BCU145">
            <v>3.2576300462298811</v>
          </cell>
          <cell r="BCV145">
            <v>0.94074713440832958</v>
          </cell>
          <cell r="BCW145">
            <v>0.22670186805539269</v>
          </cell>
          <cell r="BCX145">
            <v>0.13473418545867211</v>
          </cell>
        </row>
        <row r="146">
          <cell r="A146" t="str">
            <v>SLCE3</v>
          </cell>
          <cell r="B146" t="str">
            <v>SLC Agricola</v>
          </cell>
          <cell r="C146" t="str">
            <v>Agribusiness</v>
          </cell>
          <cell r="D146" t="str">
            <v>Leonardo Alencar</v>
          </cell>
          <cell r="E146">
            <v>46238</v>
          </cell>
          <cell r="F146" t="str">
            <v>Neutral</v>
          </cell>
          <cell r="G146" t="b">
            <v>0</v>
          </cell>
          <cell r="H146" t="str">
            <v>BRL</v>
          </cell>
          <cell r="I146" t="str">
            <v>BRL</v>
          </cell>
          <cell r="J146">
            <v>18.7</v>
          </cell>
          <cell r="K146">
            <v>0.16752451288843989</v>
          </cell>
          <cell r="L146">
            <v>0.12766138741702951</v>
          </cell>
          <cell r="M146">
            <v>0.13079540000457149</v>
          </cell>
          <cell r="AF146">
            <v>9589.7090000000007</v>
          </cell>
          <cell r="AG146">
            <v>3131.2990000000018</v>
          </cell>
          <cell r="AH146">
            <v>2531.9189999999999</v>
          </cell>
          <cell r="AI146">
            <v>2900.6270000000009</v>
          </cell>
          <cell r="AJ146">
            <v>3118.447000000001</v>
          </cell>
          <cell r="AK146">
            <v>1336.732</v>
          </cell>
          <cell r="AL146">
            <v>443.33</v>
          </cell>
          <cell r="AM146">
            <v>14868.388999999999</v>
          </cell>
          <cell r="AN146">
            <v>1235.7750000000001</v>
          </cell>
          <cell r="AO146">
            <v>7003.8090000000002</v>
          </cell>
          <cell r="AP146">
            <v>9971.9570000000003</v>
          </cell>
          <cell r="AQ146">
            <v>4896.4319999999998</v>
          </cell>
          <cell r="AR146">
            <v>-177.81399999999999</v>
          </cell>
          <cell r="AS146">
            <v>5486.6890000000003</v>
          </cell>
          <cell r="AT146">
            <v>609.34699999999998</v>
          </cell>
          <cell r="AU146">
            <v>1853.8130000000001</v>
          </cell>
          <cell r="AV146">
            <v>643.00699999999983</v>
          </cell>
          <cell r="AW146">
            <v>27.669</v>
          </cell>
          <cell r="AX146">
            <v>9217.768</v>
          </cell>
          <cell r="AY146">
            <v>2620.6930000000002</v>
          </cell>
          <cell r="AZ146">
            <v>1538.623</v>
          </cell>
          <cell r="BA146">
            <v>2566.3100000000009</v>
          </cell>
          <cell r="BB146">
            <v>2820.5980000000009</v>
          </cell>
          <cell r="BC146">
            <v>937.97899999999993</v>
          </cell>
          <cell r="BD146">
            <v>443.33</v>
          </cell>
          <cell r="BE146">
            <v>15856.317999999999</v>
          </cell>
          <cell r="BF146">
            <v>1613.703</v>
          </cell>
          <cell r="BG146">
            <v>7715.5749999999998</v>
          </cell>
          <cell r="BH146">
            <v>10614.451999999999</v>
          </cell>
          <cell r="BI146">
            <v>5241.866</v>
          </cell>
          <cell r="BJ146">
            <v>-219.68799999999999</v>
          </cell>
          <cell r="BK146">
            <v>6072.3809999999994</v>
          </cell>
          <cell r="BL146">
            <v>1016.551</v>
          </cell>
          <cell r="BM146">
            <v>439.73400000000038</v>
          </cell>
          <cell r="BN146">
            <v>-916.26399999999956</v>
          </cell>
          <cell r="BO146">
            <v>695.65299999999991</v>
          </cell>
          <cell r="BP146">
            <v>7577.4829999999993</v>
          </cell>
          <cell r="BQ146">
            <v>2081.5819999999999</v>
          </cell>
          <cell r="BR146">
            <v>1361.126</v>
          </cell>
          <cell r="BS146">
            <v>1986.7850000000001</v>
          </cell>
          <cell r="BT146">
            <v>1934.9490000000001</v>
          </cell>
          <cell r="BU146">
            <v>481.72300000000001</v>
          </cell>
          <cell r="BV146">
            <v>443.33</v>
          </cell>
          <cell r="BW146">
            <v>17574.342000000001</v>
          </cell>
          <cell r="BX146">
            <v>1979.575</v>
          </cell>
          <cell r="BY146">
            <v>8047.8590000000004</v>
          </cell>
          <cell r="BZ146">
            <v>13469.8</v>
          </cell>
          <cell r="CA146">
            <v>4104.5420000000004</v>
          </cell>
          <cell r="CB146">
            <v>-286.202</v>
          </cell>
          <cell r="CC146">
            <v>6683.1590000000006</v>
          </cell>
          <cell r="CD146">
            <v>1100.3019999999999</v>
          </cell>
          <cell r="CE146">
            <v>738.59800000000018</v>
          </cell>
          <cell r="CF146">
            <v>-739.34299999999985</v>
          </cell>
          <cell r="CG146">
            <v>423.83699999999999</v>
          </cell>
          <cell r="CH146">
            <v>9759.2139999999999</v>
          </cell>
          <cell r="CI146">
            <v>2928.9290000000001</v>
          </cell>
          <cell r="CJ146">
            <v>1595.4239999999991</v>
          </cell>
          <cell r="CK146">
            <v>2529.3959999999988</v>
          </cell>
          <cell r="CL146">
            <v>2664.715999999999</v>
          </cell>
          <cell r="CM146">
            <v>565.21300000000008</v>
          </cell>
          <cell r="CN146">
            <v>443.33</v>
          </cell>
          <cell r="CO146">
            <v>21341.432000000001</v>
          </cell>
          <cell r="CP146">
            <v>2647.5859999999998</v>
          </cell>
          <cell r="CQ146">
            <v>9934.6779999999999</v>
          </cell>
          <cell r="CR146">
            <v>15685.996999999999</v>
          </cell>
          <cell r="CS146">
            <v>5655.4349999999986</v>
          </cell>
          <cell r="CT146">
            <v>-380.59100000000001</v>
          </cell>
          <cell r="CU146">
            <v>8559.344000000001</v>
          </cell>
          <cell r="CV146">
            <v>1780.5229999999999</v>
          </cell>
          <cell r="CW146">
            <v>468.56099999999918</v>
          </cell>
          <cell r="CX146">
            <v>-1125.6720000000009</v>
          </cell>
          <cell r="CY146">
            <v>638.31099999999992</v>
          </cell>
          <cell r="CZ146">
            <v>10075.920205886299</v>
          </cell>
          <cell r="DA146">
            <v>3398.424504211509</v>
          </cell>
          <cell r="DB146">
            <v>1331.8276666985471</v>
          </cell>
          <cell r="DC146">
            <v>2904.467291831013</v>
          </cell>
          <cell r="DD146">
            <v>2731.6707251516082</v>
          </cell>
          <cell r="DE146">
            <v>663.89701113501496</v>
          </cell>
          <cell r="DF146">
            <v>443.33</v>
          </cell>
          <cell r="DG146">
            <v>21161.578020324901</v>
          </cell>
          <cell r="DH146">
            <v>1203.169053377904</v>
          </cell>
          <cell r="DI146">
            <v>11030.575283188129</v>
          </cell>
          <cell r="DJ146">
            <v>15028.548832765109</v>
          </cell>
          <cell r="DK146">
            <v>6133.0291875597904</v>
          </cell>
          <cell r="DL146">
            <v>-368.54019181187158</v>
          </cell>
          <cell r="DM146">
            <v>10164.382813040111</v>
          </cell>
          <cell r="DN146">
            <v>1910.202475</v>
          </cell>
          <cell r="DO146">
            <v>448.19876237424052</v>
          </cell>
          <cell r="DP146">
            <v>-1240.399123046871</v>
          </cell>
          <cell r="DQ146">
            <v>155.84182357522479</v>
          </cell>
          <cell r="DR146">
            <v>10221.70131865156</v>
          </cell>
          <cell r="DS146">
            <v>3114.333818533762</v>
          </cell>
          <cell r="DT146">
            <v>2005.503272911981</v>
          </cell>
          <cell r="DU146">
            <v>2765.7314524461021</v>
          </cell>
          <cell r="DV146">
            <v>3118.3886596521229</v>
          </cell>
          <cell r="DW146">
            <v>568.59840371716791</v>
          </cell>
          <cell r="DX146">
            <v>443.33</v>
          </cell>
          <cell r="DY146">
            <v>21526.95712932268</v>
          </cell>
          <cell r="DZ146">
            <v>1103.913704256039</v>
          </cell>
          <cell r="EA146">
            <v>11658.30671086003</v>
          </cell>
          <cell r="EB146">
            <v>15109.62873990431</v>
          </cell>
          <cell r="EC146">
            <v>6417.3283894183742</v>
          </cell>
          <cell r="ED146">
            <v>-407.57097232810099</v>
          </cell>
          <cell r="EE146">
            <v>10387.62338400296</v>
          </cell>
          <cell r="EF146">
            <v>1035.3024</v>
          </cell>
          <cell r="EG146">
            <v>1661.087906057508</v>
          </cell>
          <cell r="EH146">
            <v>185.04385273671929</v>
          </cell>
          <cell r="EI146">
            <v>284.29920185858401</v>
          </cell>
          <cell r="EJ146">
            <v>10856.94393287507</v>
          </cell>
          <cell r="EK146">
            <v>3284.4499446556129</v>
          </cell>
          <cell r="EL146">
            <v>2429.1027027216369</v>
          </cell>
          <cell r="EM146">
            <v>3200.330067213898</v>
          </cell>
          <cell r="EN146">
            <v>3558.089613366702</v>
          </cell>
          <cell r="EO146">
            <v>1006.613834587722</v>
          </cell>
          <cell r="EP146">
            <v>443.33</v>
          </cell>
          <cell r="EQ146">
            <v>22334.37846233786</v>
          </cell>
          <cell r="ER146">
            <v>942.16173792681707</v>
          </cell>
          <cell r="ES146">
            <v>12365.23565364237</v>
          </cell>
          <cell r="ET146">
            <v>15413.74315562562</v>
          </cell>
          <cell r="EU146">
            <v>6920.6353067122354</v>
          </cell>
          <cell r="EV146">
            <v>-413.46781833945568</v>
          </cell>
          <cell r="EW146">
            <v>10735.850120763111</v>
          </cell>
          <cell r="EX146">
            <v>1120.3967611217979</v>
          </cell>
          <cell r="EY146">
            <v>1599.7906499578571</v>
          </cell>
          <cell r="EZ146">
            <v>341.55495096463937</v>
          </cell>
          <cell r="FA146">
            <v>503.3069172938612</v>
          </cell>
          <cell r="FB146">
            <v>11216.303043669879</v>
          </cell>
          <cell r="FC146">
            <v>3470.5948097853138</v>
          </cell>
          <cell r="FD146">
            <v>2598.6848640989811</v>
          </cell>
          <cell r="FE146">
            <v>3417.8412838344052</v>
          </cell>
          <cell r="FF146">
            <v>3797.8343214850329</v>
          </cell>
          <cell r="FG146">
            <v>1111.2522443287919</v>
          </cell>
          <cell r="FH146">
            <v>443.33</v>
          </cell>
          <cell r="FI146">
            <v>22899.884995144512</v>
          </cell>
          <cell r="FJ146">
            <v>628.28833274750002</v>
          </cell>
          <cell r="FK146">
            <v>13136.71464253784</v>
          </cell>
          <cell r="FL146">
            <v>15645.874015133641</v>
          </cell>
          <cell r="FM146">
            <v>7254.010980010873</v>
          </cell>
          <cell r="FN146">
            <v>-439.16338208479658</v>
          </cell>
          <cell r="FO146">
            <v>11235.53484673132</v>
          </cell>
          <cell r="FP146">
            <v>1210.6423709802709</v>
          </cell>
          <cell r="FQ146">
            <v>1775.2000877064929</v>
          </cell>
          <cell r="FR146">
            <v>464.00316585083732</v>
          </cell>
          <cell r="FS146">
            <v>777.87657103015431</v>
          </cell>
          <cell r="FT146">
            <v>11587.678819142729</v>
          </cell>
          <cell r="FU146">
            <v>3627.503151101615</v>
          </cell>
          <cell r="FV146">
            <v>2738.476658860071</v>
          </cell>
          <cell r="FW146">
            <v>3584.746723504963</v>
          </cell>
          <cell r="FX146">
            <v>3977.3173300334088</v>
          </cell>
          <cell r="FY146">
            <v>1186.641524286624</v>
          </cell>
          <cell r="FZ146">
            <v>443.33</v>
          </cell>
          <cell r="GA146">
            <v>23486.435433415991</v>
          </cell>
          <cell r="GB146">
            <v>234.7595156562783</v>
          </cell>
          <cell r="GC146">
            <v>13989.330370266011</v>
          </cell>
          <cell r="GD146">
            <v>15876.43199611914</v>
          </cell>
          <cell r="GE146">
            <v>7610.0034372968603</v>
          </cell>
          <cell r="GF146">
            <v>-453.69945811644669</v>
          </cell>
          <cell r="GG146">
            <v>11803.77448350234</v>
          </cell>
          <cell r="GH146">
            <v>1306.315185844614</v>
          </cell>
          <cell r="GI146">
            <v>1811.2679965693039</v>
          </cell>
          <cell r="GJ146">
            <v>437.12024990941518</v>
          </cell>
          <cell r="GK146">
            <v>830.64906700063693</v>
          </cell>
          <cell r="GL146">
            <v>3495.8050000000012</v>
          </cell>
          <cell r="GM146">
            <v>1478.6769999999999</v>
          </cell>
          <cell r="GN146">
            <v>1315.6020000000001</v>
          </cell>
          <cell r="GO146">
            <v>1442.296</v>
          </cell>
          <cell r="GP146">
            <v>1258.0419999999999</v>
          </cell>
          <cell r="GQ146">
            <v>797.06200000000013</v>
          </cell>
          <cell r="GR146">
            <v>443.33</v>
          </cell>
          <cell r="GS146">
            <v>15007.808999999999</v>
          </cell>
          <cell r="GT146">
            <v>1117.1569999999999</v>
          </cell>
          <cell r="GU146">
            <v>6850.35</v>
          </cell>
          <cell r="GV146">
            <v>9982.5770000000011</v>
          </cell>
          <cell r="GW146">
            <v>5025.232</v>
          </cell>
          <cell r="GX146">
            <v>-50.527000000000001</v>
          </cell>
          <cell r="GY146">
            <v>5295.29</v>
          </cell>
          <cell r="GZ146">
            <v>151.328</v>
          </cell>
          <cell r="HA146">
            <v>-75.561000000000632</v>
          </cell>
          <cell r="HB146">
            <v>-239.05600000000069</v>
          </cell>
          <cell r="HC146">
            <v>0</v>
          </cell>
          <cell r="HD146">
            <v>2388.5819999999999</v>
          </cell>
          <cell r="HE146">
            <v>928.36599999999999</v>
          </cell>
          <cell r="HF146">
            <v>808.31799999999998</v>
          </cell>
          <cell r="HG146">
            <v>913.14600000000041</v>
          </cell>
          <cell r="HH146">
            <v>820.26400000000046</v>
          </cell>
          <cell r="HI146">
            <v>485.58699999999988</v>
          </cell>
          <cell r="HJ146">
            <v>443.33</v>
          </cell>
          <cell r="HK146">
            <v>14354.245000000001</v>
          </cell>
          <cell r="HL146">
            <v>640.83699999999999</v>
          </cell>
          <cell r="HM146">
            <v>6951.3680000000004</v>
          </cell>
          <cell r="HN146">
            <v>9191.4140000000007</v>
          </cell>
          <cell r="HO146">
            <v>5162.8310000000001</v>
          </cell>
          <cell r="HP146">
            <v>-38.85</v>
          </cell>
          <cell r="HQ146">
            <v>6204.610999999999</v>
          </cell>
          <cell r="HR146">
            <v>155.18600000000001</v>
          </cell>
          <cell r="HS146">
            <v>1149.735000000001</v>
          </cell>
          <cell r="HT146">
            <v>551.87500000000045</v>
          </cell>
          <cell r="HU146">
            <v>0</v>
          </cell>
          <cell r="HV146">
            <v>1383.1610000000001</v>
          </cell>
          <cell r="HW146">
            <v>167.227</v>
          </cell>
          <cell r="HX146">
            <v>48.23</v>
          </cell>
          <cell r="HY146">
            <v>149.9370000000001</v>
          </cell>
          <cell r="HZ146">
            <v>391.89100000000008</v>
          </cell>
          <cell r="IA146">
            <v>-78.347999999999999</v>
          </cell>
          <cell r="IB146">
            <v>443.33</v>
          </cell>
          <cell r="IC146">
            <v>15101.114</v>
          </cell>
          <cell r="ID146">
            <v>1324.819</v>
          </cell>
          <cell r="IE146">
            <v>6964.942</v>
          </cell>
          <cell r="IF146">
            <v>10024.062</v>
          </cell>
          <cell r="IG146">
            <v>5077.0519999999997</v>
          </cell>
          <cell r="IH146">
            <v>-35.744</v>
          </cell>
          <cell r="II146">
            <v>6087.4749999999995</v>
          </cell>
          <cell r="IJ146">
            <v>202.63499999999999</v>
          </cell>
          <cell r="IK146">
            <v>-1750.922</v>
          </cell>
          <cell r="IL146">
            <v>-1957.1869999999999</v>
          </cell>
          <cell r="IM146">
            <v>0</v>
          </cell>
          <cell r="IN146">
            <v>2322.1610000000001</v>
          </cell>
          <cell r="IO146">
            <v>557.029</v>
          </cell>
          <cell r="IP146">
            <v>333.142</v>
          </cell>
          <cell r="IQ146">
            <v>395.24800000000022</v>
          </cell>
          <cell r="IR146">
            <v>648.25000000000023</v>
          </cell>
          <cell r="IS146">
            <v>132.43100000000001</v>
          </cell>
          <cell r="IT146">
            <v>443.33</v>
          </cell>
          <cell r="IU146">
            <v>14868.388999999999</v>
          </cell>
          <cell r="IV146">
            <v>1235.7750000000001</v>
          </cell>
          <cell r="IW146">
            <v>7003.8090000000002</v>
          </cell>
          <cell r="IX146">
            <v>9971.9570000000003</v>
          </cell>
          <cell r="IY146">
            <v>4896.4319999999998</v>
          </cell>
          <cell r="IZ146">
            <v>-52.692999999999998</v>
          </cell>
          <cell r="JA146">
            <v>5486.6890000000003</v>
          </cell>
          <cell r="JB146">
            <v>100.19799999999999</v>
          </cell>
          <cell r="JC146">
            <v>2530.5610000000011</v>
          </cell>
          <cell r="JD146">
            <v>2287.3750000000009</v>
          </cell>
          <cell r="JE146">
            <v>27.669</v>
          </cell>
          <cell r="JF146">
            <v>3074.1860000000011</v>
          </cell>
          <cell r="JG146">
            <v>1167.7850000000001</v>
          </cell>
          <cell r="JH146">
            <v>973.27499999999998</v>
          </cell>
          <cell r="JI146">
            <v>1127.1830000000009</v>
          </cell>
          <cell r="JJ146">
            <v>1022.070000000001</v>
          </cell>
          <cell r="JK146">
            <v>574.97399999999993</v>
          </cell>
          <cell r="JL146">
            <v>443.33</v>
          </cell>
          <cell r="JM146">
            <v>15979.855</v>
          </cell>
          <cell r="JN146">
            <v>1261.52</v>
          </cell>
          <cell r="JO146">
            <v>7552.973</v>
          </cell>
          <cell r="JP146">
            <v>10422.225</v>
          </cell>
          <cell r="JQ146">
            <v>5557.6299999999992</v>
          </cell>
          <cell r="JR146">
            <v>-48.283000000000001</v>
          </cell>
          <cell r="JS146">
            <v>6133.9979999999996</v>
          </cell>
          <cell r="JT146">
            <v>645.97</v>
          </cell>
          <cell r="JU146">
            <v>-958.87600000000009</v>
          </cell>
          <cell r="JV146">
            <v>-1133.857</v>
          </cell>
          <cell r="JW146">
            <v>12.718999999999999</v>
          </cell>
          <cell r="JX146">
            <v>2130.192</v>
          </cell>
          <cell r="JY146">
            <v>732.98</v>
          </cell>
          <cell r="JZ146">
            <v>644.00400000000002</v>
          </cell>
          <cell r="KA146">
            <v>756.92000000000007</v>
          </cell>
          <cell r="KB146">
            <v>554.01900000000012</v>
          </cell>
          <cell r="KC146">
            <v>348.72100000000012</v>
          </cell>
          <cell r="KD146">
            <v>443.33</v>
          </cell>
          <cell r="KE146">
            <v>15545.044</v>
          </cell>
          <cell r="KF146">
            <v>1160.7850000000001</v>
          </cell>
          <cell r="KG146">
            <v>7110.4719999999998</v>
          </cell>
          <cell r="KH146">
            <v>9893.7910000000011</v>
          </cell>
          <cell r="KI146">
            <v>5651.2529999999997</v>
          </cell>
          <cell r="KJ146">
            <v>-51.904000000000003</v>
          </cell>
          <cell r="KK146">
            <v>6286.7629999999999</v>
          </cell>
          <cell r="KL146">
            <v>122.068</v>
          </cell>
          <cell r="KM146">
            <v>480.24000000000069</v>
          </cell>
          <cell r="KN146">
            <v>-225.38099999999929</v>
          </cell>
          <cell r="KO146">
            <v>579.87199999999996</v>
          </cell>
          <cell r="KP146">
            <v>2100.6849999999999</v>
          </cell>
          <cell r="KQ146">
            <v>586.25199999999995</v>
          </cell>
          <cell r="KR146">
            <v>414.96499999999997</v>
          </cell>
          <cell r="KS146">
            <v>568.36199999999985</v>
          </cell>
          <cell r="KT146">
            <v>510.68399999999991</v>
          </cell>
          <cell r="KU146">
            <v>167.27</v>
          </cell>
          <cell r="KV146">
            <v>443.33</v>
          </cell>
          <cell r="KW146">
            <v>16548.948</v>
          </cell>
          <cell r="KX146">
            <v>1662.8119999999999</v>
          </cell>
          <cell r="KY146">
            <v>7832.5969999999998</v>
          </cell>
          <cell r="KZ146">
            <v>11022.097</v>
          </cell>
          <cell r="LA146">
            <v>5526.8509999999997</v>
          </cell>
          <cell r="LB146">
            <v>-57.371000000000002</v>
          </cell>
          <cell r="LC146">
            <v>6683.509</v>
          </cell>
          <cell r="LD146">
            <v>150.92400000000001</v>
          </cell>
          <cell r="LE146">
            <v>-2173.3020000000001</v>
          </cell>
          <cell r="LF146">
            <v>-2401.3620000000001</v>
          </cell>
          <cell r="LG146">
            <v>90.343000000000018</v>
          </cell>
          <cell r="LH146">
            <v>1912.7049999999999</v>
          </cell>
          <cell r="LI146">
            <v>133.67599999999999</v>
          </cell>
          <cell r="LJ146">
            <v>-97.064999999999998</v>
          </cell>
          <cell r="LK146">
            <v>113.8449999999997</v>
          </cell>
          <cell r="LL146">
            <v>733.82499999999959</v>
          </cell>
          <cell r="LM146">
            <v>-152.98599999999999</v>
          </cell>
          <cell r="LN146">
            <v>443.33</v>
          </cell>
          <cell r="LO146">
            <v>15856.317999999999</v>
          </cell>
          <cell r="LP146">
            <v>1613.703</v>
          </cell>
          <cell r="LQ146">
            <v>7715.5749999999998</v>
          </cell>
          <cell r="LR146">
            <v>10614.451999999999</v>
          </cell>
          <cell r="LS146">
            <v>5241.866</v>
          </cell>
          <cell r="LT146">
            <v>-62.13</v>
          </cell>
          <cell r="LU146">
            <v>6072.3809999999994</v>
          </cell>
          <cell r="LV146">
            <v>97.588999999999999</v>
          </cell>
          <cell r="LW146">
            <v>3091.6719999999991</v>
          </cell>
          <cell r="LX146">
            <v>2844.3359999999989</v>
          </cell>
          <cell r="LY146">
            <v>12.718999999999941</v>
          </cell>
          <cell r="LZ146">
            <v>1994.799</v>
          </cell>
          <cell r="MA146">
            <v>646.21600000000001</v>
          </cell>
          <cell r="MB146">
            <v>498.52100000000002</v>
          </cell>
          <cell r="MC146">
            <v>632.85300000000007</v>
          </cell>
          <cell r="MD146">
            <v>706.32</v>
          </cell>
          <cell r="ME146">
            <v>228.94300000000001</v>
          </cell>
          <cell r="MF146">
            <v>443.33</v>
          </cell>
          <cell r="MG146">
            <v>15424.018</v>
          </cell>
          <cell r="MH146">
            <v>1863.4829999999999</v>
          </cell>
          <cell r="MI146">
            <v>7211.3549999999996</v>
          </cell>
          <cell r="MJ146">
            <v>10169.647999999999</v>
          </cell>
          <cell r="MK146">
            <v>5254.37</v>
          </cell>
          <cell r="ML146">
            <v>-60.262999999999998</v>
          </cell>
          <cell r="MM146">
            <v>5885.8560000000007</v>
          </cell>
          <cell r="MN146">
            <v>183.43700000000001</v>
          </cell>
          <cell r="MO146">
            <v>339.82499999999908</v>
          </cell>
          <cell r="MP146">
            <v>80.570999999999145</v>
          </cell>
          <cell r="MQ146">
            <v>20.83</v>
          </cell>
          <cell r="MR146">
            <v>2111.9180000000001</v>
          </cell>
          <cell r="MS146">
            <v>831.06200000000001</v>
          </cell>
          <cell r="MT146">
            <v>675.15899999999999</v>
          </cell>
          <cell r="MU146">
            <v>808.18599999999992</v>
          </cell>
          <cell r="MV146">
            <v>260.52600000000012</v>
          </cell>
          <cell r="MW146">
            <v>321.41199999999998</v>
          </cell>
          <cell r="MX146">
            <v>443.33</v>
          </cell>
          <cell r="MY146">
            <v>15536.244000000001</v>
          </cell>
          <cell r="MZ146">
            <v>1101.8009999999999</v>
          </cell>
          <cell r="NA146">
            <v>7381.741</v>
          </cell>
          <cell r="NB146">
            <v>10365.391</v>
          </cell>
          <cell r="NC146">
            <v>5170.8530000000001</v>
          </cell>
          <cell r="ND146">
            <v>-65.046000000000006</v>
          </cell>
          <cell r="NE146">
            <v>6793.1790000000001</v>
          </cell>
          <cell r="NF146">
            <v>297.27499999999998</v>
          </cell>
          <cell r="NG146">
            <v>84.671000000001072</v>
          </cell>
          <cell r="NH146">
            <v>-483.19399999999888</v>
          </cell>
          <cell r="NI146">
            <v>401.02199999999999</v>
          </cell>
          <cell r="NJ146">
            <v>1425.681</v>
          </cell>
          <cell r="NK146">
            <v>279.08699999999999</v>
          </cell>
          <cell r="NL146">
            <v>72.954999999999998</v>
          </cell>
          <cell r="NM146">
            <v>30.850999999999981</v>
          </cell>
          <cell r="NN146">
            <v>267.548</v>
          </cell>
          <cell r="NO146">
            <v>-17.282000000000011</v>
          </cell>
          <cell r="NP146">
            <v>443.33</v>
          </cell>
          <cell r="NQ146">
            <v>16798.717000000001</v>
          </cell>
          <cell r="NR146">
            <v>1731.08</v>
          </cell>
          <cell r="NS146">
            <v>7896.19</v>
          </cell>
          <cell r="NT146">
            <v>11580.464</v>
          </cell>
          <cell r="NU146">
            <v>5218.2529999999997</v>
          </cell>
          <cell r="NV146">
            <v>-79.263000000000005</v>
          </cell>
          <cell r="NW146">
            <v>7087.2610000000004</v>
          </cell>
          <cell r="NX146">
            <v>377.83699999999999</v>
          </cell>
          <cell r="NY146">
            <v>-2191.8429999999998</v>
          </cell>
          <cell r="NZ146">
            <v>-2438.2640000000001</v>
          </cell>
          <cell r="OA146">
            <v>1.9850000000000001</v>
          </cell>
          <cell r="OB146">
            <v>2045.085</v>
          </cell>
          <cell r="OC146">
            <v>551.36099999999999</v>
          </cell>
          <cell r="OD146">
            <v>266.51400000000001</v>
          </cell>
          <cell r="OE146">
            <v>514.8950000000001</v>
          </cell>
          <cell r="OF146">
            <v>700.55500000000006</v>
          </cell>
          <cell r="OG146">
            <v>-51.350000000000009</v>
          </cell>
          <cell r="OH146">
            <v>443.33</v>
          </cell>
          <cell r="OI146">
            <v>17574.342000000001</v>
          </cell>
          <cell r="OJ146">
            <v>1979.575</v>
          </cell>
          <cell r="OK146">
            <v>8047.8590000000004</v>
          </cell>
          <cell r="OL146">
            <v>13469.8</v>
          </cell>
          <cell r="OM146">
            <v>4104.5420000000004</v>
          </cell>
          <cell r="ON146">
            <v>-81.63</v>
          </cell>
          <cell r="OO146">
            <v>6683.1590000000006</v>
          </cell>
          <cell r="OP146">
            <v>241.75299999999999</v>
          </cell>
          <cell r="OQ146">
            <v>2505.9450000000002</v>
          </cell>
          <cell r="OR146">
            <v>2101.543999999999</v>
          </cell>
          <cell r="OS146">
            <v>0</v>
          </cell>
          <cell r="OT146">
            <v>2834.672</v>
          </cell>
          <cell r="OU146">
            <v>1076.0550000000001</v>
          </cell>
          <cell r="OV146">
            <v>866.048</v>
          </cell>
          <cell r="OW146">
            <v>1055.249</v>
          </cell>
          <cell r="OX146">
            <v>943.65599999999961</v>
          </cell>
          <cell r="OY146">
            <v>510.7</v>
          </cell>
          <cell r="OZ146">
            <v>443.33</v>
          </cell>
          <cell r="PA146">
            <v>17469.088</v>
          </cell>
          <cell r="PB146">
            <v>1253.3969999999999</v>
          </cell>
          <cell r="PC146">
            <v>8736.8870000000006</v>
          </cell>
          <cell r="PD146">
            <v>12374.325000000001</v>
          </cell>
          <cell r="PE146">
            <v>5094.762999999999</v>
          </cell>
          <cell r="PF146">
            <v>-92.92</v>
          </cell>
          <cell r="PG146">
            <v>7956.7349999999997</v>
          </cell>
          <cell r="PH146">
            <v>1034.98</v>
          </cell>
          <cell r="PI146">
            <v>-974.44700000000125</v>
          </cell>
          <cell r="PJ146">
            <v>-1157.7300000000009</v>
          </cell>
          <cell r="PK146">
            <v>0.32100000000000001</v>
          </cell>
          <cell r="PL146">
            <v>2254.8589999999999</v>
          </cell>
          <cell r="PM146">
            <v>656.02700000000004</v>
          </cell>
          <cell r="PN146">
            <v>453.286</v>
          </cell>
          <cell r="PO146">
            <v>654.7229999999995</v>
          </cell>
          <cell r="PP146">
            <v>556.56899999999951</v>
          </cell>
          <cell r="PQ146">
            <v>139.83699999999999</v>
          </cell>
          <cell r="PR146">
            <v>443.33</v>
          </cell>
          <cell r="PS146">
            <v>17610.712</v>
          </cell>
          <cell r="PT146">
            <v>1149.6120000000001</v>
          </cell>
          <cell r="PU146">
            <v>8868.9380000000001</v>
          </cell>
          <cell r="PV146">
            <v>12357.065000000001</v>
          </cell>
          <cell r="PW146">
            <v>5253.6469999999999</v>
          </cell>
          <cell r="PX146">
            <v>-105.17100000000001</v>
          </cell>
          <cell r="PY146">
            <v>8469.5950000000012</v>
          </cell>
          <cell r="PZ146">
            <v>212.53100000000001</v>
          </cell>
          <cell r="QA146">
            <v>645.88200000000052</v>
          </cell>
          <cell r="QB146">
            <v>10.72600000000045</v>
          </cell>
          <cell r="QC146">
            <v>240.928</v>
          </cell>
          <cell r="QD146">
            <v>2379.0360000000001</v>
          </cell>
          <cell r="QE146">
            <v>622.572</v>
          </cell>
          <cell r="QF146">
            <v>284.04599999999999</v>
          </cell>
          <cell r="QG146">
            <v>486.7530000000001</v>
          </cell>
          <cell r="QH146">
            <v>531.38100000000009</v>
          </cell>
          <cell r="QI146">
            <v>-14.524999999999981</v>
          </cell>
          <cell r="QJ146">
            <v>443.33</v>
          </cell>
          <cell r="QK146">
            <v>20525.452000000001</v>
          </cell>
          <cell r="QL146">
            <v>1720.578</v>
          </cell>
          <cell r="QM146">
            <v>9860.3230000000003</v>
          </cell>
          <cell r="QN146">
            <v>15188.556</v>
          </cell>
          <cell r="QO146">
            <v>5336.8959999999997</v>
          </cell>
          <cell r="QP146">
            <v>-106.634</v>
          </cell>
          <cell r="QQ146">
            <v>9207.0689999999995</v>
          </cell>
          <cell r="QR146">
            <v>317.21699999999998</v>
          </cell>
          <cell r="QS146">
            <v>-1762.585</v>
          </cell>
          <cell r="QT146">
            <v>-2140.92</v>
          </cell>
          <cell r="QU146">
            <v>7.8E-2</v>
          </cell>
          <cell r="QV146">
            <v>2290.6469999999999</v>
          </cell>
          <cell r="QW146">
            <v>574.27499999999998</v>
          </cell>
          <cell r="QX146">
            <v>209.16200000000001</v>
          </cell>
          <cell r="QY146">
            <v>332.67100000000022</v>
          </cell>
          <cell r="QZ146">
            <v>633.11000000000013</v>
          </cell>
          <cell r="RA146">
            <v>-70.799000000000007</v>
          </cell>
          <cell r="RB146">
            <v>443.33</v>
          </cell>
          <cell r="RC146">
            <v>21341.432000000001</v>
          </cell>
          <cell r="RD146">
            <v>2647.5859999999998</v>
          </cell>
          <cell r="RE146">
            <v>9934.6779999999999</v>
          </cell>
          <cell r="RF146">
            <v>15685.996999999999</v>
          </cell>
          <cell r="RG146">
            <v>5655.4349999999986</v>
          </cell>
          <cell r="RH146">
            <v>-75.866</v>
          </cell>
          <cell r="RI146">
            <v>8559.344000000001</v>
          </cell>
          <cell r="RJ146">
            <v>215.79499999999999</v>
          </cell>
          <cell r="RK146">
            <v>2559.7109999999998</v>
          </cell>
          <cell r="RL146">
            <v>2162.252</v>
          </cell>
          <cell r="RM146">
            <v>396.98399999999998</v>
          </cell>
          <cell r="RN146">
            <v>2665.069</v>
          </cell>
          <cell r="RO146">
            <v>943.16399999999999</v>
          </cell>
          <cell r="RP146">
            <v>624.40599999999995</v>
          </cell>
          <cell r="RQ146">
            <v>776.02599999999995</v>
          </cell>
          <cell r="RR146">
            <v>695.24199999999996</v>
          </cell>
          <cell r="RS146">
            <v>236.08199999999999</v>
          </cell>
          <cell r="RT146">
            <v>443.33</v>
          </cell>
          <cell r="RU146">
            <v>19813.037</v>
          </cell>
          <cell r="RV146">
            <v>921.86199999999997</v>
          </cell>
          <cell r="RW146">
            <v>9823.4429999999993</v>
          </cell>
          <cell r="RX146">
            <v>13843.27</v>
          </cell>
          <cell r="RY146">
            <v>5969.7669999999998</v>
          </cell>
          <cell r="RZ146">
            <v>-81.266999999999996</v>
          </cell>
          <cell r="SA146">
            <v>9692.1080000000002</v>
          </cell>
          <cell r="SB146">
            <v>292.471</v>
          </cell>
          <cell r="SC146">
            <v>-1007.615</v>
          </cell>
          <cell r="SD146">
            <v>-1341.3440000000001</v>
          </cell>
          <cell r="SE146">
            <v>0.13</v>
          </cell>
          <cell r="SF146">
            <v>2765.6439999999998</v>
          </cell>
          <cell r="SG146">
            <v>941.202</v>
          </cell>
          <cell r="SH146">
            <v>677.42899999999997</v>
          </cell>
          <cell r="SI146">
            <v>859.27200000000039</v>
          </cell>
          <cell r="SJ146">
            <v>580.57600000000036</v>
          </cell>
          <cell r="SK146">
            <v>245.06899999999999</v>
          </cell>
          <cell r="SL146">
            <v>443.33</v>
          </cell>
          <cell r="SM146">
            <v>19986.940999999999</v>
          </cell>
          <cell r="SN146">
            <v>924.26599999999996</v>
          </cell>
          <cell r="SO146">
            <v>9852.768</v>
          </cell>
          <cell r="SP146">
            <v>13890.239</v>
          </cell>
          <cell r="SQ146">
            <v>6096.7020000000002</v>
          </cell>
          <cell r="SR146">
            <v>-106.696</v>
          </cell>
          <cell r="SS146">
            <v>10219.629999999999</v>
          </cell>
          <cell r="ST146">
            <v>259.34699999999998</v>
          </cell>
          <cell r="SU146">
            <v>409.21699999999959</v>
          </cell>
          <cell r="SV146">
            <v>-324.37700000000041</v>
          </cell>
          <cell r="SW146">
            <v>9.2929999999999993</v>
          </cell>
          <cell r="SX146">
            <v>2283.9984891583381</v>
          </cell>
          <cell r="SY146">
            <v>677.92102456641737</v>
          </cell>
          <cell r="SZ146">
            <v>403.42919375174768</v>
          </cell>
          <cell r="TA146">
            <v>598.03847320015416</v>
          </cell>
          <cell r="TB146">
            <v>690.27355785163013</v>
          </cell>
          <cell r="TC146">
            <v>37.888595325232743</v>
          </cell>
          <cell r="TD146">
            <v>443.33</v>
          </cell>
          <cell r="TE146">
            <v>20545.987904629961</v>
          </cell>
          <cell r="TF146">
            <v>-189.94825014950499</v>
          </cell>
          <cell r="TG146">
            <v>10348.554792703069</v>
          </cell>
          <cell r="TH146">
            <v>14430.341606967349</v>
          </cell>
          <cell r="TI146">
            <v>6115.6462976626171</v>
          </cell>
          <cell r="TJ146">
            <v>-102.3741947969304</v>
          </cell>
          <cell r="TK146">
            <v>11460.700177208149</v>
          </cell>
          <cell r="TL146">
            <v>598.16098749999992</v>
          </cell>
          <cell r="TM146">
            <v>-776.97972824261478</v>
          </cell>
          <cell r="TN146">
            <v>-1095.269952486889</v>
          </cell>
          <cell r="TO146">
            <v>18.944297662616371</v>
          </cell>
          <cell r="TP146">
            <v>2361.2087167279669</v>
          </cell>
          <cell r="TQ146">
            <v>836.13747964509139</v>
          </cell>
          <cell r="TR146">
            <v>498.47947294679892</v>
          </cell>
          <cell r="TS146">
            <v>671.1308186308587</v>
          </cell>
          <cell r="TT146">
            <v>765.57916729997737</v>
          </cell>
          <cell r="TU146">
            <v>144.85741580978231</v>
          </cell>
          <cell r="TV146">
            <v>443.33</v>
          </cell>
          <cell r="TW146">
            <v>21161.578020324901</v>
          </cell>
          <cell r="TX146">
            <v>1203.169053377904</v>
          </cell>
          <cell r="TY146">
            <v>11030.575283188129</v>
          </cell>
          <cell r="TZ146">
            <v>15028.548832765109</v>
          </cell>
          <cell r="UA146">
            <v>6133.0291875597904</v>
          </cell>
          <cell r="UB146">
            <v>-78.202997014941189</v>
          </cell>
          <cell r="UC146">
            <v>10164.382813040111</v>
          </cell>
          <cell r="UD146">
            <v>760.22348749999992</v>
          </cell>
          <cell r="UE146">
            <v>1823.5764906168561</v>
          </cell>
          <cell r="UF146">
            <v>1520.5918294400169</v>
          </cell>
          <cell r="UG146">
            <v>127.4745259126084</v>
          </cell>
          <cell r="BBM146">
            <v>8422.4031682999994</v>
          </cell>
          <cell r="BBN146">
            <v>16.97</v>
          </cell>
          <cell r="BBO146">
            <v>0.1019446081319977</v>
          </cell>
          <cell r="BBP146">
            <v>1.497523314765558</v>
          </cell>
          <cell r="BBQ146">
            <v>12.686309814681721</v>
          </cell>
          <cell r="BBR146">
            <v>6.8041824405130447</v>
          </cell>
          <cell r="BBS146">
            <v>3.7209399798637821</v>
          </cell>
          <cell r="BBT146">
            <v>1.373286007733987</v>
          </cell>
          <cell r="BBU146">
            <v>0.1082494458825764</v>
          </cell>
          <cell r="BBV146">
            <v>1.8503249068125571E-2</v>
          </cell>
          <cell r="BBW146">
            <v>1.2825624336660451</v>
          </cell>
          <cell r="BBX146">
            <v>14.81256914060819</v>
          </cell>
          <cell r="BBY146">
            <v>6.0319699066637007</v>
          </cell>
          <cell r="BBZ146">
            <v>3.3310868264771618</v>
          </cell>
          <cell r="BCA146">
            <v>1.3124469650310899</v>
          </cell>
          <cell r="BCB146">
            <v>8.8603600940032626E-2</v>
          </cell>
          <cell r="BCC146">
            <v>3.375511670215707E-2</v>
          </cell>
          <cell r="BCD146">
            <v>2.270574593615867</v>
          </cell>
          <cell r="BCE146">
            <v>8.3670647858218175</v>
          </cell>
          <cell r="BCF146">
            <v>5.3844212402889324</v>
          </cell>
          <cell r="BCG146">
            <v>3.0173074001373261</v>
          </cell>
          <cell r="BCH146">
            <v>1.2169985550504621</v>
          </cell>
          <cell r="BCI146">
            <v>0.1454510734890799</v>
          </cell>
          <cell r="BCJ146">
            <v>5.9758112647491562E-2</v>
          </cell>
          <cell r="BCK146">
            <v>2.50660285640221</v>
          </cell>
          <cell r="BCL146">
            <v>7.5792001422568287</v>
          </cell>
          <cell r="BCM146">
            <v>5.1760915171635649</v>
          </cell>
          <cell r="BCN146">
            <v>2.9584057374935711</v>
          </cell>
          <cell r="BCO146">
            <v>1.161068433933826</v>
          </cell>
          <cell r="BCP146">
            <v>0.153191420221303</v>
          </cell>
          <cell r="BCQ146">
            <v>9.2358030776525157E-2</v>
          </cell>
          <cell r="BCR146">
            <v>2.6766551424145089</v>
          </cell>
          <cell r="BCS146">
            <v>7.0976811412050607</v>
          </cell>
          <cell r="BCT146">
            <v>5.085381922903407</v>
          </cell>
          <cell r="BCU146">
            <v>2.9677728740349689</v>
          </cell>
          <cell r="BCV146">
            <v>1.1067541871297379</v>
          </cell>
          <cell r="BCW146">
            <v>0.15593179872572169</v>
          </cell>
          <cell r="BCX146">
            <v>9.8623759798985897E-2</v>
          </cell>
        </row>
        <row r="147">
          <cell r="A147" t="str">
            <v>SMFT3</v>
          </cell>
          <cell r="B147" t="str">
            <v>Smart Fit</v>
          </cell>
          <cell r="C147" t="str">
            <v>Retail</v>
          </cell>
          <cell r="D147" t="str">
            <v>Pedro Caravina</v>
          </cell>
          <cell r="E147">
            <v>46054</v>
          </cell>
          <cell r="F147" t="str">
            <v>Buy</v>
          </cell>
          <cell r="G147" t="b">
            <v>0</v>
          </cell>
          <cell r="H147" t="str">
            <v>BRL</v>
          </cell>
          <cell r="I147" t="str">
            <v>BRL</v>
          </cell>
          <cell r="J147">
            <v>32</v>
          </cell>
          <cell r="K147">
            <v>0.16215589999999999</v>
          </cell>
          <cell r="L147">
            <v>7.2600000000000053E-2</v>
          </cell>
          <cell r="M147">
            <v>0.14233841806396119</v>
          </cell>
          <cell r="AF147">
            <v>2930.587650487922</v>
          </cell>
          <cell r="AG147">
            <v>1223.2247331161</v>
          </cell>
          <cell r="AH147">
            <v>101.9513718723785</v>
          </cell>
          <cell r="AI147">
            <v>591.38870948027352</v>
          </cell>
          <cell r="AJ147">
            <v>591.29747214818508</v>
          </cell>
          <cell r="AK147">
            <v>-10.766113510938579</v>
          </cell>
          <cell r="AL147">
            <v>586.24228900000003</v>
          </cell>
          <cell r="AM147">
            <v>12049.55036956712</v>
          </cell>
          <cell r="AN147">
            <v>2922.8</v>
          </cell>
          <cell r="AO147">
            <v>3132.0193008641791</v>
          </cell>
          <cell r="AP147">
            <v>7841.4358665534473</v>
          </cell>
          <cell r="AQ147">
            <v>4208.114503096489</v>
          </cell>
          <cell r="AR147">
            <v>3419.893504988524</v>
          </cell>
          <cell r="AS147">
            <v>497.09350498852427</v>
          </cell>
          <cell r="AT147">
            <v>1007.587910717495</v>
          </cell>
          <cell r="AW147">
            <v>0</v>
          </cell>
          <cell r="AX147">
            <v>4244.7427646229526</v>
          </cell>
          <cell r="AY147">
            <v>2128.5441859601019</v>
          </cell>
          <cell r="AZ147">
            <v>842.70382292771956</v>
          </cell>
          <cell r="BA147">
            <v>1478.8785923126841</v>
          </cell>
          <cell r="BB147">
            <v>1302.2872979594381</v>
          </cell>
          <cell r="BC147">
            <v>993.88550794669789</v>
          </cell>
          <cell r="BD147">
            <v>586.24228900000003</v>
          </cell>
          <cell r="BE147">
            <v>14230.176595579949</v>
          </cell>
          <cell r="BF147">
            <v>2613.3000000000002</v>
          </cell>
          <cell r="BG147">
            <v>4044.553554057115</v>
          </cell>
          <cell r="BH147">
            <v>9134.5429999999997</v>
          </cell>
          <cell r="BI147">
            <v>5095.6332633393904</v>
          </cell>
          <cell r="BJ147">
            <v>3819.8993256702179</v>
          </cell>
          <cell r="BK147">
            <v>1206.5993256702179</v>
          </cell>
          <cell r="BL147">
            <v>1335.4876105628259</v>
          </cell>
          <cell r="BO147">
            <v>266</v>
          </cell>
          <cell r="BP147">
            <v>5580.2792000386917</v>
          </cell>
          <cell r="BQ147">
            <v>2792.0376364956101</v>
          </cell>
          <cell r="BR147">
            <v>979.89453642242677</v>
          </cell>
          <cell r="BS147">
            <v>1762.0899993503849</v>
          </cell>
          <cell r="BT147">
            <v>1762.0810734905519</v>
          </cell>
          <cell r="BU147">
            <v>539.28725116718533</v>
          </cell>
          <cell r="BV147">
            <v>586.24228900000003</v>
          </cell>
          <cell r="BW147">
            <v>18350.301694015219</v>
          </cell>
          <cell r="BX147">
            <v>2947.3747457315098</v>
          </cell>
          <cell r="BY147">
            <v>5537.4494196197074</v>
          </cell>
          <cell r="BZ147">
            <v>12878.522999999999</v>
          </cell>
          <cell r="CA147">
            <v>5471.7787762270154</v>
          </cell>
          <cell r="CB147">
            <v>5914.6134243793458</v>
          </cell>
          <cell r="CC147">
            <v>2967.238678647836</v>
          </cell>
          <cell r="CD147">
            <v>1843.491855538972</v>
          </cell>
          <cell r="CG147">
            <v>308.5</v>
          </cell>
          <cell r="CH147">
            <v>7259.8939655354543</v>
          </cell>
          <cell r="CI147">
            <v>3644.5491788183049</v>
          </cell>
          <cell r="CJ147">
            <v>1330.5105663629499</v>
          </cell>
          <cell r="CK147">
            <v>2315.232153072981</v>
          </cell>
          <cell r="CL147">
            <v>2315.232153072981</v>
          </cell>
          <cell r="CM147">
            <v>845.70485615263442</v>
          </cell>
          <cell r="CN147">
            <v>616.12984399999993</v>
          </cell>
          <cell r="CO147">
            <v>19159.38566647932</v>
          </cell>
          <cell r="CP147">
            <v>2745.3893614222811</v>
          </cell>
          <cell r="CQ147">
            <v>6474.4142495912156</v>
          </cell>
          <cell r="CR147">
            <v>13212.03785327984</v>
          </cell>
          <cell r="CS147">
            <v>5947.346733147805</v>
          </cell>
          <cell r="CT147">
            <v>6289.5765727406506</v>
          </cell>
          <cell r="CU147">
            <v>3544.1872113183699</v>
          </cell>
          <cell r="CV147">
            <v>2106.7370600249269</v>
          </cell>
          <cell r="CY147">
            <v>622.72399999999993</v>
          </cell>
          <cell r="CZ147">
            <v>9050.3519247845943</v>
          </cell>
          <cell r="DA147">
            <v>4498.5304059145292</v>
          </cell>
          <cell r="DB147">
            <v>1664.6247253125571</v>
          </cell>
          <cell r="DC147">
            <v>2892.341117569536</v>
          </cell>
          <cell r="DD147">
            <v>2892.341117569536</v>
          </cell>
          <cell r="DE147">
            <v>967.07206521472483</v>
          </cell>
          <cell r="DF147">
            <v>616.12984399999993</v>
          </cell>
          <cell r="DG147">
            <v>19791.610542965442</v>
          </cell>
          <cell r="DH147">
            <v>1909.055581011959</v>
          </cell>
          <cell r="DI147">
            <v>7666.0721345582624</v>
          </cell>
          <cell r="DJ147">
            <v>13308.730143508439</v>
          </cell>
          <cell r="DK147">
            <v>6482.8793194053251</v>
          </cell>
          <cell r="DL147">
            <v>6289.5765727406506</v>
          </cell>
          <cell r="DM147">
            <v>4380.5209917286911</v>
          </cell>
          <cell r="DN147">
            <v>2419.3742772240262</v>
          </cell>
          <cell r="DQ147">
            <v>431.53947895720478</v>
          </cell>
          <cell r="DR147">
            <v>11274.39272273377</v>
          </cell>
          <cell r="DS147">
            <v>5713.0884724321968</v>
          </cell>
          <cell r="DT147">
            <v>2323.4418333448389</v>
          </cell>
          <cell r="DU147">
            <v>3796.4862806595752</v>
          </cell>
          <cell r="DV147">
            <v>3796.4862806595752</v>
          </cell>
          <cell r="DW147">
            <v>1401.7676705584499</v>
          </cell>
          <cell r="DX147">
            <v>616.12984399999993</v>
          </cell>
          <cell r="DY147">
            <v>20827.210732992709</v>
          </cell>
          <cell r="DZ147">
            <v>1804.5093737417701</v>
          </cell>
          <cell r="EA147">
            <v>8462.2626123250338</v>
          </cell>
          <cell r="EB147">
            <v>13412.96038639331</v>
          </cell>
          <cell r="EC147">
            <v>7414.2492665477239</v>
          </cell>
          <cell r="ED147">
            <v>6289.5765727406506</v>
          </cell>
          <cell r="EE147">
            <v>4485.0671989988796</v>
          </cell>
          <cell r="EF147">
            <v>2269.2349250815068</v>
          </cell>
          <cell r="EI147">
            <v>470.39772341605038</v>
          </cell>
          <cell r="EJ147">
            <v>13161.769477741191</v>
          </cell>
          <cell r="EK147">
            <v>6769.4805686543441</v>
          </cell>
          <cell r="EL147">
            <v>2921.0595395056639</v>
          </cell>
          <cell r="EM147">
            <v>4574.8884520230313</v>
          </cell>
          <cell r="EN147">
            <v>4574.8884520230313</v>
          </cell>
          <cell r="EO147">
            <v>1802.9014592511669</v>
          </cell>
          <cell r="EP147">
            <v>616.12984399999993</v>
          </cell>
          <cell r="EQ147">
            <v>22177.934378849932</v>
          </cell>
          <cell r="ER147">
            <v>2413.4653594756519</v>
          </cell>
          <cell r="ES147">
            <v>8912.1406596912457</v>
          </cell>
          <cell r="ET147">
            <v>13498.76049978007</v>
          </cell>
          <cell r="EU147">
            <v>8679.172799018188</v>
          </cell>
          <cell r="EV147">
            <v>6289.5765727406506</v>
          </cell>
          <cell r="EW147">
            <v>3876.1112132649992</v>
          </cell>
          <cell r="EX147">
            <v>2103.7069598835778</v>
          </cell>
          <cell r="FA147">
            <v>537.97792678070289</v>
          </cell>
          <cell r="FB147">
            <v>14711.43211076286</v>
          </cell>
          <cell r="FC147">
            <v>7640.8099739063637</v>
          </cell>
          <cell r="FD147">
            <v>3440.796798837041</v>
          </cell>
          <cell r="FE147">
            <v>5215.789851114605</v>
          </cell>
          <cell r="FF147">
            <v>5215.789851114605</v>
          </cell>
          <cell r="FG147">
            <v>2220.0900307088782</v>
          </cell>
          <cell r="FH147">
            <v>616.12984399999993</v>
          </cell>
          <cell r="FI147">
            <v>23838.302310365609</v>
          </cell>
          <cell r="FJ147">
            <v>3773.9179280613948</v>
          </cell>
          <cell r="FK147">
            <v>8972.3951151437486</v>
          </cell>
          <cell r="FL147">
            <v>13568.799178883621</v>
          </cell>
          <cell r="FM147">
            <v>10269.502051430311</v>
          </cell>
          <cell r="FN147">
            <v>6289.5765727406506</v>
          </cell>
          <cell r="FO147">
            <v>2515.6586446792548</v>
          </cell>
          <cell r="FP147">
            <v>1835.247507730066</v>
          </cell>
          <cell r="FS147">
            <v>629.76077829675978</v>
          </cell>
          <cell r="FT147">
            <v>16146.768792592809</v>
          </cell>
          <cell r="FU147">
            <v>8470.5288182163204</v>
          </cell>
          <cell r="FV147">
            <v>3868.4074319797269</v>
          </cell>
          <cell r="FW147">
            <v>5816.5795886942678</v>
          </cell>
          <cell r="FX147">
            <v>5816.5795886942678</v>
          </cell>
          <cell r="FY147">
            <v>2664.7141565393731</v>
          </cell>
          <cell r="FZ147">
            <v>616.12984399999993</v>
          </cell>
          <cell r="GA147">
            <v>25820.392130214019</v>
          </cell>
          <cell r="GB147">
            <v>5754.5096745239971</v>
          </cell>
          <cell r="GC147">
            <v>8751.9132011614365</v>
          </cell>
          <cell r="GD147">
            <v>13631.32991104445</v>
          </cell>
          <cell r="GE147">
            <v>12189.061139117901</v>
          </cell>
          <cell r="GF147">
            <v>6289.5765727406506</v>
          </cell>
          <cell r="GG147">
            <v>535.0668982166535</v>
          </cell>
          <cell r="GH147">
            <v>1727.690242732227</v>
          </cell>
          <cell r="GK147">
            <v>745.1550688517832</v>
          </cell>
          <cell r="GL147">
            <v>621.9884364920124</v>
          </cell>
          <cell r="GM147">
            <v>236.64720691731731</v>
          </cell>
          <cell r="GN147">
            <v>-48.950760058309207</v>
          </cell>
          <cell r="GO147">
            <v>66.377062322579789</v>
          </cell>
          <cell r="GP147">
            <v>66.432843638945513</v>
          </cell>
          <cell r="GQ147">
            <v>-75.446619652452071</v>
          </cell>
          <cell r="GR147">
            <v>586.24228900000003</v>
          </cell>
          <cell r="GS147">
            <v>11125.77808573286</v>
          </cell>
          <cell r="GT147">
            <v>3492.4544798593602</v>
          </cell>
          <cell r="GU147">
            <v>2635.3971614201942</v>
          </cell>
          <cell r="GV147">
            <v>6991.7552878801962</v>
          </cell>
          <cell r="GW147">
            <v>4134.0227979384726</v>
          </cell>
          <cell r="GX147">
            <v>3505.9394839411011</v>
          </cell>
          <cell r="GY147">
            <v>13.48500408174095</v>
          </cell>
          <cell r="GZ147">
            <v>213.32967439092661</v>
          </cell>
          <cell r="HC147">
            <v>0</v>
          </cell>
          <cell r="HD147">
            <v>689.09702903380071</v>
          </cell>
          <cell r="HE147">
            <v>272.91608082243761</v>
          </cell>
          <cell r="HF147">
            <v>4.530732067711206</v>
          </cell>
          <cell r="HG147">
            <v>121.4149288320302</v>
          </cell>
          <cell r="HH147">
            <v>121.4153310279647</v>
          </cell>
          <cell r="HI147">
            <v>-40.031022259636458</v>
          </cell>
          <cell r="HJ147">
            <v>586.24228900000003</v>
          </cell>
          <cell r="HK147">
            <v>10819.611545432181</v>
          </cell>
          <cell r="HL147">
            <v>2763.7170000000001</v>
          </cell>
          <cell r="HM147">
            <v>2858.825385905172</v>
          </cell>
          <cell r="HN147">
            <v>6670.2634777330859</v>
          </cell>
          <cell r="HO147">
            <v>4149.3474960790654</v>
          </cell>
          <cell r="HP147">
            <v>3018.1261410343659</v>
          </cell>
          <cell r="HQ147">
            <v>254.40914103436671</v>
          </cell>
          <cell r="HR147">
            <v>280.58450018801312</v>
          </cell>
          <cell r="HU147">
            <v>0</v>
          </cell>
          <cell r="HV147">
            <v>766.30144993746046</v>
          </cell>
          <cell r="HW147">
            <v>328.36480797345968</v>
          </cell>
          <cell r="HX147">
            <v>47.552883603893463</v>
          </cell>
          <cell r="HY147">
            <v>173.79394740767651</v>
          </cell>
          <cell r="HZ147">
            <v>173.78357500828139</v>
          </cell>
          <cell r="IA147">
            <v>29.878779509434331</v>
          </cell>
          <cell r="IB147">
            <v>586.24228900000003</v>
          </cell>
          <cell r="IC147">
            <v>11105.2</v>
          </cell>
          <cell r="ID147">
            <v>2710.8</v>
          </cell>
          <cell r="IE147">
            <v>2959.4</v>
          </cell>
          <cell r="IF147">
            <v>6935.3000000000011</v>
          </cell>
          <cell r="IG147">
            <v>4169.8999999999996</v>
          </cell>
          <cell r="IH147">
            <v>3074.3</v>
          </cell>
          <cell r="II147">
            <v>363.5</v>
          </cell>
          <cell r="IJ147">
            <v>220.40061342229171</v>
          </cell>
          <cell r="IM147">
            <v>0</v>
          </cell>
          <cell r="IN147">
            <v>853.20073502464868</v>
          </cell>
          <cell r="IO147">
            <v>385.29663740288532</v>
          </cell>
          <cell r="IP147">
            <v>98.818516259082941</v>
          </cell>
          <cell r="IQ147">
            <v>229.80277091798681</v>
          </cell>
          <cell r="IR147">
            <v>229.66572247299339</v>
          </cell>
          <cell r="IS147">
            <v>74.832748891715667</v>
          </cell>
          <cell r="IT147">
            <v>586.24228900000003</v>
          </cell>
          <cell r="IU147">
            <v>12049.55036956712</v>
          </cell>
          <cell r="IV147">
            <v>2922.8</v>
          </cell>
          <cell r="IW147">
            <v>3132.0193008641791</v>
          </cell>
          <cell r="IX147">
            <v>7841.4358665534473</v>
          </cell>
          <cell r="IY147">
            <v>4208.114503096489</v>
          </cell>
          <cell r="IZ147">
            <v>3419.893504988524</v>
          </cell>
          <cell r="JA147">
            <v>497.09350498852427</v>
          </cell>
          <cell r="JB147">
            <v>293.27312271626317</v>
          </cell>
          <cell r="JE147">
            <v>0</v>
          </cell>
          <cell r="JF147">
            <v>981.94313911535801</v>
          </cell>
          <cell r="JG147">
            <v>493.48069239166881</v>
          </cell>
          <cell r="JH147">
            <v>157.9319992764529</v>
          </cell>
          <cell r="JI147">
            <v>303.65464175940872</v>
          </cell>
          <cell r="JJ147">
            <v>303.65464175940792</v>
          </cell>
          <cell r="JK147">
            <v>105.3327172228656</v>
          </cell>
          <cell r="JL147">
            <v>586.24228900000003</v>
          </cell>
          <cell r="JM147">
            <v>12438.301959532721</v>
          </cell>
          <cell r="JN147">
            <v>2771.6</v>
          </cell>
          <cell r="JO147">
            <v>3446.7031486986139</v>
          </cell>
          <cell r="JP147">
            <v>8071.8732598637134</v>
          </cell>
          <cell r="JQ147">
            <v>4366.4286964571593</v>
          </cell>
          <cell r="JR147">
            <v>3405.0243240494092</v>
          </cell>
          <cell r="JS147">
            <v>633.42432404940928</v>
          </cell>
          <cell r="JT147">
            <v>228.3887954214006</v>
          </cell>
          <cell r="JW147">
            <v>0</v>
          </cell>
          <cell r="JX147">
            <v>1042.4349938733151</v>
          </cell>
          <cell r="JY147">
            <v>523.77140142029327</v>
          </cell>
          <cell r="JZ147">
            <v>355.18982307517462</v>
          </cell>
          <cell r="KA147">
            <v>515.93079311028555</v>
          </cell>
          <cell r="KB147">
            <v>339.33967565028593</v>
          </cell>
          <cell r="KC147">
            <v>120.86782566663121</v>
          </cell>
          <cell r="KD147">
            <v>586.24228900000003</v>
          </cell>
          <cell r="KE147">
            <v>12656.64619233946</v>
          </cell>
          <cell r="KF147">
            <v>2677.4</v>
          </cell>
          <cell r="KG147">
            <v>3504.473368166914</v>
          </cell>
          <cell r="KH147">
            <v>8065.0159999999996</v>
          </cell>
          <cell r="KI147">
            <v>4591.6296757235759</v>
          </cell>
          <cell r="KJ147">
            <v>3274.1087836703159</v>
          </cell>
          <cell r="KK147">
            <v>596.70878367031628</v>
          </cell>
          <cell r="KL147">
            <v>242.4333190543102</v>
          </cell>
          <cell r="KO147">
            <v>0</v>
          </cell>
          <cell r="KP147">
            <v>1089.1895540485821</v>
          </cell>
          <cell r="KQ147">
            <v>547.11242054058357</v>
          </cell>
          <cell r="KR147">
            <v>163.62093478851389</v>
          </cell>
          <cell r="KS147">
            <v>327.22175635842098</v>
          </cell>
          <cell r="KT147">
            <v>327.22204701165691</v>
          </cell>
          <cell r="KU147">
            <v>94.407251156648172</v>
          </cell>
          <cell r="KV147">
            <v>586.24228900000003</v>
          </cell>
          <cell r="KW147">
            <v>13195.348031952521</v>
          </cell>
          <cell r="KX147">
            <v>2767</v>
          </cell>
          <cell r="KY147">
            <v>3709.5161522151429</v>
          </cell>
          <cell r="KZ147">
            <v>8456.9670000000006</v>
          </cell>
          <cell r="LA147">
            <v>4738.3809154028568</v>
          </cell>
          <cell r="LB147">
            <v>3464.521581380644</v>
          </cell>
          <cell r="LC147">
            <v>697.52158138064442</v>
          </cell>
          <cell r="LD147">
            <v>324.99842863257209</v>
          </cell>
          <cell r="LG147">
            <v>0</v>
          </cell>
          <cell r="LH147">
            <v>1131.175077585699</v>
          </cell>
          <cell r="LI147">
            <v>564.17967160755688</v>
          </cell>
          <cell r="LJ147">
            <v>165.96106578757869</v>
          </cell>
          <cell r="LK147">
            <v>332.07140108456969</v>
          </cell>
          <cell r="LL147">
            <v>332.07093353808682</v>
          </cell>
          <cell r="LM147">
            <v>686.26842156118846</v>
          </cell>
          <cell r="LN147">
            <v>586.24228900000003</v>
          </cell>
          <cell r="LO147">
            <v>14230.176595579949</v>
          </cell>
          <cell r="LP147">
            <v>2613.3000000000002</v>
          </cell>
          <cell r="LQ147">
            <v>4044.553554057115</v>
          </cell>
          <cell r="LR147">
            <v>9134.5429999999997</v>
          </cell>
          <cell r="LS147">
            <v>5095.6332633393904</v>
          </cell>
          <cell r="LT147">
            <v>3819.8993256702179</v>
          </cell>
          <cell r="LU147">
            <v>1206.5993256702179</v>
          </cell>
          <cell r="LV147">
            <v>539.66706745454303</v>
          </cell>
          <cell r="LY147">
            <v>266</v>
          </cell>
          <cell r="LZ147">
            <v>1259.8884080780499</v>
          </cell>
          <cell r="MA147">
            <v>635.4365529758411</v>
          </cell>
          <cell r="MB147">
            <v>212.9045289640579</v>
          </cell>
          <cell r="MC147">
            <v>395.28270922214102</v>
          </cell>
          <cell r="MD147">
            <v>395.28271069196683</v>
          </cell>
          <cell r="ME147">
            <v>110.4106850576773</v>
          </cell>
          <cell r="MF147">
            <v>586.24228900000003</v>
          </cell>
          <cell r="MG147">
            <v>14746.772017138061</v>
          </cell>
          <cell r="MH147">
            <v>2337.4</v>
          </cell>
          <cell r="MI147">
            <v>4256.8315415772086</v>
          </cell>
          <cell r="MJ147">
            <v>9453.7829999999994</v>
          </cell>
          <cell r="MK147">
            <v>5292.9880486107404</v>
          </cell>
          <cell r="ML147">
            <v>4074.696399169889</v>
          </cell>
          <cell r="MM147">
            <v>1737.2963991698889</v>
          </cell>
          <cell r="MN147">
            <v>303.29837544488811</v>
          </cell>
          <cell r="MQ147">
            <v>0</v>
          </cell>
          <cell r="MR147">
            <v>1357.6831429810329</v>
          </cell>
          <cell r="MS147">
            <v>678.34180791589506</v>
          </cell>
          <cell r="MT147">
            <v>238.81583534980319</v>
          </cell>
          <cell r="MU147">
            <v>437.42017589329822</v>
          </cell>
          <cell r="MV147">
            <v>437.42017655220019</v>
          </cell>
          <cell r="MW147">
            <v>114.21129163434161</v>
          </cell>
          <cell r="MX147">
            <v>586.24228900000003</v>
          </cell>
          <cell r="MY147">
            <v>16006.474242814</v>
          </cell>
          <cell r="MZ147">
            <v>2815</v>
          </cell>
          <cell r="NA147">
            <v>4603.3842101363671</v>
          </cell>
          <cell r="NB147">
            <v>10651.681</v>
          </cell>
          <cell r="NC147">
            <v>5354.7926526436931</v>
          </cell>
          <cell r="ND147">
            <v>4794.3460773560328</v>
          </cell>
          <cell r="NE147">
            <v>1979.346077356033</v>
          </cell>
          <cell r="NF147">
            <v>365.31498605067969</v>
          </cell>
          <cell r="NI147">
            <v>50</v>
          </cell>
          <cell r="NJ147">
            <v>1422.10899598579</v>
          </cell>
          <cell r="NK147">
            <v>706.30899598578981</v>
          </cell>
          <cell r="NL147">
            <v>250.10899598578979</v>
          </cell>
          <cell r="NM147">
            <v>442.30899598578981</v>
          </cell>
          <cell r="NN147">
            <v>442.3</v>
          </cell>
          <cell r="NO147">
            <v>118.2000305863517</v>
          </cell>
          <cell r="NP147">
            <v>586.24228900000003</v>
          </cell>
          <cell r="NQ147">
            <v>16388.099999999999</v>
          </cell>
          <cell r="NR147">
            <v>2967</v>
          </cell>
          <cell r="NS147">
            <v>4750.1000000000004</v>
          </cell>
          <cell r="NT147">
            <v>11112.6</v>
          </cell>
          <cell r="NU147">
            <v>5275.5</v>
          </cell>
          <cell r="NV147">
            <v>5176.2</v>
          </cell>
          <cell r="NW147">
            <v>2209.1999999999998</v>
          </cell>
          <cell r="NX147">
            <v>453.49999999999989</v>
          </cell>
          <cell r="OA147">
            <v>0</v>
          </cell>
          <cell r="OB147">
            <v>1540.5986529938191</v>
          </cell>
          <cell r="OC147">
            <v>771.95027961808466</v>
          </cell>
          <cell r="OD147">
            <v>278.06517612277628</v>
          </cell>
          <cell r="OE147">
            <v>487.07811824915632</v>
          </cell>
          <cell r="OF147">
            <v>487.07818624638548</v>
          </cell>
          <cell r="OG147">
            <v>196.465243888815</v>
          </cell>
          <cell r="OH147">
            <v>586.24228900000003</v>
          </cell>
          <cell r="OI147">
            <v>18350.301694015219</v>
          </cell>
          <cell r="OJ147">
            <v>2947.3747457315098</v>
          </cell>
          <cell r="OK147">
            <v>5537.4494196197074</v>
          </cell>
          <cell r="OL147">
            <v>12878.522999999999</v>
          </cell>
          <cell r="OM147">
            <v>5471.7787762270154</v>
          </cell>
          <cell r="ON147">
            <v>5914.6134243793458</v>
          </cell>
          <cell r="OO147">
            <v>2967.238678647836</v>
          </cell>
          <cell r="OP147">
            <v>721.37849404340398</v>
          </cell>
          <cell r="OS147">
            <v>258.5</v>
          </cell>
          <cell r="OT147">
            <v>1678.1738920794569</v>
          </cell>
          <cell r="OU147">
            <v>850.60187783353376</v>
          </cell>
          <cell r="OV147">
            <v>291.85319605699391</v>
          </cell>
          <cell r="OW147">
            <v>520.15608383387189</v>
          </cell>
          <cell r="OX147">
            <v>520.15608383387189</v>
          </cell>
          <cell r="OY147">
            <v>140.26207604619799</v>
          </cell>
          <cell r="OZ147">
            <v>597.25005299999998</v>
          </cell>
          <cell r="PA147">
            <v>18255.065975132849</v>
          </cell>
          <cell r="PB147">
            <v>2950.6151713802101</v>
          </cell>
          <cell r="PC147">
            <v>5551.1527369422474</v>
          </cell>
          <cell r="PD147">
            <v>12711.563</v>
          </cell>
          <cell r="PE147">
            <v>5543.5043853993784</v>
          </cell>
          <cell r="PF147">
            <v>5944.8236923601125</v>
          </cell>
          <cell r="PG147">
            <v>2994.208520979902</v>
          </cell>
          <cell r="PH147">
            <v>441.4</v>
          </cell>
          <cell r="PK147">
            <v>40</v>
          </cell>
          <cell r="PL147">
            <v>1791.1396097833849</v>
          </cell>
          <cell r="PM147">
            <v>911.07298389346568</v>
          </cell>
          <cell r="PN147">
            <v>336.7017835904598</v>
          </cell>
          <cell r="PO147">
            <v>575.73389746182579</v>
          </cell>
          <cell r="PP147">
            <v>575.73389746182499</v>
          </cell>
          <cell r="PQ147">
            <v>186.6050477265288</v>
          </cell>
          <cell r="PR147">
            <v>597.25005299999998</v>
          </cell>
          <cell r="PS147">
            <v>18455.968266088781</v>
          </cell>
          <cell r="PT147">
            <v>2732.550431562679</v>
          </cell>
          <cell r="PU147">
            <v>5774.3279713102529</v>
          </cell>
          <cell r="PV147">
            <v>12800.495999999999</v>
          </cell>
          <cell r="PW147">
            <v>5655.4721090840676</v>
          </cell>
          <cell r="PX147">
            <v>5952.3668013611987</v>
          </cell>
          <cell r="PY147">
            <v>3219.8163697985192</v>
          </cell>
          <cell r="PZ147">
            <v>457.00636146759052</v>
          </cell>
          <cell r="QC147">
            <v>40</v>
          </cell>
          <cell r="QD147">
            <v>1824.155657673414</v>
          </cell>
          <cell r="QE147">
            <v>905.60419290502193</v>
          </cell>
          <cell r="QF147">
            <v>336.4242659460121</v>
          </cell>
          <cell r="QG147">
            <v>586.37707739190705</v>
          </cell>
          <cell r="QH147">
            <v>586.37707739190876</v>
          </cell>
          <cell r="QI147">
            <v>170.01705723628669</v>
          </cell>
          <cell r="QJ147">
            <v>597.25005299999998</v>
          </cell>
          <cell r="QK147">
            <v>19095.991138055859</v>
          </cell>
          <cell r="QL147">
            <v>2958.2499204336532</v>
          </cell>
          <cell r="QM147">
            <v>6046.5053018874914</v>
          </cell>
          <cell r="QN147">
            <v>13371.24</v>
          </cell>
          <cell r="QO147">
            <v>5724.7500580041842</v>
          </cell>
          <cell r="QP147">
            <v>6289.5765727406506</v>
          </cell>
          <cell r="QQ147">
            <v>3331.3266523069979</v>
          </cell>
          <cell r="QR147">
            <v>512.98797723772134</v>
          </cell>
          <cell r="QU147">
            <v>40</v>
          </cell>
          <cell r="QV147">
            <v>1966.4248059991969</v>
          </cell>
          <cell r="QW147">
            <v>977.27012418628397</v>
          </cell>
          <cell r="QX147">
            <v>365.53132076948401</v>
          </cell>
          <cell r="QY147">
            <v>632.96509438537487</v>
          </cell>
          <cell r="QZ147">
            <v>632.96509438537487</v>
          </cell>
          <cell r="RA147">
            <v>348.82067514362052</v>
          </cell>
          <cell r="RB147">
            <v>616.12984399999993</v>
          </cell>
          <cell r="RC147">
            <v>19159.38566647932</v>
          </cell>
          <cell r="RD147">
            <v>2745.3893614222811</v>
          </cell>
          <cell r="RE147">
            <v>6474.4142495912156</v>
          </cell>
          <cell r="RF147">
            <v>13212.03785327984</v>
          </cell>
          <cell r="RG147">
            <v>5947.346733147805</v>
          </cell>
          <cell r="RH147">
            <v>6289.5765727406506</v>
          </cell>
          <cell r="RI147">
            <v>3544.1872113183699</v>
          </cell>
          <cell r="RJ147">
            <v>695.34272131961484</v>
          </cell>
          <cell r="RM147">
            <v>502.72399999999999</v>
          </cell>
          <cell r="RN147">
            <v>2083.420968157985</v>
          </cell>
          <cell r="RO147">
            <v>1025.4574070117219</v>
          </cell>
          <cell r="RP147">
            <v>358.87818245990769</v>
          </cell>
          <cell r="RQ147">
            <v>642.31187531516889</v>
          </cell>
          <cell r="RR147">
            <v>642.31187531516889</v>
          </cell>
          <cell r="RS147">
            <v>176.9977618200364</v>
          </cell>
          <cell r="RT147">
            <v>616.12984399999993</v>
          </cell>
          <cell r="RU147">
            <v>19538.803920880389</v>
          </cell>
          <cell r="RV147">
            <v>2633.9105936495871</v>
          </cell>
          <cell r="RW147">
            <v>6547.4114362502223</v>
          </cell>
          <cell r="RX147">
            <v>13454.45834586087</v>
          </cell>
          <cell r="RY147">
            <v>6084.3444949678405</v>
          </cell>
          <cell r="RZ147">
            <v>6289.5765727406506</v>
          </cell>
          <cell r="SA147">
            <v>3655.6659790910639</v>
          </cell>
          <cell r="SB147">
            <v>356.4308795142677</v>
          </cell>
          <cell r="SE147">
            <v>40</v>
          </cell>
          <cell r="SF147">
            <v>2188.6235618827759</v>
          </cell>
          <cell r="SG147">
            <v>1099.5427480183371</v>
          </cell>
          <cell r="SH147">
            <v>413.50039178497889</v>
          </cell>
          <cell r="SI147">
            <v>705.57774500078244</v>
          </cell>
          <cell r="SJ147">
            <v>705.57774500078244</v>
          </cell>
          <cell r="SK147">
            <v>216.0737053720193</v>
          </cell>
          <cell r="SL147">
            <v>616.12984399999993</v>
          </cell>
          <cell r="SM147">
            <v>19730.002959214111</v>
          </cell>
          <cell r="SN147">
            <v>2634.8664279773539</v>
          </cell>
          <cell r="SO147">
            <v>6732.2695731417534</v>
          </cell>
          <cell r="SP147">
            <v>13469.58367882257</v>
          </cell>
          <cell r="SQ147">
            <v>6260.4182003398601</v>
          </cell>
          <cell r="SR147">
            <v>6289.5765727406506</v>
          </cell>
          <cell r="SS147">
            <v>3654.7101447632958</v>
          </cell>
          <cell r="ST147">
            <v>476.93549010733432</v>
          </cell>
          <cell r="SW147">
            <v>40</v>
          </cell>
          <cell r="SX147">
            <v>2300.693883522827</v>
          </cell>
          <cell r="SY147">
            <v>1142.4523300200949</v>
          </cell>
          <cell r="SZ147">
            <v>414.90868832189079</v>
          </cell>
          <cell r="TA147">
            <v>730.15859698174768</v>
          </cell>
          <cell r="TB147">
            <v>730.15859698174768</v>
          </cell>
          <cell r="TC147">
            <v>221.79933530593101</v>
          </cell>
          <cell r="TD147">
            <v>616.12984399999993</v>
          </cell>
          <cell r="TE147">
            <v>19954.563913632821</v>
          </cell>
          <cell r="TF147">
            <v>2503.713302015472</v>
          </cell>
          <cell r="TG147">
            <v>7041.6470962882486</v>
          </cell>
          <cell r="TH147">
            <v>13512.345297935361</v>
          </cell>
          <cell r="TI147">
            <v>6442.2175356457919</v>
          </cell>
          <cell r="TJ147">
            <v>6289.5765727406506</v>
          </cell>
          <cell r="TK147">
            <v>3785.8632707251791</v>
          </cell>
          <cell r="TL147">
            <v>624.62743180635459</v>
          </cell>
          <cell r="TO147">
            <v>40</v>
          </cell>
          <cell r="TP147">
            <v>2477.6135112210068</v>
          </cell>
          <cell r="TQ147">
            <v>1231.077920864376</v>
          </cell>
          <cell r="TR147">
            <v>477.33746274577982</v>
          </cell>
          <cell r="TS147">
            <v>814.29290027183674</v>
          </cell>
          <cell r="TT147">
            <v>814.29290027183674</v>
          </cell>
          <cell r="TU147">
            <v>352.20126271673809</v>
          </cell>
          <cell r="TV147">
            <v>616.12984399999993</v>
          </cell>
          <cell r="TW147">
            <v>19791.610542965442</v>
          </cell>
          <cell r="TX147">
            <v>1909.055581011959</v>
          </cell>
          <cell r="TY147">
            <v>7666.0721345582624</v>
          </cell>
          <cell r="TZ147">
            <v>13308.730143508439</v>
          </cell>
          <cell r="UA147">
            <v>6482.8793194053251</v>
          </cell>
          <cell r="UB147">
            <v>6289.5765727406506</v>
          </cell>
          <cell r="UC147">
            <v>4380.5209917286911</v>
          </cell>
          <cell r="UD147">
            <v>961.3804757960695</v>
          </cell>
          <cell r="UG147">
            <v>311.53947895720478</v>
          </cell>
          <cell r="UZ147">
            <v>-145.4172074730958</v>
          </cell>
          <cell r="VA147">
            <v>-349.57730135290188</v>
          </cell>
          <cell r="VB147">
            <v>-422.22113812217378</v>
          </cell>
          <cell r="VC147">
            <v>-464.40725293614861</v>
          </cell>
          <cell r="VD147">
            <v>-506.56920043043749</v>
          </cell>
          <cell r="VE147">
            <v>-550.9220645302031</v>
          </cell>
          <cell r="VF147">
            <v>-505.94476359493427</v>
          </cell>
          <cell r="VG147">
            <v>-340.44630084619848</v>
          </cell>
          <cell r="VI147">
            <v>-31.500414036184321</v>
          </cell>
          <cell r="VJ147">
            <v>-38.624789182711211</v>
          </cell>
          <cell r="VK147">
            <v>-44.142197421961441</v>
          </cell>
          <cell r="VL147">
            <v>-31.14980683223882</v>
          </cell>
          <cell r="VM147">
            <v>-69.957260964249997</v>
          </cell>
          <cell r="VN147">
            <v>-98.220040388651938</v>
          </cell>
          <cell r="VO147">
            <v>-87.9</v>
          </cell>
          <cell r="VP147">
            <v>-93.5</v>
          </cell>
          <cell r="VQ147">
            <v>-105.39968298826</v>
          </cell>
          <cell r="VR147">
            <v>-98.7792374744147</v>
          </cell>
          <cell r="VS147">
            <v>-110.15901983378551</v>
          </cell>
          <cell r="VT147">
            <v>-107.88319782571369</v>
          </cell>
          <cell r="VU147">
            <v>-119.81781403264161</v>
          </cell>
          <cell r="VV147">
            <v>-117.2696597117978</v>
          </cell>
          <cell r="VW147">
            <v>-110.30102876676131</v>
          </cell>
          <cell r="VX147">
            <v>-117.018750424948</v>
          </cell>
          <cell r="VY147">
            <v>-108.79041644694971</v>
          </cell>
          <cell r="VZ147">
            <v>-23.728365870156939</v>
          </cell>
          <cell r="WA147">
            <v>-44.913944171740027</v>
          </cell>
          <cell r="WB147">
            <v>-11.935100195867999</v>
          </cell>
          <cell r="WC147">
            <v>-28.21300620918478</v>
          </cell>
          <cell r="BBM147">
            <v>15496.191084</v>
          </cell>
          <cell r="BBN147">
            <v>25.25</v>
          </cell>
          <cell r="BBO147">
            <v>0.26732673267326729</v>
          </cell>
          <cell r="BBP147">
            <v>1.5695913363591669</v>
          </cell>
          <cell r="BBQ147">
            <v>16.023822465143059</v>
          </cell>
          <cell r="BBR147">
            <v>6.8721880538182507</v>
          </cell>
          <cell r="BBS147">
            <v>1.5145243294849291</v>
          </cell>
          <cell r="BBT147">
            <v>2.3903253971757521</v>
          </cell>
          <cell r="BBU147">
            <v>0.14917323268998231</v>
          </cell>
          <cell r="BBV147">
            <v>2.7848100001991741E-2</v>
          </cell>
          <cell r="BBW147">
            <v>2.2751173055633549</v>
          </cell>
          <cell r="BBX147">
            <v>11.054749948560641</v>
          </cell>
          <cell r="BBY147">
            <v>5.2630924507193217</v>
          </cell>
          <cell r="BBZ147">
            <v>1.1813732139233959</v>
          </cell>
          <cell r="BCA147">
            <v>2.0900553146920902</v>
          </cell>
          <cell r="BCB147">
            <v>0.18906400636987911</v>
          </cell>
          <cell r="BCC147">
            <v>3.035569972428526E-2</v>
          </cell>
          <cell r="BCD147">
            <v>2.9261712880948632</v>
          </cell>
          <cell r="BCE147">
            <v>8.5951403525050818</v>
          </cell>
          <cell r="BCF147">
            <v>4.2344862613422851</v>
          </cell>
          <cell r="BCG147">
            <v>0.84725808157157778</v>
          </cell>
          <cell r="BCH147">
            <v>1.7854456228539399</v>
          </cell>
          <cell r="BCI147">
            <v>0.20772733773143859</v>
          </cell>
          <cell r="BCJ147">
            <v>3.4716784522370238E-2</v>
          </cell>
          <cell r="BCK147">
            <v>3.6032827371187661</v>
          </cell>
          <cell r="BCL147">
            <v>6.9799831852098544</v>
          </cell>
          <cell r="BCM147">
            <v>3.4533311814374881</v>
          </cell>
          <cell r="BCN147">
            <v>0.48231595146450612</v>
          </cell>
          <cell r="BCO147">
            <v>1.5089525282135501</v>
          </cell>
          <cell r="BCP147">
            <v>0.21618283141583</v>
          </cell>
          <cell r="BCQ147">
            <v>4.0639714293856072E-2</v>
          </cell>
          <cell r="BCR147">
            <v>4.3249230377150392</v>
          </cell>
          <cell r="BCS147">
            <v>5.8153295902194202</v>
          </cell>
          <cell r="BCT147">
            <v>2.7561314579751879</v>
          </cell>
          <cell r="BCU147">
            <v>9.1989955618705418E-2</v>
          </cell>
          <cell r="BCV147">
            <v>1.2713194976328941</v>
          </cell>
          <cell r="BCW147">
            <v>0.21861520966431169</v>
          </cell>
          <cell r="BCX147">
            <v>4.8086337140044989E-2</v>
          </cell>
        </row>
        <row r="148">
          <cell r="A148" t="str">
            <v>SMTO3</v>
          </cell>
          <cell r="B148" t="str">
            <v>São Martinho</v>
          </cell>
          <cell r="C148" t="str">
            <v>Agribusiness</v>
          </cell>
          <cell r="D148" t="str">
            <v>Leonardo Alencar</v>
          </cell>
          <cell r="E148">
            <v>46255</v>
          </cell>
          <cell r="F148" t="str">
            <v>Buy</v>
          </cell>
          <cell r="G148" t="b">
            <v>0</v>
          </cell>
          <cell r="H148" t="str">
            <v>BRL</v>
          </cell>
          <cell r="I148" t="str">
            <v>BRL</v>
          </cell>
          <cell r="J148">
            <v>22.4</v>
          </cell>
          <cell r="K148">
            <v>0.12551497</v>
          </cell>
          <cell r="L148">
            <v>0.1006887986881166</v>
          </cell>
          <cell r="M148">
            <v>0.10112655775987291</v>
          </cell>
          <cell r="AF148">
            <v>5719.9530000000004</v>
          </cell>
          <cell r="AG148">
            <v>2420.2640000000001</v>
          </cell>
          <cell r="AH148">
            <v>2412.7020000000002</v>
          </cell>
          <cell r="AI148">
            <v>4045.0606581070479</v>
          </cell>
          <cell r="AJ148">
            <v>3141.951963174155</v>
          </cell>
          <cell r="AK148">
            <v>1480.8679999999999</v>
          </cell>
          <cell r="AL148">
            <v>322.77300000000002</v>
          </cell>
          <cell r="AM148">
            <v>17359.145</v>
          </cell>
          <cell r="AN148">
            <v>2972.7669999999998</v>
          </cell>
          <cell r="AO148">
            <v>6771.2089999999998</v>
          </cell>
          <cell r="AP148">
            <v>12040.72</v>
          </cell>
          <cell r="AQ148">
            <v>5318.4250000000002</v>
          </cell>
          <cell r="AR148">
            <v>5888.3490000000002</v>
          </cell>
          <cell r="AS148">
            <v>5922.4330000000009</v>
          </cell>
          <cell r="AT148">
            <v>2471.5630000000001</v>
          </cell>
          <cell r="AU148">
            <v>382.8149999999996</v>
          </cell>
          <cell r="AV148">
            <v>182.61399999999961</v>
          </cell>
          <cell r="AW148">
            <v>807.55700000000002</v>
          </cell>
          <cell r="AX148">
            <v>6627.5659999999998</v>
          </cell>
          <cell r="AY148">
            <v>2037.911000000001</v>
          </cell>
          <cell r="AZ148">
            <v>2076.549</v>
          </cell>
          <cell r="BA148">
            <v>4206.7669999999998</v>
          </cell>
          <cell r="BB148">
            <v>3355.5408590312491</v>
          </cell>
          <cell r="BC148">
            <v>1015.744</v>
          </cell>
          <cell r="BD148">
            <v>322.77300000000002</v>
          </cell>
          <cell r="BE148">
            <v>18823.785</v>
          </cell>
          <cell r="BF148">
            <v>3078.2809999999999</v>
          </cell>
          <cell r="BG148">
            <v>7606.567</v>
          </cell>
          <cell r="BH148">
            <v>12911.422</v>
          </cell>
          <cell r="BI148">
            <v>5912.3629999999994</v>
          </cell>
          <cell r="BJ148">
            <v>6623.8829999999998</v>
          </cell>
          <cell r="BK148">
            <v>6587.3730000000014</v>
          </cell>
          <cell r="BL148">
            <v>2528.6759999999999</v>
          </cell>
          <cell r="BM148">
            <v>627.17000000000064</v>
          </cell>
          <cell r="BN148">
            <v>289.22600000000062</v>
          </cell>
          <cell r="BO148">
            <v>375.84</v>
          </cell>
          <cell r="BP148">
            <v>6891.7379999999994</v>
          </cell>
          <cell r="BQ148">
            <v>1675.4469999999999</v>
          </cell>
          <cell r="BR148">
            <v>2531.4850000000001</v>
          </cell>
          <cell r="BS148">
            <v>4888.7289999999994</v>
          </cell>
          <cell r="BT148">
            <v>3070.14641591087</v>
          </cell>
          <cell r="BU148">
            <v>1476.279</v>
          </cell>
          <cell r="BV148">
            <v>322.77300000000002</v>
          </cell>
          <cell r="BW148">
            <v>20369.199000000001</v>
          </cell>
          <cell r="BX148">
            <v>3150.7779999999998</v>
          </cell>
          <cell r="BY148">
            <v>8042.8980000000001</v>
          </cell>
          <cell r="BZ148">
            <v>13487.9578</v>
          </cell>
          <cell r="CA148">
            <v>6881.2413999999999</v>
          </cell>
          <cell r="CB148">
            <v>6536.8180000000002</v>
          </cell>
          <cell r="CC148">
            <v>6260.7999999999993</v>
          </cell>
          <cell r="CD148">
            <v>2489.6129999999998</v>
          </cell>
          <cell r="CE148">
            <v>1214.2764</v>
          </cell>
          <cell r="CF148">
            <v>857.12940000000026</v>
          </cell>
          <cell r="CG148">
            <v>140.94999999999999</v>
          </cell>
          <cell r="CH148">
            <v>7162.0339999999997</v>
          </cell>
          <cell r="CI148">
            <v>1785.3019999999999</v>
          </cell>
          <cell r="CJ148">
            <v>1517.3989999999999</v>
          </cell>
          <cell r="CK148">
            <v>3919.578</v>
          </cell>
          <cell r="CL148">
            <v>3445.216433405476</v>
          </cell>
          <cell r="CM148">
            <v>556.73099999999988</v>
          </cell>
          <cell r="CN148">
            <v>322.77300000000002</v>
          </cell>
          <cell r="CO148">
            <v>21769.383000000002</v>
          </cell>
          <cell r="CP148">
            <v>3083.0309999999999</v>
          </cell>
          <cell r="CQ148">
            <v>8708.0490000000009</v>
          </cell>
          <cell r="CR148">
            <v>15070.021000000001</v>
          </cell>
          <cell r="CS148">
            <v>6699.3619999999992</v>
          </cell>
          <cell r="CT148">
            <v>8089.4609999999993</v>
          </cell>
          <cell r="CU148">
            <v>7836.8829999999989</v>
          </cell>
          <cell r="CV148">
            <v>2782.7240000000002</v>
          </cell>
          <cell r="CW148">
            <v>311.56962117506743</v>
          </cell>
          <cell r="CX148">
            <v>-94.687378824932694</v>
          </cell>
          <cell r="CY148">
            <v>0</v>
          </cell>
          <cell r="CZ148">
            <v>7431.7649999999994</v>
          </cell>
          <cell r="DA148">
            <v>1948.396</v>
          </cell>
          <cell r="DB148">
            <v>1394.8009999999999</v>
          </cell>
          <cell r="DC148">
            <v>3766.0479999999998</v>
          </cell>
          <cell r="DD148">
            <v>3503.415557275785</v>
          </cell>
          <cell r="DE148">
            <v>836.17699999999991</v>
          </cell>
          <cell r="DF148">
            <v>322.77300000000002</v>
          </cell>
          <cell r="DG148">
            <v>23418.195</v>
          </cell>
          <cell r="DH148">
            <v>4202.9009999999998</v>
          </cell>
          <cell r="DI148">
            <v>9379.4629999999997</v>
          </cell>
          <cell r="DJ148">
            <v>16053.975</v>
          </cell>
          <cell r="DK148">
            <v>7364.22</v>
          </cell>
          <cell r="DL148">
            <v>9240.6629999999986</v>
          </cell>
          <cell r="DM148">
            <v>7350.2079999999987</v>
          </cell>
          <cell r="DN148">
            <v>2518.096</v>
          </cell>
          <cell r="DO148">
            <v>985.00899999999922</v>
          </cell>
          <cell r="DP148">
            <v>605.70499999999925</v>
          </cell>
          <cell r="DQ148">
            <v>0</v>
          </cell>
          <cell r="DR148">
            <v>7826.9958447459294</v>
          </cell>
          <cell r="DS148">
            <v>1885.461006040031</v>
          </cell>
          <cell r="DT148">
            <v>1189.64989877367</v>
          </cell>
          <cell r="DU148">
            <v>4034.0399486970368</v>
          </cell>
          <cell r="DV148">
            <v>3404.7190742024482</v>
          </cell>
          <cell r="DW148">
            <v>323.80652741524739</v>
          </cell>
          <cell r="DX148">
            <v>322.77300000000002</v>
          </cell>
          <cell r="DY148">
            <v>24182.829317744301</v>
          </cell>
          <cell r="DZ148">
            <v>4797.046439727812</v>
          </cell>
          <cell r="EA148">
            <v>9420.3083691914071</v>
          </cell>
          <cell r="EB148">
            <v>16607.278048553639</v>
          </cell>
          <cell r="EC148">
            <v>7575.5512691906742</v>
          </cell>
          <cell r="ED148">
            <v>10141.200999999999</v>
          </cell>
          <cell r="EE148">
            <v>7060.8515602721891</v>
          </cell>
          <cell r="EF148">
            <v>2922.5429114302951</v>
          </cell>
          <cell r="EG148">
            <v>430.13086945060559</v>
          </cell>
          <cell r="EH148">
            <v>-159.836302047614</v>
          </cell>
          <cell r="EI148">
            <v>85.697258224574256</v>
          </cell>
          <cell r="EJ148">
            <v>8727.7343828735811</v>
          </cell>
          <cell r="EK148">
            <v>2206.1685421876641</v>
          </cell>
          <cell r="EL148">
            <v>1492.315551876874</v>
          </cell>
          <cell r="EM148">
            <v>4416.1065701395237</v>
          </cell>
          <cell r="EN148">
            <v>3647.169198203419</v>
          </cell>
          <cell r="EO148">
            <v>557.66828911744199</v>
          </cell>
          <cell r="EP148">
            <v>322.77300000000002</v>
          </cell>
          <cell r="EQ148">
            <v>24993.087423321751</v>
          </cell>
          <cell r="ER148">
            <v>4729.7193145487508</v>
          </cell>
          <cell r="ES148">
            <v>9199.7617741856429</v>
          </cell>
          <cell r="ET148">
            <v>16999.284937292989</v>
          </cell>
          <cell r="EU148">
            <v>7993.802486028756</v>
          </cell>
          <cell r="EV148">
            <v>10141.200999999999</v>
          </cell>
          <cell r="EW148">
            <v>7128.1786854512502</v>
          </cell>
          <cell r="EX148">
            <v>2732.124582215537</v>
          </cell>
          <cell r="EY148">
            <v>657.62924885079303</v>
          </cell>
          <cell r="EZ148">
            <v>72.08994710029981</v>
          </cell>
          <cell r="FA148">
            <v>139.4170722793605</v>
          </cell>
          <cell r="FB148">
            <v>9036.6270736256174</v>
          </cell>
          <cell r="FC148">
            <v>2241.1592526460709</v>
          </cell>
          <cell r="FD148">
            <v>1484.218677363767</v>
          </cell>
          <cell r="FE148">
            <v>4511.4887470283493</v>
          </cell>
          <cell r="FF148">
            <v>3715.3370805895129</v>
          </cell>
          <cell r="FG148">
            <v>556.84126380282464</v>
          </cell>
          <cell r="FH148">
            <v>322.77300000000002</v>
          </cell>
          <cell r="FI148">
            <v>25597.80642258314</v>
          </cell>
          <cell r="FJ148">
            <v>4678.2344404094856</v>
          </cell>
          <cell r="FK148">
            <v>8947.8827177284747</v>
          </cell>
          <cell r="FL148">
            <v>17325.583304652981</v>
          </cell>
          <cell r="FM148">
            <v>8272.2231179301671</v>
          </cell>
          <cell r="FN148">
            <v>10141.200999999999</v>
          </cell>
          <cell r="FO148">
            <v>7179.6635595905154</v>
          </cell>
          <cell r="FP148">
            <v>2750.9273219240249</v>
          </cell>
          <cell r="FQ148">
            <v>796.47850576030817</v>
          </cell>
          <cell r="FR148">
            <v>226.93575776214709</v>
          </cell>
          <cell r="FS148">
            <v>278.42063190141232</v>
          </cell>
          <cell r="FT148">
            <v>9271.692238312</v>
          </cell>
          <cell r="FU148">
            <v>2342.116848637871</v>
          </cell>
          <cell r="FV148">
            <v>1562.4358842134111</v>
          </cell>
          <cell r="FW148">
            <v>4668.4527840479313</v>
          </cell>
          <cell r="FX148">
            <v>3851.5912309376631</v>
          </cell>
          <cell r="FY148">
            <v>613.42926531213482</v>
          </cell>
          <cell r="FZ148">
            <v>322.77300000000002</v>
          </cell>
          <cell r="GA148">
            <v>25958.142104180752</v>
          </cell>
          <cell r="GB148">
            <v>4474.5151423082352</v>
          </cell>
          <cell r="GC148">
            <v>8689.4516600207571</v>
          </cell>
          <cell r="GD148">
            <v>17624.576059719369</v>
          </cell>
          <cell r="GE148">
            <v>8333.5660444613823</v>
          </cell>
          <cell r="GF148">
            <v>10141.200999999999</v>
          </cell>
          <cell r="GG148">
            <v>7383.3828576917658</v>
          </cell>
          <cell r="GH148">
            <v>2782.5278560686711</v>
          </cell>
          <cell r="GI148">
            <v>922.80085172106214</v>
          </cell>
          <cell r="GJ148">
            <v>348.36704067967088</v>
          </cell>
          <cell r="GK148">
            <v>552.08633878092132</v>
          </cell>
          <cell r="GL148">
            <v>1287.779</v>
          </cell>
          <cell r="GM148">
            <v>491.125</v>
          </cell>
          <cell r="GN148">
            <v>372.16800000000001</v>
          </cell>
          <cell r="GO148">
            <v>740.54652083081987</v>
          </cell>
          <cell r="GP148">
            <v>688.30657408421393</v>
          </cell>
          <cell r="GQ148">
            <v>190.09100000000001</v>
          </cell>
          <cell r="GR148">
            <v>322.77300000000002</v>
          </cell>
          <cell r="GS148">
            <v>13108.357</v>
          </cell>
          <cell r="GT148">
            <v>1326.25</v>
          </cell>
          <cell r="GU148">
            <v>5920.1790000000001</v>
          </cell>
          <cell r="GV148">
            <v>8631.9560000000001</v>
          </cell>
          <cell r="GW148">
            <v>4476.4009999999998</v>
          </cell>
          <cell r="GX148">
            <v>3750.502</v>
          </cell>
          <cell r="GY148">
            <v>4316.5220000000008</v>
          </cell>
          <cell r="GZ148">
            <v>452.22500000000002</v>
          </cell>
          <cell r="HA148">
            <v>-285.75799999999981</v>
          </cell>
          <cell r="HB148">
            <v>-311.96199999999982</v>
          </cell>
          <cell r="HC148">
            <v>0</v>
          </cell>
          <cell r="HD148">
            <v>1417.8050000000001</v>
          </cell>
          <cell r="HE148">
            <v>628.78100000000006</v>
          </cell>
          <cell r="HF148">
            <v>544.76700000000005</v>
          </cell>
          <cell r="HG148">
            <v>903.08555417873413</v>
          </cell>
          <cell r="HH148">
            <v>790.09372956429922</v>
          </cell>
          <cell r="HI148">
            <v>368.41199999999998</v>
          </cell>
          <cell r="HJ148">
            <v>322.77300000000002</v>
          </cell>
          <cell r="HK148">
            <v>13815.356</v>
          </cell>
          <cell r="HL148">
            <v>1351.3340000000001</v>
          </cell>
          <cell r="HM148">
            <v>5752.06</v>
          </cell>
          <cell r="HN148">
            <v>9329.6129999999994</v>
          </cell>
          <cell r="HO148">
            <v>4485.7429999999986</v>
          </cell>
          <cell r="HP148">
            <v>4602.7960000000003</v>
          </cell>
          <cell r="HQ148">
            <v>5039.7269999999999</v>
          </cell>
          <cell r="HR148">
            <v>482.31000000000012</v>
          </cell>
          <cell r="HS148">
            <v>-662.80200000000036</v>
          </cell>
          <cell r="HT148">
            <v>-681.81100000000038</v>
          </cell>
          <cell r="HU148">
            <v>299.99299999999999</v>
          </cell>
          <cell r="HV148">
            <v>1531.7329999999999</v>
          </cell>
          <cell r="HW148">
            <v>703.0569999999999</v>
          </cell>
          <cell r="HX148">
            <v>1036.7059999999999</v>
          </cell>
          <cell r="HY148">
            <v>1445.295583097494</v>
          </cell>
          <cell r="HZ148">
            <v>892.79573290587314</v>
          </cell>
          <cell r="IA148">
            <v>696.93799999999987</v>
          </cell>
          <cell r="IB148">
            <v>322.77300000000002</v>
          </cell>
          <cell r="IC148">
            <v>14398.278</v>
          </cell>
          <cell r="ID148">
            <v>1502.94</v>
          </cell>
          <cell r="IE148">
            <v>6122.3559999999998</v>
          </cell>
          <cell r="IF148">
            <v>9556.1189999999988</v>
          </cell>
          <cell r="IG148">
            <v>4842.1589999999997</v>
          </cell>
          <cell r="IH148">
            <v>4883.232</v>
          </cell>
          <cell r="II148">
            <v>5095.4049999999988</v>
          </cell>
          <cell r="IJ148">
            <v>695.26</v>
          </cell>
          <cell r="IK148">
            <v>800.89500000000044</v>
          </cell>
          <cell r="IL148">
            <v>722.14200000000039</v>
          </cell>
          <cell r="IM148">
            <v>507.56400000000002</v>
          </cell>
          <cell r="IN148">
            <v>1482.636</v>
          </cell>
          <cell r="IO148">
            <v>597.30099999999993</v>
          </cell>
          <cell r="IP148">
            <v>459.06099999999992</v>
          </cell>
          <cell r="IQ148">
            <v>956.13300000000004</v>
          </cell>
          <cell r="IR148">
            <v>770.75592661976896</v>
          </cell>
          <cell r="IS148">
            <v>225.42699999999991</v>
          </cell>
          <cell r="IT148">
            <v>322.77300000000002</v>
          </cell>
          <cell r="IU148">
            <v>17359.145</v>
          </cell>
          <cell r="IV148">
            <v>2972.7669999999998</v>
          </cell>
          <cell r="IW148">
            <v>6771.2089999999998</v>
          </cell>
          <cell r="IX148">
            <v>12040.72</v>
          </cell>
          <cell r="IY148">
            <v>5318.4250000000002</v>
          </cell>
          <cell r="IZ148">
            <v>5888.3490000000002</v>
          </cell>
          <cell r="JA148">
            <v>5922.4330000000009</v>
          </cell>
          <cell r="JB148">
            <v>841.76800000000003</v>
          </cell>
          <cell r="JC148">
            <v>530.47999999999934</v>
          </cell>
          <cell r="JD148">
            <v>454.24499999999932</v>
          </cell>
          <cell r="JE148">
            <v>0</v>
          </cell>
          <cell r="JF148">
            <v>1697.4590000000001</v>
          </cell>
          <cell r="JG148">
            <v>581.06200000000013</v>
          </cell>
          <cell r="JH148">
            <v>515.82000000000016</v>
          </cell>
          <cell r="JI148">
            <v>1031.001</v>
          </cell>
          <cell r="JJ148">
            <v>875.69400241447124</v>
          </cell>
          <cell r="JK148">
            <v>221.57900000000009</v>
          </cell>
          <cell r="JL148">
            <v>322.77300000000002</v>
          </cell>
          <cell r="JM148">
            <v>17964.462</v>
          </cell>
          <cell r="JN148">
            <v>2829.3969999999999</v>
          </cell>
          <cell r="JO148">
            <v>6898.625</v>
          </cell>
          <cell r="JP148">
            <v>12581.873</v>
          </cell>
          <cell r="JQ148">
            <v>5382.5889999999999</v>
          </cell>
          <cell r="JR148">
            <v>6032.9670000000006</v>
          </cell>
          <cell r="JS148">
            <v>6355.5090000000009</v>
          </cell>
          <cell r="JT148">
            <v>573.50099999999998</v>
          </cell>
          <cell r="JU148">
            <v>-85.145999999999844</v>
          </cell>
          <cell r="JV148">
            <v>-199.1929999999999</v>
          </cell>
          <cell r="JW148">
            <v>0</v>
          </cell>
          <cell r="JX148">
            <v>1581.7950000000001</v>
          </cell>
          <cell r="JY148">
            <v>533.55100000000016</v>
          </cell>
          <cell r="JZ148">
            <v>439.08500000000021</v>
          </cell>
          <cell r="KA148">
            <v>880.37900000000002</v>
          </cell>
          <cell r="KB148">
            <v>787.71364536273916</v>
          </cell>
          <cell r="KC148">
            <v>212.59600000000009</v>
          </cell>
          <cell r="KD148">
            <v>322.77300000000002</v>
          </cell>
          <cell r="KE148">
            <v>18067.006000000001</v>
          </cell>
          <cell r="KF148">
            <v>1875.1579999999999</v>
          </cell>
          <cell r="KG148">
            <v>6811.348</v>
          </cell>
          <cell r="KH148">
            <v>12614.984</v>
          </cell>
          <cell r="KI148">
            <v>5452.0219999999999</v>
          </cell>
          <cell r="KJ148">
            <v>6100.3019999999997</v>
          </cell>
          <cell r="KK148">
            <v>7428.8430000000008</v>
          </cell>
          <cell r="KL148">
            <v>501.74200000000002</v>
          </cell>
          <cell r="KM148">
            <v>-1021.476</v>
          </cell>
          <cell r="KN148">
            <v>-1055.8389999999999</v>
          </cell>
          <cell r="KO148">
            <v>235.84100000000001</v>
          </cell>
          <cell r="KP148">
            <v>1534.0940000000001</v>
          </cell>
          <cell r="KQ148">
            <v>466.11300000000011</v>
          </cell>
          <cell r="KR148">
            <v>803.41700000000003</v>
          </cell>
          <cell r="KS148">
            <v>1323.104</v>
          </cell>
          <cell r="KT148">
            <v>774.99369999360022</v>
          </cell>
          <cell r="KU148">
            <v>429.69200000000001</v>
          </cell>
          <cell r="KV148">
            <v>322.77300000000002</v>
          </cell>
          <cell r="KW148">
            <v>18855.766</v>
          </cell>
          <cell r="KX148">
            <v>2691.0459999999998</v>
          </cell>
          <cell r="KY148">
            <v>7001.558</v>
          </cell>
          <cell r="KZ148">
            <v>13067.040999999999</v>
          </cell>
          <cell r="LA148">
            <v>5788.7250000000004</v>
          </cell>
          <cell r="LB148">
            <v>6675.7089999999998</v>
          </cell>
          <cell r="LC148">
            <v>7033.882999999998</v>
          </cell>
          <cell r="LD148">
            <v>653.88699999999994</v>
          </cell>
          <cell r="LE148">
            <v>585.83800000000053</v>
          </cell>
          <cell r="LF148">
            <v>499.17900000000049</v>
          </cell>
          <cell r="LG148">
            <v>139.999</v>
          </cell>
          <cell r="LH148">
            <v>1814.2180000000001</v>
          </cell>
          <cell r="LI148">
            <v>457.18500000000017</v>
          </cell>
          <cell r="LJ148">
            <v>318.22700000000009</v>
          </cell>
          <cell r="LK148">
            <v>972.2829999999999</v>
          </cell>
          <cell r="LL148">
            <v>917.13951126043844</v>
          </cell>
          <cell r="LM148">
            <v>151.87700000000009</v>
          </cell>
          <cell r="LN148">
            <v>322.77300000000002</v>
          </cell>
          <cell r="LO148">
            <v>18823.785</v>
          </cell>
          <cell r="LP148">
            <v>3078.2809999999999</v>
          </cell>
          <cell r="LQ148">
            <v>7606.567</v>
          </cell>
          <cell r="LR148">
            <v>12911.422</v>
          </cell>
          <cell r="LS148">
            <v>5912.3629999999994</v>
          </cell>
          <cell r="LT148">
            <v>6623.8829999999998</v>
          </cell>
          <cell r="LU148">
            <v>6587.3730000000014</v>
          </cell>
          <cell r="LV148">
            <v>799.54600000000005</v>
          </cell>
          <cell r="LW148">
            <v>1147.954</v>
          </cell>
          <cell r="LX148">
            <v>1045.079</v>
          </cell>
          <cell r="LY148">
            <v>0</v>
          </cell>
          <cell r="LZ148">
            <v>1342.587</v>
          </cell>
          <cell r="MA148">
            <v>510.98899999999998</v>
          </cell>
          <cell r="MB148">
            <v>380.49</v>
          </cell>
          <cell r="MC148">
            <v>800.62300000000005</v>
          </cell>
          <cell r="MD148">
            <v>557.26144532343562</v>
          </cell>
          <cell r="ME148">
            <v>220.26800000000009</v>
          </cell>
          <cell r="MF148">
            <v>322.77300000000002</v>
          </cell>
          <cell r="MG148">
            <v>18970.984</v>
          </cell>
          <cell r="MH148">
            <v>2370.27</v>
          </cell>
          <cell r="MI148">
            <v>7339.6540000000005</v>
          </cell>
          <cell r="MJ148">
            <v>12892.048000000001</v>
          </cell>
          <cell r="MK148">
            <v>6078.9359999999997</v>
          </cell>
          <cell r="ML148">
            <v>5922.8009999999986</v>
          </cell>
          <cell r="MM148">
            <v>6685.4279999999999</v>
          </cell>
          <cell r="MN148">
            <v>451.108</v>
          </cell>
          <cell r="MO148">
            <v>-182.16300000000069</v>
          </cell>
          <cell r="MP148">
            <v>-290.18500000000068</v>
          </cell>
          <cell r="MQ148">
            <v>0</v>
          </cell>
          <cell r="MR148">
            <v>1534.989</v>
          </cell>
          <cell r="MS148">
            <v>481.99</v>
          </cell>
          <cell r="MT148">
            <v>857.84400000000005</v>
          </cell>
          <cell r="MU148">
            <v>1277.472</v>
          </cell>
          <cell r="MV148">
            <v>654.95798321750829</v>
          </cell>
          <cell r="MW148">
            <v>418.09400000000011</v>
          </cell>
          <cell r="MX148">
            <v>322.77300000000002</v>
          </cell>
          <cell r="MY148">
            <v>19137.14</v>
          </cell>
          <cell r="MZ148">
            <v>1613.0039999999999</v>
          </cell>
          <cell r="NA148">
            <v>7234.0259999999998</v>
          </cell>
          <cell r="NB148">
            <v>12969.797</v>
          </cell>
          <cell r="NC148">
            <v>6167.3429999999998</v>
          </cell>
          <cell r="ND148">
            <v>6042.4180000000006</v>
          </cell>
          <cell r="NE148">
            <v>7527.077000000002</v>
          </cell>
          <cell r="NF148">
            <v>423.26</v>
          </cell>
          <cell r="NG148">
            <v>-444.43299999999931</v>
          </cell>
          <cell r="NH148">
            <v>-511.72599999999932</v>
          </cell>
          <cell r="NI148">
            <v>408.16500000000002</v>
          </cell>
          <cell r="NJ148">
            <v>1592.4010000000001</v>
          </cell>
          <cell r="NK148">
            <v>339.95100000000002</v>
          </cell>
          <cell r="NL148">
            <v>233.65600000000001</v>
          </cell>
          <cell r="NM148">
            <v>777.36899999999991</v>
          </cell>
          <cell r="NN148">
            <v>703.84545677786105</v>
          </cell>
          <cell r="NO148">
            <v>210.63499999999999</v>
          </cell>
          <cell r="NP148">
            <v>322.77300000000002</v>
          </cell>
          <cell r="NQ148">
            <v>19492.875</v>
          </cell>
          <cell r="NR148">
            <v>1617.8030000000001</v>
          </cell>
          <cell r="NS148">
            <v>7369.0150000000003</v>
          </cell>
          <cell r="NT148">
            <v>13013.315000000001</v>
          </cell>
          <cell r="NU148">
            <v>6479.5599999999986</v>
          </cell>
          <cell r="NV148">
            <v>6399.5959999999995</v>
          </cell>
          <cell r="NW148">
            <v>7915.4920000000002</v>
          </cell>
          <cell r="NX148">
            <v>584.80799999999999</v>
          </cell>
          <cell r="NY148">
            <v>-623.15699999999913</v>
          </cell>
          <cell r="NZ148">
            <v>-733.66999999999916</v>
          </cell>
          <cell r="OA148">
            <v>0</v>
          </cell>
          <cell r="OB148">
            <v>2421.761</v>
          </cell>
          <cell r="OC148">
            <v>342.51699999999983</v>
          </cell>
          <cell r="OD148">
            <v>1059.4949999999999</v>
          </cell>
          <cell r="OE148">
            <v>2033.2650000000001</v>
          </cell>
          <cell r="OF148">
            <v>1154.0815305920651</v>
          </cell>
          <cell r="OG148">
            <v>627.28199999999981</v>
          </cell>
          <cell r="OH148">
            <v>322.77300000000002</v>
          </cell>
          <cell r="OI148">
            <v>20369.199000000001</v>
          </cell>
          <cell r="OJ148">
            <v>3150.7779999999998</v>
          </cell>
          <cell r="OK148">
            <v>8042.8980000000001</v>
          </cell>
          <cell r="OL148">
            <v>13487.9578</v>
          </cell>
          <cell r="OM148">
            <v>6881.2413999999999</v>
          </cell>
          <cell r="ON148">
            <v>6536.8180000000002</v>
          </cell>
          <cell r="OO148">
            <v>6260.7999999999993</v>
          </cell>
          <cell r="OP148">
            <v>1030.4369999999999</v>
          </cell>
          <cell r="OQ148">
            <v>2464.029399999999</v>
          </cell>
          <cell r="OR148">
            <v>2392.710399999999</v>
          </cell>
          <cell r="OS148">
            <v>-267.21499999999997</v>
          </cell>
          <cell r="OT148">
            <v>1643.7090000000001</v>
          </cell>
          <cell r="OU148">
            <v>512.17000000000007</v>
          </cell>
          <cell r="OV148">
            <v>363.61900000000003</v>
          </cell>
          <cell r="OW148">
            <v>811.61199999999997</v>
          </cell>
          <cell r="OX148">
            <v>672.33872907326656</v>
          </cell>
          <cell r="OY148">
            <v>106.32</v>
          </cell>
          <cell r="OZ148">
            <v>322.77300000000002</v>
          </cell>
          <cell r="PA148">
            <v>21645.460999999999</v>
          </cell>
          <cell r="PB148">
            <v>3428.0970000000002</v>
          </cell>
          <cell r="PC148">
            <v>8026.8069999999998</v>
          </cell>
          <cell r="PD148">
            <v>15166.504999999999</v>
          </cell>
          <cell r="PE148">
            <v>6478.9560000000001</v>
          </cell>
          <cell r="PF148">
            <v>7536.8179999999993</v>
          </cell>
          <cell r="PG148">
            <v>7032.1839999999993</v>
          </cell>
          <cell r="PH148">
            <v>577.02299999999991</v>
          </cell>
          <cell r="PI148">
            <v>50.117600000000039</v>
          </cell>
          <cell r="PJ148">
            <v>-47.430399999999977</v>
          </cell>
          <cell r="PK148">
            <v>0</v>
          </cell>
          <cell r="PL148">
            <v>1958.412</v>
          </cell>
          <cell r="PM148">
            <v>567.846</v>
          </cell>
          <cell r="PN148">
            <v>417.16099999999989</v>
          </cell>
          <cell r="PO148">
            <v>945.66899999999998</v>
          </cell>
          <cell r="PP148">
            <v>943.10771275539298</v>
          </cell>
          <cell r="PQ148">
            <v>187.44900000000001</v>
          </cell>
          <cell r="PR148">
            <v>322.77300000000002</v>
          </cell>
          <cell r="PS148">
            <v>21205.84</v>
          </cell>
          <cell r="PT148">
            <v>2584.8829999999998</v>
          </cell>
          <cell r="PU148">
            <v>7813.6490000000003</v>
          </cell>
          <cell r="PV148">
            <v>14638.16</v>
          </cell>
          <cell r="PW148">
            <v>6567.6800000000012</v>
          </cell>
          <cell r="PX148">
            <v>7359.1849999999986</v>
          </cell>
          <cell r="PY148">
            <v>7644.6509999999998</v>
          </cell>
          <cell r="PZ148">
            <v>470.19200000000001</v>
          </cell>
          <cell r="QA148">
            <v>-728.67100000000028</v>
          </cell>
          <cell r="QB148">
            <v>-808.28800000000024</v>
          </cell>
          <cell r="QC148">
            <v>0</v>
          </cell>
          <cell r="QD148">
            <v>1822.338</v>
          </cell>
          <cell r="QE148">
            <v>428.30700000000002</v>
          </cell>
          <cell r="QF148">
            <v>477.43799999999999</v>
          </cell>
          <cell r="QG148">
            <v>1144.7650000000001</v>
          </cell>
          <cell r="QH148">
            <v>1058.3579915768159</v>
          </cell>
          <cell r="QI148">
            <v>157.92099999999999</v>
          </cell>
          <cell r="QJ148">
            <v>322.77300000000002</v>
          </cell>
          <cell r="QK148">
            <v>22315.804</v>
          </cell>
          <cell r="QL148">
            <v>3245.7220000000002</v>
          </cell>
          <cell r="QM148">
            <v>7890.5169999999998</v>
          </cell>
          <cell r="QN148">
            <v>15799.581</v>
          </cell>
          <cell r="QO148">
            <v>6516.223</v>
          </cell>
          <cell r="QP148">
            <v>8457.0259999999998</v>
          </cell>
          <cell r="QQ148">
            <v>8071.607</v>
          </cell>
          <cell r="QR148">
            <v>642.41499999999996</v>
          </cell>
          <cell r="QS148">
            <v>-56.039000000000641</v>
          </cell>
          <cell r="QT148">
            <v>-186.45900000000071</v>
          </cell>
          <cell r="QU148">
            <v>0</v>
          </cell>
          <cell r="QV148">
            <v>1737.575</v>
          </cell>
          <cell r="QW148">
            <v>276.97899999999998</v>
          </cell>
          <cell r="QX148">
            <v>259.18099999999998</v>
          </cell>
          <cell r="QY148">
            <v>1017.532</v>
          </cell>
          <cell r="QZ148">
            <v>771.41200000000003</v>
          </cell>
          <cell r="RA148">
            <v>105.041</v>
          </cell>
          <cell r="RB148">
            <v>322.77300000000002</v>
          </cell>
          <cell r="RC148">
            <v>21769.383000000002</v>
          </cell>
          <cell r="RD148">
            <v>3083.0309999999999</v>
          </cell>
          <cell r="RE148">
            <v>8708.0490000000009</v>
          </cell>
          <cell r="RF148">
            <v>15070.021000000001</v>
          </cell>
          <cell r="RG148">
            <v>6699.3619999999992</v>
          </cell>
          <cell r="RH148">
            <v>8089.4609999999993</v>
          </cell>
          <cell r="RI148">
            <v>7836.8829999999989</v>
          </cell>
          <cell r="RJ148">
            <v>1093.0940000000001</v>
          </cell>
          <cell r="RK148">
            <v>1046.162021175068</v>
          </cell>
          <cell r="RL148">
            <v>947.49002117506825</v>
          </cell>
          <cell r="RM148">
            <v>0</v>
          </cell>
          <cell r="RN148">
            <v>1857.1610000000001</v>
          </cell>
          <cell r="RO148">
            <v>432.55200000000008</v>
          </cell>
          <cell r="RP148">
            <v>331</v>
          </cell>
          <cell r="RQ148">
            <v>877.62400000000002</v>
          </cell>
          <cell r="RR148">
            <v>805.02538713286469</v>
          </cell>
          <cell r="RS148">
            <v>62.829000000000143</v>
          </cell>
          <cell r="RT148">
            <v>322.77300000000002</v>
          </cell>
          <cell r="RU148">
            <v>21912.196</v>
          </cell>
          <cell r="RV148">
            <v>2790.212</v>
          </cell>
          <cell r="RW148">
            <v>8532.3809999999994</v>
          </cell>
          <cell r="RX148">
            <v>14977.880999999999</v>
          </cell>
          <cell r="RY148">
            <v>6934.3149999999996</v>
          </cell>
          <cell r="RZ148">
            <v>7728.5150000000003</v>
          </cell>
          <cell r="SA148">
            <v>7533.8900000000031</v>
          </cell>
          <cell r="SB148">
            <v>443.35300000000001</v>
          </cell>
          <cell r="SC148">
            <v>-177.2020000000006</v>
          </cell>
          <cell r="SD148">
            <v>-301.62900000000059</v>
          </cell>
          <cell r="SE148">
            <v>0</v>
          </cell>
          <cell r="SF148">
            <v>1738.644</v>
          </cell>
          <cell r="SG148">
            <v>531.81099999999992</v>
          </cell>
          <cell r="SH148">
            <v>331</v>
          </cell>
          <cell r="SI148">
            <v>884.46</v>
          </cell>
          <cell r="SJ148">
            <v>816.891824370515</v>
          </cell>
          <cell r="SK148">
            <v>176.41599999999991</v>
          </cell>
          <cell r="SL148">
            <v>322.77300000000002</v>
          </cell>
          <cell r="SM148">
            <v>22657.137999999999</v>
          </cell>
          <cell r="SN148">
            <v>3129.9050000000002</v>
          </cell>
          <cell r="SO148">
            <v>8319.3860000000004</v>
          </cell>
          <cell r="SP148">
            <v>15685.655000000001</v>
          </cell>
          <cell r="SQ148">
            <v>6971.4829999999993</v>
          </cell>
          <cell r="SR148">
            <v>8616.0030000000006</v>
          </cell>
          <cell r="SS148">
            <v>7865.2150000000011</v>
          </cell>
          <cell r="ST148">
            <v>501.32200000000012</v>
          </cell>
          <cell r="SU148">
            <v>-796.85799999999938</v>
          </cell>
          <cell r="SV148">
            <v>-863.08699999999942</v>
          </cell>
          <cell r="SW148">
            <v>0</v>
          </cell>
          <cell r="SX148">
            <v>1592.3019999999999</v>
          </cell>
          <cell r="SY148">
            <v>462.44299999999998</v>
          </cell>
          <cell r="SZ148">
            <v>331</v>
          </cell>
          <cell r="TA148">
            <v>806.23500000000001</v>
          </cell>
          <cell r="TB148">
            <v>787.06500000000005</v>
          </cell>
          <cell r="TC148">
            <v>424.08100000000002</v>
          </cell>
          <cell r="TD148">
            <v>322.77300000000002</v>
          </cell>
          <cell r="TE148">
            <v>23139.359</v>
          </cell>
          <cell r="TF148">
            <v>3301.0859999999998</v>
          </cell>
          <cell r="TG148">
            <v>8592.3760000000002</v>
          </cell>
          <cell r="TH148">
            <v>15840.741</v>
          </cell>
          <cell r="TI148">
            <v>7298.6180000000004</v>
          </cell>
          <cell r="TJ148">
            <v>9173.1319999999996</v>
          </cell>
          <cell r="TK148">
            <v>8106.9340000000011</v>
          </cell>
          <cell r="TL148">
            <v>656.66600000000017</v>
          </cell>
          <cell r="TM148">
            <v>100.6349999999992</v>
          </cell>
          <cell r="TN148">
            <v>-0.69700000000079854</v>
          </cell>
          <cell r="TO148">
            <v>0</v>
          </cell>
          <cell r="TP148">
            <v>2243.6579999999999</v>
          </cell>
          <cell r="TQ148">
            <v>521.58999999999992</v>
          </cell>
          <cell r="TR148">
            <v>331</v>
          </cell>
          <cell r="TS148">
            <v>1197.729</v>
          </cell>
          <cell r="TT148">
            <v>1094.4333457724049</v>
          </cell>
          <cell r="TU148">
            <v>172.85099999999991</v>
          </cell>
          <cell r="TV148">
            <v>322.77300000000002</v>
          </cell>
          <cell r="TW148">
            <v>23418.195</v>
          </cell>
          <cell r="TX148">
            <v>4202.9009999999998</v>
          </cell>
          <cell r="TY148">
            <v>9379.4629999999997</v>
          </cell>
          <cell r="TZ148">
            <v>16053.975</v>
          </cell>
          <cell r="UA148">
            <v>7364.22</v>
          </cell>
          <cell r="UB148">
            <v>9240.6629999999986</v>
          </cell>
          <cell r="UC148">
            <v>7350.2079999999987</v>
          </cell>
          <cell r="UD148">
            <v>916.75500000000011</v>
          </cell>
          <cell r="UE148">
            <v>1858.434</v>
          </cell>
          <cell r="UF148">
            <v>1771.1179999999999</v>
          </cell>
          <cell r="UG148">
            <v>0</v>
          </cell>
          <cell r="WD148">
            <v>1527.9939999999999</v>
          </cell>
          <cell r="WE148">
            <v>316.60299999999978</v>
          </cell>
          <cell r="WF148">
            <v>331</v>
          </cell>
          <cell r="WG148">
            <v>701.71699999999998</v>
          </cell>
          <cell r="WH148">
            <v>582.27415284735332</v>
          </cell>
          <cell r="WI148">
            <v>38.14899999999983</v>
          </cell>
          <cell r="WJ148">
            <v>322.77300000000002</v>
          </cell>
          <cell r="WK148">
            <v>23913.51</v>
          </cell>
          <cell r="WL148">
            <v>4852.37</v>
          </cell>
          <cell r="WM148">
            <v>9292.75</v>
          </cell>
          <cell r="WN148">
            <v>16537.919000000002</v>
          </cell>
          <cell r="WO148">
            <v>7375.5910000000013</v>
          </cell>
          <cell r="WP148">
            <v>7005.5280000000012</v>
          </cell>
          <cell r="WQ148">
            <v>513.65099999999995</v>
          </cell>
          <cell r="WR148">
            <v>0</v>
          </cell>
          <cell r="WS148">
            <v>1746.154560826265</v>
          </cell>
          <cell r="WT148">
            <v>380.15671474516239</v>
          </cell>
          <cell r="WU148">
            <v>220.44997801281059</v>
          </cell>
          <cell r="WV148">
            <v>814.1425286937407</v>
          </cell>
          <cell r="WW148">
            <v>656.6059322101321</v>
          </cell>
          <cell r="WX148">
            <v>64.807574659160039</v>
          </cell>
          <cell r="WY148">
            <v>322.77300000000002</v>
          </cell>
          <cell r="WZ148">
            <v>24119.105289384119</v>
          </cell>
          <cell r="XA148">
            <v>2676.1382492253661</v>
          </cell>
          <cell r="XB148">
            <v>9382.5369794935286</v>
          </cell>
          <cell r="XC148">
            <v>16698.14898712271</v>
          </cell>
          <cell r="XD148">
            <v>7420.9563022614129</v>
          </cell>
          <cell r="XE148">
            <v>9181.7597507746359</v>
          </cell>
          <cell r="XF148">
            <v>712.92685461174324</v>
          </cell>
          <cell r="XG148">
            <v>19.44227239774801</v>
          </cell>
          <cell r="XH148">
            <v>1893.8970743116049</v>
          </cell>
          <cell r="XI148">
            <v>416.69146365122288</v>
          </cell>
          <cell r="XJ148">
            <v>232.09369549875109</v>
          </cell>
          <cell r="XK148">
            <v>932.83561299404482</v>
          </cell>
          <cell r="XL148">
            <v>761.40501803303505</v>
          </cell>
          <cell r="XM148">
            <v>-10.164420791611249</v>
          </cell>
          <cell r="XN148">
            <v>322.77300000000002</v>
          </cell>
          <cell r="XO148">
            <v>24366.641193988649</v>
          </cell>
          <cell r="XP148">
            <v>1974.5326837865889</v>
          </cell>
          <cell r="XQ148">
            <v>9472.510751910293</v>
          </cell>
          <cell r="XR148">
            <v>16952.79998628137</v>
          </cell>
          <cell r="XS148">
            <v>7413.8412077072853</v>
          </cell>
          <cell r="XT148">
            <v>9883.3653162134124</v>
          </cell>
          <cell r="XU148">
            <v>813.20523446314462</v>
          </cell>
          <cell r="XV148">
            <v>-3.0493262374833758</v>
          </cell>
          <cell r="XW148">
            <v>2658.950209608061</v>
          </cell>
          <cell r="XX148">
            <v>772.00982764364608</v>
          </cell>
          <cell r="XY148">
            <v>548.354225262108</v>
          </cell>
          <cell r="XZ148">
            <v>1585.344807009252</v>
          </cell>
          <cell r="YA148">
            <v>1404.4339711119269</v>
          </cell>
          <cell r="YB148">
            <v>231.0143735476988</v>
          </cell>
          <cell r="YC148">
            <v>322.77300000000002</v>
          </cell>
          <cell r="YD148">
            <v>24182.829317744301</v>
          </cell>
          <cell r="YE148">
            <v>4797.046439727812</v>
          </cell>
          <cell r="YF148">
            <v>9420.3083691914071</v>
          </cell>
          <cell r="YG148">
            <v>16607.278048553639</v>
          </cell>
          <cell r="YH148">
            <v>7575.5512691906742</v>
          </cell>
          <cell r="YI148">
            <v>7060.8515602721891</v>
          </cell>
          <cell r="YJ148">
            <v>882.7598223554071</v>
          </cell>
          <cell r="YK148">
            <v>69.304312064309627</v>
          </cell>
          <cell r="YL148">
            <v>10141.200999999999</v>
          </cell>
          <cell r="YM148">
            <v>10141.200999999999</v>
          </cell>
          <cell r="YN148">
            <v>10141.200999999999</v>
          </cell>
          <cell r="YO148">
            <v>10141.200999999999</v>
          </cell>
          <cell r="AEL148">
            <v>-101.29900000000021</v>
          </cell>
          <cell r="AEM148">
            <v>-190.21000000000021</v>
          </cell>
          <cell r="AEN148">
            <v>-2057.9837244269229</v>
          </cell>
          <cell r="AEO148">
            <v>-2156.7894783768861</v>
          </cell>
          <cell r="AEP148">
            <v>-509.84437800183332</v>
          </cell>
          <cell r="AEQ148">
            <v>-704.6548916762606</v>
          </cell>
          <cell r="AER148">
            <v>3099.2579718793618</v>
          </cell>
          <cell r="AES148">
            <v>2891.818068005532</v>
          </cell>
          <cell r="BBM148">
            <v>6729.8231173999993</v>
          </cell>
          <cell r="BBN148">
            <v>20.85</v>
          </cell>
          <cell r="BBO148">
            <v>7.434052757793741E-2</v>
          </cell>
          <cell r="BBP148">
            <v>2.5906039228807858</v>
          </cell>
          <cell r="BBQ148">
            <v>8.0483236412864745</v>
          </cell>
          <cell r="BBR148">
            <v>4.0189440525144171</v>
          </cell>
          <cell r="BBS148">
            <v>2.098012034209106</v>
          </cell>
          <cell r="BBT148">
            <v>0.91385416478595138</v>
          </cell>
          <cell r="BBU148">
            <v>0.1135459016705096</v>
          </cell>
          <cell r="BBV148">
            <v>0</v>
          </cell>
          <cell r="BBW148">
            <v>1.0032020256193901</v>
          </cell>
          <cell r="BBX148">
            <v>20.783469595625899</v>
          </cell>
          <cell r="BBY148">
            <v>4.0504589004608684</v>
          </cell>
          <cell r="BBZ148">
            <v>2.0738426302987092</v>
          </cell>
          <cell r="BCA148">
            <v>0.88836084375401136</v>
          </cell>
          <cell r="BCB148">
            <v>4.2743625633179953E-2</v>
          </cell>
          <cell r="BCC148">
            <v>1.273395403261097E-2</v>
          </cell>
          <cell r="BCD148">
            <v>1.727741444040988</v>
          </cell>
          <cell r="BCE148">
            <v>12.067788771082039</v>
          </cell>
          <cell r="BCF148">
            <v>3.7996596948882009</v>
          </cell>
          <cell r="BCG148">
            <v>1.954441458038898</v>
          </cell>
          <cell r="BCH148">
            <v>0.84188008512370816</v>
          </cell>
          <cell r="BCI148">
            <v>6.9762580460564549E-2</v>
          </cell>
          <cell r="BCJ148">
            <v>2.0716305591880532E-2</v>
          </cell>
          <cell r="BCK148">
            <v>1.725179193435711</v>
          </cell>
          <cell r="BCL148">
            <v>12.08571195216417</v>
          </cell>
          <cell r="BCM148">
            <v>3.7438020764413369</v>
          </cell>
          <cell r="BCN148">
            <v>1.9324393463785841</v>
          </cell>
          <cell r="BCO148">
            <v>0.81354468097131072</v>
          </cell>
          <cell r="BCP148">
            <v>6.7314584708899214E-2</v>
          </cell>
          <cell r="BCQ148">
            <v>4.137116638051809E-2</v>
          </cell>
          <cell r="BCR148">
            <v>1.9004974558347041</v>
          </cell>
          <cell r="BCS148">
            <v>10.97082173602465</v>
          </cell>
          <cell r="BCT148">
            <v>3.6642533251525582</v>
          </cell>
          <cell r="BCU148">
            <v>1.916969484815837</v>
          </cell>
          <cell r="BCV148">
            <v>0.80755622280965111</v>
          </cell>
          <cell r="BCW148">
            <v>7.3609456268703771E-2</v>
          </cell>
          <cell r="BCX148">
            <v>8.203578744194609E-2</v>
          </cell>
        </row>
        <row r="149">
          <cell r="A149" t="str">
            <v>SOJA3</v>
          </cell>
          <cell r="B149" t="str">
            <v>Boa Safra</v>
          </cell>
          <cell r="C149" t="str">
            <v>Agribusiness</v>
          </cell>
          <cell r="D149" t="str">
            <v>Leonardo Alencar</v>
          </cell>
          <cell r="E149">
            <v>46100</v>
          </cell>
          <cell r="F149" t="str">
            <v>Buy</v>
          </cell>
          <cell r="G149" t="b">
            <v>0</v>
          </cell>
          <cell r="H149" t="str">
            <v>BRL</v>
          </cell>
          <cell r="I149" t="str">
            <v>BRL</v>
          </cell>
          <cell r="J149">
            <v>11.8</v>
          </cell>
          <cell r="K149">
            <v>0.17380000000000001</v>
          </cell>
          <cell r="L149">
            <v>0.1116578129442608</v>
          </cell>
          <cell r="M149">
            <v>0.13808949514724819</v>
          </cell>
          <cell r="AF149">
            <v>1771.4549999999999</v>
          </cell>
          <cell r="AG149">
            <v>233.28599999999989</v>
          </cell>
          <cell r="AH149">
            <v>186.72499999999999</v>
          </cell>
          <cell r="AI149">
            <v>190.41199999999981</v>
          </cell>
          <cell r="AJ149">
            <v>190.41199999999981</v>
          </cell>
          <cell r="AK149">
            <v>175.66299999999981</v>
          </cell>
          <cell r="AL149">
            <v>135.322</v>
          </cell>
          <cell r="AM149">
            <v>1449.473</v>
          </cell>
          <cell r="AN149">
            <v>321.733</v>
          </cell>
          <cell r="AO149">
            <v>448.81900000000002</v>
          </cell>
          <cell r="AP149">
            <v>492.35199999999998</v>
          </cell>
          <cell r="AQ149">
            <v>957.12119999999993</v>
          </cell>
          <cell r="AR149">
            <v>293.73700000000002</v>
          </cell>
          <cell r="AS149">
            <v>-27.995999999999981</v>
          </cell>
          <cell r="AT149">
            <v>206.178</v>
          </cell>
          <cell r="AU149">
            <v>-93.085999999999956</v>
          </cell>
          <cell r="AV149">
            <v>-87.576999999999941</v>
          </cell>
          <cell r="AW149">
            <v>4.7</v>
          </cell>
          <cell r="AX149">
            <v>2078.7489999999998</v>
          </cell>
          <cell r="AY149">
            <v>307.90699999999958</v>
          </cell>
          <cell r="AZ149">
            <v>253.07399999999959</v>
          </cell>
          <cell r="BA149">
            <v>258.62899999999962</v>
          </cell>
          <cell r="BB149">
            <v>258.62899999999962</v>
          </cell>
          <cell r="BC149">
            <v>301.50099999999998</v>
          </cell>
          <cell r="BD149">
            <v>135.322</v>
          </cell>
          <cell r="BE149">
            <v>2636.6486</v>
          </cell>
          <cell r="BF149">
            <v>701.86700000000008</v>
          </cell>
          <cell r="BG149">
            <v>665.274</v>
          </cell>
          <cell r="BH149">
            <v>1503.4416000000001</v>
          </cell>
          <cell r="BI149">
            <v>1133.2070000000001</v>
          </cell>
          <cell r="BJ149">
            <v>1209.9675999999999</v>
          </cell>
          <cell r="BK149">
            <v>508.10059999999987</v>
          </cell>
          <cell r="BL149">
            <v>219.792</v>
          </cell>
          <cell r="BM149">
            <v>-88.998000000000161</v>
          </cell>
          <cell r="BN149">
            <v>-88.32300000000015</v>
          </cell>
          <cell r="BO149">
            <v>36.728999999999999</v>
          </cell>
          <cell r="BP149">
            <v>1840.739</v>
          </cell>
          <cell r="BQ149">
            <v>223.30899999999991</v>
          </cell>
          <cell r="BR149">
            <v>144.8059999999999</v>
          </cell>
          <cell r="BS149">
            <v>183.45400000000001</v>
          </cell>
          <cell r="BT149">
            <v>183.45400000000001</v>
          </cell>
          <cell r="BU149">
            <v>96.417000000000002</v>
          </cell>
          <cell r="BV149">
            <v>135.322</v>
          </cell>
          <cell r="BW149">
            <v>3044.3503999999989</v>
          </cell>
          <cell r="BX149">
            <v>573.31799999999998</v>
          </cell>
          <cell r="BY149">
            <v>802.23400000000004</v>
          </cell>
          <cell r="BZ149">
            <v>1090.0804000000001</v>
          </cell>
          <cell r="CA149">
            <v>1954.27</v>
          </cell>
          <cell r="CB149">
            <v>806.76340000000005</v>
          </cell>
          <cell r="CC149">
            <v>233.44540000000009</v>
          </cell>
          <cell r="CD149">
            <v>177</v>
          </cell>
          <cell r="CE149">
            <v>-292.5630000000001</v>
          </cell>
          <cell r="CF149">
            <v>-262.21100000000001</v>
          </cell>
          <cell r="CG149">
            <v>57.902000000000001</v>
          </cell>
          <cell r="CH149">
            <v>2255.3984579602729</v>
          </cell>
          <cell r="CI149">
            <v>293.99554035037249</v>
          </cell>
          <cell r="CJ149">
            <v>133.04734798957949</v>
          </cell>
          <cell r="CK149">
            <v>162.4421917283874</v>
          </cell>
          <cell r="CL149">
            <v>162.4421917283874</v>
          </cell>
          <cell r="CM149">
            <v>25.94142117803182</v>
          </cell>
          <cell r="CN149">
            <v>135.322</v>
          </cell>
          <cell r="CO149">
            <v>4301.946389903761</v>
          </cell>
          <cell r="CP149">
            <v>1184.8884045283539</v>
          </cell>
          <cell r="CQ149">
            <v>803.29815626119182</v>
          </cell>
          <cell r="CR149">
            <v>2281.9529687257291</v>
          </cell>
          <cell r="CS149">
            <v>2019.9934211780319</v>
          </cell>
          <cell r="CT149">
            <v>1749.6554000000001</v>
          </cell>
          <cell r="CU149">
            <v>564.76699547164571</v>
          </cell>
          <cell r="CV149">
            <v>49.040999999999997</v>
          </cell>
          <cell r="CW149">
            <v>-94.505611883160611</v>
          </cell>
          <cell r="CX149">
            <v>-88.111595471645728</v>
          </cell>
          <cell r="CY149">
            <v>57.567999999999998</v>
          </cell>
          <cell r="CZ149">
            <v>2427.062225447115</v>
          </cell>
          <cell r="DA149">
            <v>342.75927152258942</v>
          </cell>
          <cell r="DB149">
            <v>172.5916253394366</v>
          </cell>
          <cell r="DC149">
            <v>231.00453238820589</v>
          </cell>
          <cell r="DD149">
            <v>231.00453238820589</v>
          </cell>
          <cell r="DE149">
            <v>86.931315509804222</v>
          </cell>
          <cell r="DF149">
            <v>135.322</v>
          </cell>
          <cell r="DG149">
            <v>4387.002665293272</v>
          </cell>
          <cell r="DH149">
            <v>1267.0529048049891</v>
          </cell>
          <cell r="DI149">
            <v>794.88524921242254</v>
          </cell>
          <cell r="DJ149">
            <v>2301.6376665615348</v>
          </cell>
          <cell r="DK149">
            <v>2085.3649987317372</v>
          </cell>
          <cell r="DL149">
            <v>1749.6554000000001</v>
          </cell>
          <cell r="DM149">
            <v>482.60249519501082</v>
          </cell>
          <cell r="DN149">
            <v>50</v>
          </cell>
          <cell r="DO149">
            <v>176.29085602588421</v>
          </cell>
          <cell r="DP149">
            <v>103.7242382327339</v>
          </cell>
          <cell r="DQ149">
            <v>21.559737956098829</v>
          </cell>
          <cell r="DR149">
            <v>2566.402476602751</v>
          </cell>
          <cell r="DS149">
            <v>372.03510075312101</v>
          </cell>
          <cell r="DT149">
            <v>192.28711226429451</v>
          </cell>
          <cell r="DU149">
            <v>254.44712734403069</v>
          </cell>
          <cell r="DV149">
            <v>254.44712734403069</v>
          </cell>
          <cell r="DW149">
            <v>124.0724127720043</v>
          </cell>
          <cell r="DX149">
            <v>135.322</v>
          </cell>
          <cell r="DY149">
            <v>4475.8751718989179</v>
          </cell>
          <cell r="DZ149">
            <v>1362.5585934455851</v>
          </cell>
          <cell r="EA149">
            <v>782.72523413268641</v>
          </cell>
          <cell r="EB149">
            <v>2297.617912852626</v>
          </cell>
          <cell r="EC149">
            <v>2178.257259046291</v>
          </cell>
          <cell r="ED149">
            <v>1749.6554000000001</v>
          </cell>
          <cell r="EE149">
            <v>387.0968065544148</v>
          </cell>
          <cell r="EF149">
            <v>50</v>
          </cell>
          <cell r="EG149">
            <v>175.01064822500251</v>
          </cell>
          <cell r="EH149">
            <v>126.6858410980465</v>
          </cell>
          <cell r="EI149">
            <v>31.1801524574506</v>
          </cell>
          <cell r="EJ149">
            <v>2955.0432907952809</v>
          </cell>
          <cell r="EK149">
            <v>439.81190151880719</v>
          </cell>
          <cell r="EL149">
            <v>240.26105951796069</v>
          </cell>
          <cell r="EM149">
            <v>312.14726399431379</v>
          </cell>
          <cell r="EN149">
            <v>312.14726399431379</v>
          </cell>
          <cell r="EO149">
            <v>151.75365777115351</v>
          </cell>
          <cell r="EP149">
            <v>135.322</v>
          </cell>
          <cell r="EQ149">
            <v>4506.3428667404723</v>
          </cell>
          <cell r="ER149">
            <v>1304.2389294066179</v>
          </cell>
          <cell r="ES149">
            <v>788.31422950837452</v>
          </cell>
          <cell r="ET149">
            <v>2328.0856076941809</v>
          </cell>
          <cell r="EU149">
            <v>2178.257259046291</v>
          </cell>
          <cell r="EV149">
            <v>1749.6554000000001</v>
          </cell>
          <cell r="EW149">
            <v>445.4164705933822</v>
          </cell>
          <cell r="EX149">
            <v>77.475199852041172</v>
          </cell>
          <cell r="EY149">
            <v>155.16133822526041</v>
          </cell>
          <cell r="EZ149">
            <v>93.433993732186224</v>
          </cell>
          <cell r="FA149">
            <v>151.75365777115351</v>
          </cell>
          <cell r="FB149">
            <v>3224.6668507191412</v>
          </cell>
          <cell r="FC149">
            <v>479.94114461780418</v>
          </cell>
          <cell r="FD149">
            <v>265.99076980659493</v>
          </cell>
          <cell r="FE149">
            <v>344.43600318810923</v>
          </cell>
          <cell r="FF149">
            <v>344.43600318810923</v>
          </cell>
          <cell r="FG149">
            <v>168.91459864534599</v>
          </cell>
          <cell r="FH149">
            <v>135.322</v>
          </cell>
          <cell r="FI149">
            <v>4528.1345371064144</v>
          </cell>
          <cell r="FJ149">
            <v>1217.868411648024</v>
          </cell>
          <cell r="FK149">
            <v>789.70392176709629</v>
          </cell>
          <cell r="FL149">
            <v>2349.877278060123</v>
          </cell>
          <cell r="FM149">
            <v>2178.257259046291</v>
          </cell>
          <cell r="FN149">
            <v>1749.6554000000001</v>
          </cell>
          <cell r="FO149">
            <v>531.78698835197565</v>
          </cell>
          <cell r="FP149">
            <v>79.834925640236037</v>
          </cell>
          <cell r="FQ149">
            <v>149.81179346352849</v>
          </cell>
          <cell r="FR149">
            <v>82.544080886752482</v>
          </cell>
          <cell r="FS149">
            <v>168.91459864534599</v>
          </cell>
          <cell r="FT149">
            <v>3519.240022818331</v>
          </cell>
          <cell r="FU149">
            <v>523.7837466402284</v>
          </cell>
          <cell r="FV149">
            <v>294.25754472498068</v>
          </cell>
          <cell r="FW149">
            <v>379.86874665549431</v>
          </cell>
          <cell r="FX149">
            <v>379.86874665549431</v>
          </cell>
          <cell r="FY149">
            <v>185.9669380169675</v>
          </cell>
          <cell r="FZ149">
            <v>135.322</v>
          </cell>
          <cell r="GA149">
            <v>4551.9426993710485</v>
          </cell>
          <cell r="GB149">
            <v>1128.352246230048</v>
          </cell>
          <cell r="GC149">
            <v>786.37556224009211</v>
          </cell>
          <cell r="GD149">
            <v>2373.685440324758</v>
          </cell>
          <cell r="GE149">
            <v>2178.257259046291</v>
          </cell>
          <cell r="GF149">
            <v>1749.6554000000001</v>
          </cell>
          <cell r="GG149">
            <v>621.30315376995145</v>
          </cell>
          <cell r="GH149">
            <v>82.282842403509463</v>
          </cell>
          <cell r="GI149">
            <v>171.92368436283411</v>
          </cell>
          <cell r="GJ149">
            <v>96.450772598991733</v>
          </cell>
          <cell r="GK149">
            <v>185.9669380169675</v>
          </cell>
          <cell r="GL149">
            <v>74.506</v>
          </cell>
          <cell r="GM149">
            <v>-10.281000000000009</v>
          </cell>
          <cell r="GN149">
            <v>-17.195000000000011</v>
          </cell>
          <cell r="GO149">
            <v>-16.632000000000009</v>
          </cell>
          <cell r="GP149">
            <v>-16.632000000000009</v>
          </cell>
          <cell r="GQ149">
            <v>-7.3870000000000067</v>
          </cell>
          <cell r="GR149">
            <v>135.322</v>
          </cell>
          <cell r="GS149">
            <v>994.09300000000007</v>
          </cell>
          <cell r="GT149">
            <v>149.202</v>
          </cell>
          <cell r="GU149">
            <v>252.87100000000001</v>
          </cell>
          <cell r="GV149">
            <v>348.65699999999998</v>
          </cell>
          <cell r="GW149">
            <v>645.43600000000004</v>
          </cell>
          <cell r="GX149">
            <v>130.66</v>
          </cell>
          <cell r="GY149">
            <v>-18.542000000000002</v>
          </cell>
          <cell r="GZ149">
            <v>74.316000000000003</v>
          </cell>
          <cell r="HA149">
            <v>-169.29300000000001</v>
          </cell>
          <cell r="HB149">
            <v>-163.61799999999999</v>
          </cell>
          <cell r="HC149">
            <v>0</v>
          </cell>
          <cell r="HD149">
            <v>125.316</v>
          </cell>
          <cell r="HE149">
            <v>11.28100000000002</v>
          </cell>
          <cell r="HF149">
            <v>6.5870000000000211</v>
          </cell>
          <cell r="HG149">
            <v>7.1480000000000068</v>
          </cell>
          <cell r="HH149">
            <v>7.1480000000000068</v>
          </cell>
          <cell r="HI149">
            <v>6.1990000000000061</v>
          </cell>
          <cell r="HJ149">
            <v>135.322</v>
          </cell>
          <cell r="HK149">
            <v>1621.067</v>
          </cell>
          <cell r="HL149">
            <v>83.876000000000005</v>
          </cell>
          <cell r="HM149">
            <v>319.52199999999999</v>
          </cell>
          <cell r="HN149">
            <v>969.03099999999995</v>
          </cell>
          <cell r="HO149">
            <v>652.03600000000006</v>
          </cell>
          <cell r="HP149">
            <v>395.63900000000001</v>
          </cell>
          <cell r="HQ149">
            <v>311.76299999999998</v>
          </cell>
          <cell r="HR149">
            <v>25.841999999999999</v>
          </cell>
          <cell r="HS149">
            <v>-602.06700000000001</v>
          </cell>
          <cell r="HT149">
            <v>-599.91100000000006</v>
          </cell>
          <cell r="HU149">
            <v>0</v>
          </cell>
          <cell r="HV149">
            <v>881.52599999999995</v>
          </cell>
          <cell r="HW149">
            <v>101.0329999999999</v>
          </cell>
          <cell r="HX149">
            <v>93.642999999999901</v>
          </cell>
          <cell r="HY149">
            <v>94.3569999999999</v>
          </cell>
          <cell r="HZ149">
            <v>94.3569999999999</v>
          </cell>
          <cell r="IA149">
            <v>85.938999999999908</v>
          </cell>
          <cell r="IB149">
            <v>135.322</v>
          </cell>
          <cell r="IC149">
            <v>1675.617</v>
          </cell>
          <cell r="ID149">
            <v>396.53399999999999</v>
          </cell>
          <cell r="IE149">
            <v>435.06200000000001</v>
          </cell>
          <cell r="IF149">
            <v>876.47500000000002</v>
          </cell>
          <cell r="IG149">
            <v>799.14199999999994</v>
          </cell>
          <cell r="IH149">
            <v>483.19099999999997</v>
          </cell>
          <cell r="II149">
            <v>86.656999999999925</v>
          </cell>
          <cell r="IJ149">
            <v>83.24199999999999</v>
          </cell>
          <cell r="IK149">
            <v>371.7589999999999</v>
          </cell>
          <cell r="IL149">
            <v>359.93799999999987</v>
          </cell>
          <cell r="IM149">
            <v>0</v>
          </cell>
          <cell r="IN149">
            <v>690.10700000000008</v>
          </cell>
          <cell r="IO149">
            <v>131.25299999999999</v>
          </cell>
          <cell r="IP149">
            <v>103.6900000000001</v>
          </cell>
          <cell r="IQ149">
            <v>105.5389999999999</v>
          </cell>
          <cell r="IR149">
            <v>105.5389999999999</v>
          </cell>
          <cell r="IS149">
            <v>90.911999999999949</v>
          </cell>
          <cell r="IT149">
            <v>135.322</v>
          </cell>
          <cell r="IU149">
            <v>1449.473</v>
          </cell>
          <cell r="IV149">
            <v>321.733</v>
          </cell>
          <cell r="IW149">
            <v>448.81900000000002</v>
          </cell>
          <cell r="IX149">
            <v>492.35199999999998</v>
          </cell>
          <cell r="IY149">
            <v>957.12119999999993</v>
          </cell>
          <cell r="IZ149">
            <v>293.73700000000002</v>
          </cell>
          <cell r="JA149">
            <v>-27.995999999999981</v>
          </cell>
          <cell r="JB149">
            <v>22.778000000000009</v>
          </cell>
          <cell r="JC149">
            <v>306.51500000000021</v>
          </cell>
          <cell r="JD149">
            <v>316.01400000000018</v>
          </cell>
          <cell r="JE149">
            <v>4.7</v>
          </cell>
          <cell r="JF149">
            <v>115.81399999999999</v>
          </cell>
          <cell r="JG149">
            <v>-25.178999999999998</v>
          </cell>
          <cell r="JH149">
            <v>-35.802999999999997</v>
          </cell>
          <cell r="JI149">
            <v>-32.174999999999997</v>
          </cell>
          <cell r="JJ149">
            <v>-32.174999999999997</v>
          </cell>
          <cell r="JK149">
            <v>-19.143999999999998</v>
          </cell>
          <cell r="JL149">
            <v>135.322</v>
          </cell>
          <cell r="JM149">
            <v>1657.0930000000001</v>
          </cell>
          <cell r="JN149">
            <v>307.59899999999999</v>
          </cell>
          <cell r="JO149">
            <v>514.97400000000005</v>
          </cell>
          <cell r="JP149">
            <v>672.673</v>
          </cell>
          <cell r="JQ149">
            <v>984.42000000000007</v>
          </cell>
          <cell r="JR149">
            <v>372.86</v>
          </cell>
          <cell r="JS149">
            <v>65.261000000000024</v>
          </cell>
          <cell r="JT149">
            <v>60.866</v>
          </cell>
          <cell r="JU149">
            <v>-177.37202500000001</v>
          </cell>
          <cell r="JV149">
            <v>-169.94200000000001</v>
          </cell>
          <cell r="JW149">
            <v>0</v>
          </cell>
          <cell r="JX149">
            <v>134.398</v>
          </cell>
          <cell r="JY149">
            <v>52.027999999999992</v>
          </cell>
          <cell r="JZ149">
            <v>37.262999999999991</v>
          </cell>
          <cell r="KA149">
            <v>10.629</v>
          </cell>
          <cell r="KB149">
            <v>10.629</v>
          </cell>
          <cell r="KC149">
            <v>17.632000000000001</v>
          </cell>
          <cell r="KD149">
            <v>135.322</v>
          </cell>
          <cell r="KE149">
            <v>2142.5680000000002</v>
          </cell>
          <cell r="KF149">
            <v>280.49799999999999</v>
          </cell>
          <cell r="KG149">
            <v>560.76599999999996</v>
          </cell>
          <cell r="KH149">
            <v>1097.3409999999999</v>
          </cell>
          <cell r="KI149">
            <v>1045.2270000000001</v>
          </cell>
          <cell r="KJ149">
            <v>646.33100000000002</v>
          </cell>
          <cell r="KK149">
            <v>365.83300000000003</v>
          </cell>
          <cell r="KL149">
            <v>66.554000000000002</v>
          </cell>
          <cell r="KM149">
            <v>-531.60900000000004</v>
          </cell>
          <cell r="KN149">
            <v>-536.93600000000004</v>
          </cell>
          <cell r="KO149">
            <v>1.597</v>
          </cell>
          <cell r="KP149">
            <v>986.70699999999999</v>
          </cell>
          <cell r="KQ149">
            <v>134.869</v>
          </cell>
          <cell r="KR149">
            <v>126.587</v>
          </cell>
          <cell r="KS149">
            <v>139.28399999999999</v>
          </cell>
          <cell r="KT149">
            <v>139.28399999999999</v>
          </cell>
          <cell r="KU149">
            <v>101.238</v>
          </cell>
          <cell r="KV149">
            <v>135.322</v>
          </cell>
          <cell r="KW149">
            <v>2510.377</v>
          </cell>
          <cell r="KX149">
            <v>796.76400000000001</v>
          </cell>
          <cell r="KY149">
            <v>640.65499999999997</v>
          </cell>
          <cell r="KZ149">
            <v>1266.6369999999999</v>
          </cell>
          <cell r="LA149">
            <v>1243.7159999999999</v>
          </cell>
          <cell r="LB149">
            <v>716.22699999999998</v>
          </cell>
          <cell r="LC149">
            <v>-80.537000000000035</v>
          </cell>
          <cell r="LD149">
            <v>65.501000000000005</v>
          </cell>
          <cell r="LE149">
            <v>302.95200000000011</v>
          </cell>
          <cell r="LF149">
            <v>301.58300000000008</v>
          </cell>
          <cell r="LG149">
            <v>0</v>
          </cell>
          <cell r="LH149">
            <v>841.8299999999997</v>
          </cell>
          <cell r="LI149">
            <v>146.1889999999996</v>
          </cell>
          <cell r="LJ149">
            <v>125.0269999999996</v>
          </cell>
          <cell r="LK149">
            <v>140.89099999999959</v>
          </cell>
          <cell r="LL149">
            <v>140.89099999999959</v>
          </cell>
          <cell r="LM149">
            <v>201.77500000000001</v>
          </cell>
          <cell r="LN149">
            <v>135.322</v>
          </cell>
          <cell r="LO149">
            <v>2636.6486</v>
          </cell>
          <cell r="LP149">
            <v>701.86700000000008</v>
          </cell>
          <cell r="LQ149">
            <v>665.274</v>
          </cell>
          <cell r="LR149">
            <v>1503.4416000000001</v>
          </cell>
          <cell r="LS149">
            <v>1133.2070000000001</v>
          </cell>
          <cell r="LT149">
            <v>1209.9675999999999</v>
          </cell>
          <cell r="LU149">
            <v>508.10059999999987</v>
          </cell>
          <cell r="LV149">
            <v>26.870999999999999</v>
          </cell>
          <cell r="LW149">
            <v>317.03102499999977</v>
          </cell>
          <cell r="LX149">
            <v>316.97199999999981</v>
          </cell>
          <cell r="LY149">
            <v>35.131999999999998</v>
          </cell>
          <cell r="LZ149">
            <v>69.072000000000017</v>
          </cell>
          <cell r="MA149">
            <v>-7.7589999999999861</v>
          </cell>
          <cell r="MB149">
            <v>-28.19199999999999</v>
          </cell>
          <cell r="MC149">
            <v>-29.204000000000001</v>
          </cell>
          <cell r="MD149">
            <v>-29.204000000000001</v>
          </cell>
          <cell r="ME149">
            <v>-5.8440000000000012</v>
          </cell>
          <cell r="MF149">
            <v>135.322</v>
          </cell>
          <cell r="MG149">
            <v>2936.9225999999999</v>
          </cell>
          <cell r="MH149">
            <v>702.07399999999996</v>
          </cell>
          <cell r="MI149">
            <v>661.66499999999996</v>
          </cell>
          <cell r="MJ149">
            <v>1469.4096</v>
          </cell>
          <cell r="MK149">
            <v>1467.5129999999999</v>
          </cell>
          <cell r="ML149">
            <v>1133.0766000000001</v>
          </cell>
          <cell r="MM149">
            <v>431.00260000000009</v>
          </cell>
          <cell r="MN149">
            <v>6.8630000000000004</v>
          </cell>
          <cell r="MO149">
            <v>-199.20999999999989</v>
          </cell>
          <cell r="MP149">
            <v>-165.78299999999979</v>
          </cell>
          <cell r="MQ149">
            <v>13.896000000000001</v>
          </cell>
          <cell r="MR149">
            <v>87.571999999999974</v>
          </cell>
          <cell r="MS149">
            <v>31.529999999999969</v>
          </cell>
          <cell r="MT149">
            <v>13.05399999999997</v>
          </cell>
          <cell r="MU149">
            <v>7.1950000000000003</v>
          </cell>
          <cell r="MV149">
            <v>7.1950000000000003</v>
          </cell>
          <cell r="MW149">
            <v>7.1920000000000002</v>
          </cell>
          <cell r="MX149">
            <v>135.322</v>
          </cell>
          <cell r="MY149">
            <v>3505.5702000000001</v>
          </cell>
          <cell r="MZ149">
            <v>822.48099999999999</v>
          </cell>
          <cell r="NA149">
            <v>729.90099999999995</v>
          </cell>
          <cell r="NB149">
            <v>1719.8722</v>
          </cell>
          <cell r="NC149">
            <v>1785.6980000000001</v>
          </cell>
          <cell r="ND149">
            <v>1275.8851999999999</v>
          </cell>
          <cell r="NE149">
            <v>453.40420000000017</v>
          </cell>
          <cell r="NF149">
            <v>87.245999999999995</v>
          </cell>
          <cell r="NG149">
            <v>-435.178</v>
          </cell>
          <cell r="NH149">
            <v>-431.20299999999997</v>
          </cell>
          <cell r="NI149">
            <v>15.541</v>
          </cell>
          <cell r="NJ149">
            <v>727.38000000000011</v>
          </cell>
          <cell r="NK149">
            <v>96.822000000000003</v>
          </cell>
          <cell r="NL149">
            <v>74.516999999999996</v>
          </cell>
          <cell r="NM149">
            <v>74.085999999999999</v>
          </cell>
          <cell r="NN149">
            <v>74.085999999999999</v>
          </cell>
          <cell r="NO149">
            <v>35.037999999999997</v>
          </cell>
          <cell r="NP149">
            <v>135.322</v>
          </cell>
          <cell r="NQ149">
            <v>3203.828</v>
          </cell>
          <cell r="NR149">
            <v>451.84300000000002</v>
          </cell>
          <cell r="NS149">
            <v>785.15</v>
          </cell>
          <cell r="NT149">
            <v>1312.588</v>
          </cell>
          <cell r="NU149">
            <v>1891.24</v>
          </cell>
          <cell r="NV149">
            <v>736.96199999999999</v>
          </cell>
          <cell r="NW149">
            <v>285.11900000000003</v>
          </cell>
          <cell r="NX149">
            <v>49.554000000000023</v>
          </cell>
          <cell r="NY149">
            <v>1.009000000000057</v>
          </cell>
          <cell r="NZ149">
            <v>-2.0619999999999439</v>
          </cell>
          <cell r="OA149">
            <v>10.407999999999999</v>
          </cell>
          <cell r="OB149">
            <v>956.7149999999998</v>
          </cell>
          <cell r="OC149">
            <v>102.71599999999989</v>
          </cell>
          <cell r="OD149">
            <v>85.426999999999893</v>
          </cell>
          <cell r="OE149">
            <v>131.37700000000001</v>
          </cell>
          <cell r="OF149">
            <v>131.37700000000001</v>
          </cell>
          <cell r="OG149">
            <v>60.030999999999999</v>
          </cell>
          <cell r="OH149">
            <v>135.322</v>
          </cell>
          <cell r="OI149">
            <v>3044.3503999999989</v>
          </cell>
          <cell r="OJ149">
            <v>573.31799999999998</v>
          </cell>
          <cell r="OK149">
            <v>802.23400000000004</v>
          </cell>
          <cell r="OL149">
            <v>1090.0804000000001</v>
          </cell>
          <cell r="OM149">
            <v>1954.27</v>
          </cell>
          <cell r="ON149">
            <v>806.76340000000005</v>
          </cell>
          <cell r="OO149">
            <v>233.44540000000009</v>
          </cell>
          <cell r="OP149">
            <v>33.336999999999989</v>
          </cell>
          <cell r="OQ149">
            <v>340.8159999999998</v>
          </cell>
          <cell r="OR149">
            <v>336.83699999999982</v>
          </cell>
          <cell r="OS149">
            <v>18.056999999999999</v>
          </cell>
          <cell r="OT149">
            <v>131.21700000000001</v>
          </cell>
          <cell r="OU149">
            <v>12.14300000000001</v>
          </cell>
          <cell r="OV149">
            <v>-14.13899999999999</v>
          </cell>
          <cell r="OW149">
            <v>-28.579000000000001</v>
          </cell>
          <cell r="OX149">
            <v>-28.579000000000001</v>
          </cell>
          <cell r="OY149">
            <v>0.71799999999999997</v>
          </cell>
          <cell r="OZ149">
            <v>135.322</v>
          </cell>
          <cell r="PA149">
            <v>3843.5605999999998</v>
          </cell>
          <cell r="PB149">
            <v>881.2360000000001</v>
          </cell>
          <cell r="PC149">
            <v>799.25199999999995</v>
          </cell>
          <cell r="PD149">
            <v>1879.5935999999999</v>
          </cell>
          <cell r="PE149">
            <v>1963.9670000000001</v>
          </cell>
          <cell r="PF149">
            <v>1229.3756000000001</v>
          </cell>
          <cell r="PG149">
            <v>348.13959999999969</v>
          </cell>
          <cell r="PH149">
            <v>4.9729999999999999</v>
          </cell>
          <cell r="PI149">
            <v>-168.58600000000001</v>
          </cell>
          <cell r="PJ149">
            <v>-141.08500000000001</v>
          </cell>
          <cell r="PK149">
            <v>8.8879999999999999</v>
          </cell>
          <cell r="PL149">
            <v>125.124</v>
          </cell>
          <cell r="PM149">
            <v>47.202000000000012</v>
          </cell>
          <cell r="PN149">
            <v>7.8840000000000154</v>
          </cell>
          <cell r="PO149">
            <v>10.461</v>
          </cell>
          <cell r="PP149">
            <v>10.461</v>
          </cell>
          <cell r="PQ149">
            <v>5.6280000000000001</v>
          </cell>
          <cell r="PR149">
            <v>135.322</v>
          </cell>
          <cell r="PS149">
            <v>3958.8011999999999</v>
          </cell>
          <cell r="PT149">
            <v>559.39200000000005</v>
          </cell>
          <cell r="PU149">
            <v>799.851</v>
          </cell>
          <cell r="PV149">
            <v>1989.2722000000001</v>
          </cell>
          <cell r="PW149">
            <v>1969.529</v>
          </cell>
          <cell r="PX149">
            <v>1286.0942</v>
          </cell>
          <cell r="PY149">
            <v>726.70219999999995</v>
          </cell>
          <cell r="PZ149">
            <v>7.1309999999999993</v>
          </cell>
          <cell r="QA149">
            <v>-505.8</v>
          </cell>
          <cell r="QB149">
            <v>-495.16500000000002</v>
          </cell>
          <cell r="QC149">
            <v>23.698</v>
          </cell>
          <cell r="QD149">
            <v>1131.096</v>
          </cell>
          <cell r="QE149">
            <v>148.20100000000019</v>
          </cell>
          <cell r="QF149">
            <v>98.443000000000239</v>
          </cell>
          <cell r="QG149">
            <v>113.66200000000001</v>
          </cell>
          <cell r="QH149">
            <v>113.66200000000001</v>
          </cell>
          <cell r="QI149">
            <v>35.024999999999999</v>
          </cell>
          <cell r="QJ149">
            <v>135.322</v>
          </cell>
          <cell r="QK149">
            <v>4458.6934000000001</v>
          </cell>
          <cell r="QL149">
            <v>897.74800000000005</v>
          </cell>
          <cell r="QM149">
            <v>819.33699999999999</v>
          </cell>
          <cell r="QN149">
            <v>2423.2703999999999</v>
          </cell>
          <cell r="QO149">
            <v>2035.423</v>
          </cell>
          <cell r="QP149">
            <v>1749.6554000000001</v>
          </cell>
          <cell r="QQ149">
            <v>851.90739999999983</v>
          </cell>
          <cell r="QR149">
            <v>26.937000000000001</v>
          </cell>
          <cell r="QS149">
            <v>272.38800000000009</v>
          </cell>
          <cell r="QT149">
            <v>260.9980000000001</v>
          </cell>
          <cell r="QU149">
            <v>24.981999999999999</v>
          </cell>
          <cell r="QV149">
            <v>867.96145796027304</v>
          </cell>
          <cell r="QW149">
            <v>86.449540350372217</v>
          </cell>
          <cell r="QX149">
            <v>40.859347989579213</v>
          </cell>
          <cell r="QY149">
            <v>66.898191728387388</v>
          </cell>
          <cell r="QZ149">
            <v>66.898191728387388</v>
          </cell>
          <cell r="RA149">
            <v>-15.429578821968169</v>
          </cell>
          <cell r="RB149">
            <v>135.322</v>
          </cell>
          <cell r="RC149">
            <v>4301.946389903761</v>
          </cell>
          <cell r="RD149">
            <v>1184.8884045283539</v>
          </cell>
          <cell r="RE149">
            <v>803.29815626119182</v>
          </cell>
          <cell r="RF149">
            <v>2281.9529687257291</v>
          </cell>
          <cell r="RG149">
            <v>2019.9934211780319</v>
          </cell>
          <cell r="RH149">
            <v>1749.6554000000001</v>
          </cell>
          <cell r="RI149">
            <v>564.76699547164571</v>
          </cell>
          <cell r="RJ149">
            <v>10</v>
          </cell>
          <cell r="RK149">
            <v>307.49238811683932</v>
          </cell>
          <cell r="RL149">
            <v>287.14040452835422</v>
          </cell>
          <cell r="RM149">
            <v>0</v>
          </cell>
          <cell r="RN149">
            <v>101.5513446696315</v>
          </cell>
          <cell r="RO149">
            <v>-24.6847773087832</v>
          </cell>
          <cell r="RP149">
            <v>-51.130802321948337</v>
          </cell>
          <cell r="RQ149">
            <v>-45.886726390617618</v>
          </cell>
          <cell r="RR149">
            <v>-45.886726390617618</v>
          </cell>
          <cell r="RS149">
            <v>-70.121648928734047</v>
          </cell>
          <cell r="RT149">
            <v>135.322</v>
          </cell>
          <cell r="RU149">
            <v>4602.7224959852156</v>
          </cell>
          <cell r="RV149">
            <v>1217.829826034407</v>
          </cell>
          <cell r="RW149">
            <v>810.55408032986111</v>
          </cell>
          <cell r="RX149">
            <v>2652.850723735919</v>
          </cell>
          <cell r="RY149">
            <v>1949.8717722492979</v>
          </cell>
          <cell r="RZ149">
            <v>1749.6554000000001</v>
          </cell>
          <cell r="SA149">
            <v>531.82557396559264</v>
          </cell>
          <cell r="SB149">
            <v>12.5</v>
          </cell>
          <cell r="SC149">
            <v>51.932268112838841</v>
          </cell>
          <cell r="SD149">
            <v>32.941421506053132</v>
          </cell>
          <cell r="SE149">
            <v>0</v>
          </cell>
          <cell r="SF149">
            <v>123.11905224575391</v>
          </cell>
          <cell r="SG149">
            <v>21.979076390706599</v>
          </cell>
          <cell r="SH149">
            <v>-16.01772415725527</v>
          </cell>
          <cell r="SI149">
            <v>-9.2066401154638626</v>
          </cell>
          <cell r="SJ149">
            <v>-9.2066401154638626</v>
          </cell>
          <cell r="SK149">
            <v>-15.424939210252401</v>
          </cell>
          <cell r="SL149">
            <v>135.322</v>
          </cell>
          <cell r="SM149">
            <v>4436.7818681581139</v>
          </cell>
          <cell r="SN149">
            <v>1077.6899404516739</v>
          </cell>
          <cell r="SO149">
            <v>816.24299628806966</v>
          </cell>
          <cell r="SP149">
            <v>2502.3350351190688</v>
          </cell>
          <cell r="SQ149">
            <v>1934.446833039045</v>
          </cell>
          <cell r="SR149">
            <v>1749.6554000000001</v>
          </cell>
          <cell r="SS149">
            <v>671.96545954832595</v>
          </cell>
          <cell r="ST149">
            <v>12.5</v>
          </cell>
          <cell r="SU149">
            <v>-140.73267052973611</v>
          </cell>
          <cell r="SV149">
            <v>-140.1398855827332</v>
          </cell>
          <cell r="SW149">
            <v>0</v>
          </cell>
          <cell r="SX149">
            <v>1125.394690200588</v>
          </cell>
          <cell r="SY149">
            <v>149.38814427952741</v>
          </cell>
          <cell r="SZ149">
            <v>96.587322433992398</v>
          </cell>
          <cell r="TA149">
            <v>110.63515535970519</v>
          </cell>
          <cell r="TB149">
            <v>110.63515535970519</v>
          </cell>
          <cell r="TC149">
            <v>61.217412515981238</v>
          </cell>
          <cell r="TD149">
            <v>135.322</v>
          </cell>
          <cell r="TE149">
            <v>4408.9415530809019</v>
          </cell>
          <cell r="TF149">
            <v>861.89911819641247</v>
          </cell>
          <cell r="TG149">
            <v>814.69516336235677</v>
          </cell>
          <cell r="TH149">
            <v>2420.9294840903731</v>
          </cell>
          <cell r="TI149">
            <v>1988.0120689905291</v>
          </cell>
          <cell r="TJ149">
            <v>1749.6554000000001</v>
          </cell>
          <cell r="TK149">
            <v>887.7562818035874</v>
          </cell>
          <cell r="TL149">
            <v>12.5</v>
          </cell>
          <cell r="TM149">
            <v>-183.59180554121821</v>
          </cell>
          <cell r="TN149">
            <v>-208.13864569076381</v>
          </cell>
          <cell r="TO149">
            <v>7.6521765644976556</v>
          </cell>
          <cell r="TP149">
            <v>1076.997138331142</v>
          </cell>
          <cell r="TQ149">
            <v>196.07682816113859</v>
          </cell>
          <cell r="TR149">
            <v>143.15282938464779</v>
          </cell>
          <cell r="TS149">
            <v>175.4627435345821</v>
          </cell>
          <cell r="TT149">
            <v>175.4627435345821</v>
          </cell>
          <cell r="TU149">
            <v>111.26049113280941</v>
          </cell>
          <cell r="TV149">
            <v>135.322</v>
          </cell>
          <cell r="TW149">
            <v>4387.002665293272</v>
          </cell>
          <cell r="TX149">
            <v>1267.0529048049891</v>
          </cell>
          <cell r="TY149">
            <v>794.88524921242254</v>
          </cell>
          <cell r="TZ149">
            <v>2301.6376665615348</v>
          </cell>
          <cell r="UA149">
            <v>2085.3649987317372</v>
          </cell>
          <cell r="UB149">
            <v>1749.6554000000001</v>
          </cell>
          <cell r="UC149">
            <v>482.60249519501082</v>
          </cell>
          <cell r="UD149">
            <v>12.5</v>
          </cell>
          <cell r="UE149">
            <v>448.68306398399972</v>
          </cell>
          <cell r="UF149">
            <v>419.06134800017782</v>
          </cell>
          <cell r="UG149">
            <v>13.907561391601179</v>
          </cell>
          <cell r="BBM149">
            <v>1158.1181826</v>
          </cell>
          <cell r="BBN149">
            <v>8.2100000000000009</v>
          </cell>
          <cell r="BBO149">
            <v>0.43727161997563951</v>
          </cell>
          <cell r="BBP149">
            <v>0.64240341932430955</v>
          </cell>
          <cell r="BBQ149">
            <v>13.322220833864939</v>
          </cell>
          <cell r="BBR149">
            <v>7.1025475597065784</v>
          </cell>
          <cell r="BBS149">
            <v>2.0891473002962191</v>
          </cell>
          <cell r="BBT149">
            <v>0.55535514564804545</v>
          </cell>
          <cell r="BBU149">
            <v>4.1686378913366968E-2</v>
          </cell>
          <cell r="BBV149">
            <v>1.8616181215371959E-2</v>
          </cell>
          <cell r="BBW149">
            <v>0.91686800942939262</v>
          </cell>
          <cell r="BBX149">
            <v>9.3342118261870226</v>
          </cell>
          <cell r="BBY149">
            <v>6.0728333044419616</v>
          </cell>
          <cell r="BBZ149">
            <v>1.5213251200554221</v>
          </cell>
          <cell r="BCA149">
            <v>0.53167190321085411</v>
          </cell>
          <cell r="BCB149">
            <v>5.6959485504630911E-2</v>
          </cell>
          <cell r="BCC149">
            <v>2.6923117973547829E-2</v>
          </cell>
          <cell r="BCD149">
            <v>1.121426359137121</v>
          </cell>
          <cell r="BCE149">
            <v>7.6315668406916224</v>
          </cell>
          <cell r="BCF149">
            <v>5.1371094292935808</v>
          </cell>
          <cell r="BCG149">
            <v>1.4269433756801919</v>
          </cell>
          <cell r="BCH149">
            <v>0.53167190321085411</v>
          </cell>
          <cell r="BCI149">
            <v>6.9667463354441447E-2</v>
          </cell>
          <cell r="BCJ149">
            <v>0.13103469063102291</v>
          </cell>
          <cell r="BCK149">
            <v>1.2482419609919011</v>
          </cell>
          <cell r="BCL149">
            <v>6.8562349961923124</v>
          </cell>
          <cell r="BCM149">
            <v>4.9062965407511614</v>
          </cell>
          <cell r="BCN149">
            <v>1.543935545151321</v>
          </cell>
          <cell r="BCO149">
            <v>0.53167190321085411</v>
          </cell>
          <cell r="BCP149">
            <v>7.7545752662521644E-2</v>
          </cell>
          <cell r="BCQ149">
            <v>0.14585264369662959</v>
          </cell>
          <cell r="BCR149">
            <v>1.374255021481855</v>
          </cell>
          <cell r="BCS149">
            <v>6.2275488049081824</v>
          </cell>
          <cell r="BCT149">
            <v>4.6843057030530639</v>
          </cell>
          <cell r="BCU149">
            <v>1.635573232175944</v>
          </cell>
          <cell r="BCV149">
            <v>0.53167190321085411</v>
          </cell>
          <cell r="BCW149">
            <v>8.5374184910734396E-2</v>
          </cell>
          <cell r="BCX149">
            <v>0.16057682265161211</v>
          </cell>
        </row>
        <row r="150">
          <cell r="A150" t="str">
            <v>STNE</v>
          </cell>
          <cell r="B150" t="str">
            <v>StoneCo.</v>
          </cell>
          <cell r="C150" t="str">
            <v>Financials Non-Banks</v>
          </cell>
          <cell r="D150" t="str">
            <v>Bernardo Guttmann</v>
          </cell>
          <cell r="E150">
            <v>45957</v>
          </cell>
          <cell r="F150" t="str">
            <v>Buy</v>
          </cell>
          <cell r="G150" t="b">
            <v>0</v>
          </cell>
          <cell r="H150" t="str">
            <v>BRL</v>
          </cell>
          <cell r="I150" t="str">
            <v>USD</v>
          </cell>
          <cell r="J150">
            <v>23.2</v>
          </cell>
          <cell r="K150">
            <v>0.168716787198774</v>
          </cell>
          <cell r="AX150">
            <v>0</v>
          </cell>
          <cell r="AY150">
            <v>0</v>
          </cell>
          <cell r="AZ150">
            <v>0</v>
          </cell>
          <cell r="BC150">
            <v>0</v>
          </cell>
          <cell r="BD150">
            <v>0</v>
          </cell>
          <cell r="BE150">
            <v>48693.560999999987</v>
          </cell>
          <cell r="BF150">
            <v>2176.4160000000002</v>
          </cell>
          <cell r="BG150">
            <v>10539.825999999999</v>
          </cell>
          <cell r="BH150">
            <v>34017.601000000002</v>
          </cell>
          <cell r="BI150">
            <v>14675.96</v>
          </cell>
          <cell r="BL150">
            <v>0</v>
          </cell>
          <cell r="BO150">
            <v>0</v>
          </cell>
          <cell r="BP150">
            <v>12049.616</v>
          </cell>
          <cell r="BQ150">
            <v>5556.8780000000024</v>
          </cell>
          <cell r="BR150">
            <v>-1072.489</v>
          </cell>
          <cell r="BU150">
            <v>-1537.4290000000001</v>
          </cell>
          <cell r="BV150">
            <v>293.125</v>
          </cell>
          <cell r="BW150">
            <v>54813.462999999989</v>
          </cell>
          <cell r="BX150">
            <v>5227.6540000000005</v>
          </cell>
          <cell r="BY150">
            <v>7367.85</v>
          </cell>
          <cell r="BZ150">
            <v>42986.180999999997</v>
          </cell>
          <cell r="CA150">
            <v>11827.281999999999</v>
          </cell>
          <cell r="CD150">
            <v>1585.7439999999999</v>
          </cell>
          <cell r="CG150">
            <v>0</v>
          </cell>
          <cell r="CH150">
            <v>14278.9605820095</v>
          </cell>
          <cell r="CI150">
            <v>6342.5473032240479</v>
          </cell>
          <cell r="CJ150">
            <v>2862.8684309545069</v>
          </cell>
          <cell r="CM150">
            <v>2387.6653946550941</v>
          </cell>
          <cell r="CN150">
            <v>269.23099999999999</v>
          </cell>
          <cell r="CO150">
            <v>59318.68410440252</v>
          </cell>
          <cell r="CP150">
            <v>8342.6162345184293</v>
          </cell>
          <cell r="CQ150">
            <v>4065.3538094761311</v>
          </cell>
          <cell r="CR150">
            <v>46702.525808411192</v>
          </cell>
          <cell r="CS150">
            <v>12616.15329599132</v>
          </cell>
          <cell r="CV150">
            <v>-1126.3460539755681</v>
          </cell>
          <cell r="CY150">
            <v>322.20509866377358</v>
          </cell>
          <cell r="CZ150">
            <v>15516.026303734519</v>
          </cell>
          <cell r="DA150">
            <v>7445.6571276124914</v>
          </cell>
          <cell r="DB150">
            <v>3725.4195613010702</v>
          </cell>
          <cell r="DE150">
            <v>3081.752111072245</v>
          </cell>
          <cell r="DF150">
            <v>269.23099999999999</v>
          </cell>
          <cell r="DG150">
            <v>68289.163877051149</v>
          </cell>
          <cell r="DH150">
            <v>14676.629374995749</v>
          </cell>
          <cell r="DI150">
            <v>4412.2319829210373</v>
          </cell>
          <cell r="DJ150">
            <v>53669.866708862872</v>
          </cell>
          <cell r="DK150">
            <v>14619.29216818828</v>
          </cell>
          <cell r="DN150">
            <v>-1211.375042545048</v>
          </cell>
          <cell r="DQ150">
            <v>1078.613238875286</v>
          </cell>
          <cell r="DR150">
            <v>17135.999311692522</v>
          </cell>
          <cell r="DS150">
            <v>9249.2159114913957</v>
          </cell>
          <cell r="DT150">
            <v>5229.9110295565624</v>
          </cell>
          <cell r="DW150">
            <v>4290.9323193747714</v>
          </cell>
          <cell r="DX150">
            <v>269.23099999999999</v>
          </cell>
          <cell r="DY150">
            <v>77643.464939036799</v>
          </cell>
          <cell r="DZ150">
            <v>18031.740910524139</v>
          </cell>
          <cell r="EA150">
            <v>4574.4080600059333</v>
          </cell>
          <cell r="EB150">
            <v>60449.608379223653</v>
          </cell>
          <cell r="EC150">
            <v>17193.851559813149</v>
          </cell>
          <cell r="EF150">
            <v>-653.63616728520481</v>
          </cell>
          <cell r="EI150">
            <v>1716.3729277499101</v>
          </cell>
          <cell r="EJ150">
            <v>18738.304910931209</v>
          </cell>
          <cell r="EK150">
            <v>10790.40962211539</v>
          </cell>
          <cell r="EL150">
            <v>6475.278619806405</v>
          </cell>
          <cell r="EO150">
            <v>5275.2600126469788</v>
          </cell>
          <cell r="EP150">
            <v>269.23099999999999</v>
          </cell>
          <cell r="EQ150">
            <v>86689.755924793892</v>
          </cell>
          <cell r="ER150">
            <v>22877.098692630909</v>
          </cell>
          <cell r="ES150">
            <v>4642.0768944233087</v>
          </cell>
          <cell r="ET150">
            <v>67122.032359289617</v>
          </cell>
          <cell r="EU150">
            <v>19567.718565504281</v>
          </cell>
          <cell r="EX150">
            <v>-327.36174883121578</v>
          </cell>
          <cell r="FA150">
            <v>2901.3930069558392</v>
          </cell>
          <cell r="FB150">
            <v>19713.732634131851</v>
          </cell>
          <cell r="FC150">
            <v>11427.075076662069</v>
          </cell>
          <cell r="FD150">
            <v>6906.1945408942611</v>
          </cell>
          <cell r="FG150">
            <v>5614.459274919981</v>
          </cell>
          <cell r="FH150">
            <v>269.23099999999999</v>
          </cell>
          <cell r="FI150">
            <v>92361.446041695395</v>
          </cell>
          <cell r="FJ150">
            <v>26987.815659647451</v>
          </cell>
          <cell r="FK150">
            <v>4687.2507168379798</v>
          </cell>
          <cell r="FL150">
            <v>71109.38469371511</v>
          </cell>
          <cell r="FM150">
            <v>21252.05634798028</v>
          </cell>
          <cell r="FP150">
            <v>-273.60666479659392</v>
          </cell>
          <cell r="FS150">
            <v>3930.1214924439869</v>
          </cell>
          <cell r="FT150">
            <v>20128.56786326029</v>
          </cell>
          <cell r="FU150">
            <v>11566.946113739439</v>
          </cell>
          <cell r="FV150">
            <v>6920.0543056426604</v>
          </cell>
          <cell r="FY150">
            <v>5625.7267079873654</v>
          </cell>
          <cell r="FZ150">
            <v>269.23099999999999</v>
          </cell>
          <cell r="GA150">
            <v>97470.358172800596</v>
          </cell>
          <cell r="GB150">
            <v>30779.758534858331</v>
          </cell>
          <cell r="GC150">
            <v>4722.198043912369</v>
          </cell>
          <cell r="GD150">
            <v>75374.437818622187</v>
          </cell>
          <cell r="GE150">
            <v>22095.915354178382</v>
          </cell>
          <cell r="GH150">
            <v>-279.3641580926859</v>
          </cell>
          <cell r="GK150">
            <v>4781.8677017892614</v>
          </cell>
          <cell r="JF150">
            <v>0</v>
          </cell>
          <cell r="JG150">
            <v>0</v>
          </cell>
          <cell r="JH150">
            <v>0</v>
          </cell>
          <cell r="JK150">
            <v>0</v>
          </cell>
          <cell r="JL150">
            <v>0</v>
          </cell>
          <cell r="JM150">
            <v>40511.358</v>
          </cell>
          <cell r="JN150">
            <v>1855.5709999999999</v>
          </cell>
          <cell r="JO150">
            <v>10527.268</v>
          </cell>
          <cell r="JP150">
            <v>27121.737000000001</v>
          </cell>
          <cell r="JQ150">
            <v>13389.620999999999</v>
          </cell>
          <cell r="JT150">
            <v>0</v>
          </cell>
          <cell r="JW150">
            <v>0</v>
          </cell>
          <cell r="JX150">
            <v>0</v>
          </cell>
          <cell r="JY150">
            <v>0</v>
          </cell>
          <cell r="JZ150">
            <v>0</v>
          </cell>
          <cell r="KC150">
            <v>0</v>
          </cell>
          <cell r="KD150">
            <v>0</v>
          </cell>
          <cell r="KE150">
            <v>40750.701000000001</v>
          </cell>
          <cell r="KF150">
            <v>2202.7130000000002</v>
          </cell>
          <cell r="KG150">
            <v>10504.903</v>
          </cell>
          <cell r="KH150">
            <v>26996.758999999998</v>
          </cell>
          <cell r="KI150">
            <v>13753.941999999999</v>
          </cell>
          <cell r="KL150">
            <v>0</v>
          </cell>
          <cell r="KO150">
            <v>0</v>
          </cell>
          <cell r="KP150">
            <v>0</v>
          </cell>
          <cell r="KQ150">
            <v>0</v>
          </cell>
          <cell r="KR150">
            <v>0</v>
          </cell>
          <cell r="KU150">
            <v>0</v>
          </cell>
          <cell r="KV150">
            <v>0</v>
          </cell>
          <cell r="KW150">
            <v>43833.413</v>
          </cell>
          <cell r="KX150">
            <v>3693.0720000000001</v>
          </cell>
          <cell r="KY150">
            <v>10503.155000000001</v>
          </cell>
          <cell r="KZ150">
            <v>29664.608</v>
          </cell>
          <cell r="LA150">
            <v>14168.805</v>
          </cell>
          <cell r="LD150">
            <v>0</v>
          </cell>
          <cell r="LG150">
            <v>0</v>
          </cell>
          <cell r="LH150">
            <v>0</v>
          </cell>
          <cell r="LI150">
            <v>0</v>
          </cell>
          <cell r="LJ150">
            <v>0</v>
          </cell>
          <cell r="LM150">
            <v>0</v>
          </cell>
          <cell r="LN150">
            <v>0</v>
          </cell>
          <cell r="LO150">
            <v>48693.560999999987</v>
          </cell>
          <cell r="LP150">
            <v>2176.4160000000002</v>
          </cell>
          <cell r="LQ150">
            <v>10539.825999999999</v>
          </cell>
          <cell r="LR150">
            <v>34017.601000000002</v>
          </cell>
          <cell r="LS150">
            <v>14675.96</v>
          </cell>
          <cell r="LV150">
            <v>0</v>
          </cell>
          <cell r="LY150">
            <v>0</v>
          </cell>
          <cell r="LZ150">
            <v>2779.5940000000001</v>
          </cell>
          <cell r="MA150">
            <v>1230.1010000000001</v>
          </cell>
          <cell r="MB150">
            <v>451.4310000000001</v>
          </cell>
          <cell r="ME150">
            <v>349.45600000000007</v>
          </cell>
          <cell r="MF150">
            <v>309.11900000000003</v>
          </cell>
          <cell r="MG150">
            <v>51612.384999999987</v>
          </cell>
          <cell r="MH150">
            <v>4988.3320000000003</v>
          </cell>
          <cell r="MI150">
            <v>10575.966</v>
          </cell>
          <cell r="MJ150">
            <v>36607.752</v>
          </cell>
          <cell r="MK150">
            <v>15004.633</v>
          </cell>
          <cell r="MN150">
            <v>2700.3879999999999</v>
          </cell>
          <cell r="MQ150">
            <v>0</v>
          </cell>
          <cell r="MR150">
            <v>2911.8449999999998</v>
          </cell>
          <cell r="MS150">
            <v>1371.556</v>
          </cell>
          <cell r="MT150">
            <v>641.00200000000029</v>
          </cell>
          <cell r="MW150">
            <v>499.34100000000029</v>
          </cell>
          <cell r="MX150">
            <v>307.82900000000001</v>
          </cell>
          <cell r="MY150">
            <v>52699.742999999988</v>
          </cell>
          <cell r="MZ150">
            <v>4743.2359999999999</v>
          </cell>
          <cell r="NA150">
            <v>10712.369000000001</v>
          </cell>
          <cell r="NB150">
            <v>37480.944000000003</v>
          </cell>
          <cell r="NC150">
            <v>15218.799000000001</v>
          </cell>
          <cell r="NF150">
            <v>-71.023999999999972</v>
          </cell>
          <cell r="NI150">
            <v>0</v>
          </cell>
          <cell r="NJ150">
            <v>3062.482</v>
          </cell>
          <cell r="NK150">
            <v>1434.252</v>
          </cell>
          <cell r="NL150">
            <v>683.89400000000035</v>
          </cell>
          <cell r="NO150">
            <v>556.77000000000032</v>
          </cell>
          <cell r="NP150">
            <v>297.02199999999999</v>
          </cell>
          <cell r="NQ150">
            <v>51925.684000000008</v>
          </cell>
          <cell r="NR150">
            <v>4013.279</v>
          </cell>
          <cell r="NS150">
            <v>10791.664000000001</v>
          </cell>
          <cell r="NT150">
            <v>36596.706999999988</v>
          </cell>
          <cell r="NU150">
            <v>15328.977000000001</v>
          </cell>
          <cell r="NX150">
            <v>-566.9839999999997</v>
          </cell>
          <cell r="OA150">
            <v>0</v>
          </cell>
          <cell r="OB150">
            <v>3295.6950000000011</v>
          </cell>
          <cell r="OC150">
            <v>1520.969000000001</v>
          </cell>
          <cell r="OD150">
            <v>-2848.8159999999998</v>
          </cell>
          <cell r="OG150">
            <v>-2942.9960000000001</v>
          </cell>
          <cell r="OH150">
            <v>293.125</v>
          </cell>
          <cell r="OI150">
            <v>54813.462999999989</v>
          </cell>
          <cell r="OJ150">
            <v>5227.6540000000005</v>
          </cell>
          <cell r="OK150">
            <v>7367.85</v>
          </cell>
          <cell r="OL150">
            <v>42986.180999999997</v>
          </cell>
          <cell r="OM150">
            <v>11827.281999999999</v>
          </cell>
          <cell r="OP150">
            <v>-476.63600000000008</v>
          </cell>
          <cell r="OS150">
            <v>0</v>
          </cell>
          <cell r="OT150">
            <v>3360.8020000000001</v>
          </cell>
          <cell r="OU150">
            <v>1488.0440000000001</v>
          </cell>
          <cell r="OV150">
            <v>628.03699999999992</v>
          </cell>
          <cell r="OY150">
            <v>511.67799999999988</v>
          </cell>
          <cell r="OZ150">
            <v>279.84500000000003</v>
          </cell>
          <cell r="PA150">
            <v>53933.91</v>
          </cell>
          <cell r="PB150">
            <v>5650.3620000000001</v>
          </cell>
          <cell r="PC150">
            <v>7439.7649999999994</v>
          </cell>
          <cell r="PD150">
            <v>42466.735999999997</v>
          </cell>
          <cell r="PE150">
            <v>11467.174000000001</v>
          </cell>
          <cell r="PH150">
            <v>79.291000000000011</v>
          </cell>
          <cell r="PK150">
            <v>0</v>
          </cell>
          <cell r="PL150">
            <v>3500.9180000000001</v>
          </cell>
          <cell r="PM150">
            <v>1558.681</v>
          </cell>
          <cell r="PN150">
            <v>691.29900000000009</v>
          </cell>
          <cell r="PQ150">
            <v>587.16700000000014</v>
          </cell>
          <cell r="PR150">
            <v>269.23099999999999</v>
          </cell>
          <cell r="PS150">
            <v>55155.724000000002</v>
          </cell>
          <cell r="PT150">
            <v>5185.5789999999997</v>
          </cell>
          <cell r="PU150">
            <v>3810.61</v>
          </cell>
          <cell r="PV150">
            <v>43536.411999999997</v>
          </cell>
          <cell r="PW150">
            <v>11619.312</v>
          </cell>
          <cell r="PZ150">
            <v>-398.68099999999998</v>
          </cell>
          <cell r="QC150">
            <v>0</v>
          </cell>
          <cell r="QD150">
            <v>3646.0606256639858</v>
          </cell>
          <cell r="QE150">
            <v>1658.249570264629</v>
          </cell>
          <cell r="QF150">
            <v>774.68473466916191</v>
          </cell>
          <cell r="QI150">
            <v>642.9883297754044</v>
          </cell>
          <cell r="QJ150">
            <v>269.23099999999999</v>
          </cell>
          <cell r="QK150">
            <v>54883.601967061579</v>
          </cell>
          <cell r="QL150">
            <v>7209.4618087696317</v>
          </cell>
          <cell r="QM150">
            <v>3943.7010994017792</v>
          </cell>
          <cell r="QN150">
            <v>42751.817719730017</v>
          </cell>
          <cell r="QO150">
            <v>12131.779247331549</v>
          </cell>
          <cell r="QR150">
            <v>-415.20969537142651</v>
          </cell>
          <cell r="QU150">
            <v>160.7470824438511</v>
          </cell>
          <cell r="QV150">
            <v>3771.1799563455111</v>
          </cell>
          <cell r="QW150">
            <v>1637.572732959419</v>
          </cell>
          <cell r="QX150">
            <v>768.84769628534514</v>
          </cell>
          <cell r="RA150">
            <v>645.83206487968994</v>
          </cell>
          <cell r="RB150">
            <v>269.23099999999999</v>
          </cell>
          <cell r="RC150">
            <v>59318.68410440252</v>
          </cell>
          <cell r="RD150">
            <v>8342.6162345184293</v>
          </cell>
          <cell r="RE150">
            <v>4065.3538094761311</v>
          </cell>
          <cell r="RF150">
            <v>46702.525808411192</v>
          </cell>
          <cell r="RG150">
            <v>12616.15329599132</v>
          </cell>
          <cell r="RJ150">
            <v>-391.74635860414122</v>
          </cell>
          <cell r="RM150">
            <v>161.45801621992251</v>
          </cell>
          <cell r="RN150">
            <v>3571.3821879386442</v>
          </cell>
          <cell r="RO150">
            <v>1601.664567892765</v>
          </cell>
          <cell r="RP150">
            <v>730.72738093669545</v>
          </cell>
          <cell r="RS150">
            <v>607.60827172670236</v>
          </cell>
          <cell r="RT150">
            <v>269.23099999999999</v>
          </cell>
          <cell r="RU150">
            <v>57842.855513395283</v>
          </cell>
          <cell r="RV150">
            <v>10914.70716733424</v>
          </cell>
          <cell r="RW150">
            <v>4166.1180087595076</v>
          </cell>
          <cell r="RX150">
            <v>44831.751840781602</v>
          </cell>
          <cell r="RY150">
            <v>13011.09867261368</v>
          </cell>
          <cell r="SB150">
            <v>-335.27774667584077</v>
          </cell>
          <cell r="SE150">
            <v>212.66289510434581</v>
          </cell>
          <cell r="SF150">
            <v>3702.1243768141671</v>
          </cell>
          <cell r="SG150">
            <v>1709.5407933720739</v>
          </cell>
          <cell r="SH150">
            <v>816.01332149722975</v>
          </cell>
          <cell r="SK150">
            <v>676.48448475294572</v>
          </cell>
          <cell r="SL150">
            <v>269.23099999999999</v>
          </cell>
          <cell r="SM150">
            <v>60228.063593446321</v>
          </cell>
          <cell r="SN150">
            <v>13562.481485186099</v>
          </cell>
          <cell r="SO150">
            <v>4256.339363118901</v>
          </cell>
          <cell r="SP150">
            <v>46777.245005743207</v>
          </cell>
          <cell r="SQ150">
            <v>13450.813587703091</v>
          </cell>
          <cell r="ST150">
            <v>-310.53044732890748</v>
          </cell>
          <cell r="SW150">
            <v>236.769569663531</v>
          </cell>
          <cell r="SX150">
            <v>3904.3026480157382</v>
          </cell>
          <cell r="SY150">
            <v>1923.1955220954401</v>
          </cell>
          <cell r="SZ150">
            <v>961.10707393752762</v>
          </cell>
          <cell r="TC150">
            <v>794.36611656828768</v>
          </cell>
          <cell r="TD150">
            <v>269.23099999999999</v>
          </cell>
          <cell r="TE150">
            <v>63087.98861505479</v>
          </cell>
          <cell r="TF150">
            <v>14159.46538365702</v>
          </cell>
          <cell r="TG150">
            <v>4337.2598339357019</v>
          </cell>
          <cell r="TH150">
            <v>49120.832051582307</v>
          </cell>
          <cell r="TI150">
            <v>13967.15156347248</v>
          </cell>
          <cell r="TL150">
            <v>-288.44592969561819</v>
          </cell>
          <cell r="TO150">
            <v>278.02814079890072</v>
          </cell>
          <cell r="TP150">
            <v>4338.2170909659753</v>
          </cell>
          <cell r="TQ150">
            <v>2211.2562442522099</v>
          </cell>
          <cell r="TR150">
            <v>1217.571784929617</v>
          </cell>
          <cell r="TU150">
            <v>1003.29323802431</v>
          </cell>
          <cell r="TV150">
            <v>269.23099999999999</v>
          </cell>
          <cell r="TW150">
            <v>68289.163877051149</v>
          </cell>
          <cell r="TX150">
            <v>14676.629374995749</v>
          </cell>
          <cell r="TY150">
            <v>4412.2319829210373</v>
          </cell>
          <cell r="TZ150">
            <v>53669.866708862872</v>
          </cell>
          <cell r="UA150">
            <v>14619.29216818828</v>
          </cell>
          <cell r="UD150">
            <v>-277.12091884468168</v>
          </cell>
          <cell r="UG150">
            <v>351.15263330850843</v>
          </cell>
          <cell r="UH150">
            <v>21301.17334659582</v>
          </cell>
          <cell r="UI150">
            <v>12277.413126325449</v>
          </cell>
          <cell r="UJ150">
            <v>7390.7318365490446</v>
          </cell>
          <cell r="UM150">
            <v>6008.3686699601894</v>
          </cell>
          <cell r="UN150">
            <v>269.23099999999999</v>
          </cell>
          <cell r="UO150">
            <v>104422.56725350799</v>
          </cell>
          <cell r="UP150">
            <v>34282.366924174821</v>
          </cell>
          <cell r="UQ150">
            <v>4747.3620664078817</v>
          </cell>
          <cell r="UR150">
            <v>81425.391598835515</v>
          </cell>
          <cell r="US150">
            <v>22997.170654672409</v>
          </cell>
          <cell r="UV150">
            <v>-295.63873588939128</v>
          </cell>
          <cell r="UY150">
            <v>5107.1133694661603</v>
          </cell>
          <cell r="YS150">
            <v>0.19556735742695441</v>
          </cell>
          <cell r="YW150">
            <v>0.21273489014494201</v>
          </cell>
          <cell r="ZA150">
            <v>0.22270920453090651</v>
          </cell>
          <cell r="ZE150">
            <v>0.235203508138151</v>
          </cell>
          <cell r="ZI150">
            <v>0.24915157017456779</v>
          </cell>
          <cell r="ZM150">
            <v>0.25376309425158022</v>
          </cell>
          <cell r="ZQ150">
            <v>0.24957822448870731</v>
          </cell>
          <cell r="AAS150">
            <v>0</v>
          </cell>
          <cell r="AAW150">
            <v>0.1799965201727855</v>
          </cell>
          <cell r="ABA150">
            <v>0.19366741590074479</v>
          </cell>
          <cell r="ABE150">
            <v>0.19556735742695441</v>
          </cell>
          <cell r="ABI150">
            <v>0.22931428752632749</v>
          </cell>
          <cell r="ABM150">
            <v>0.2297213598836983</v>
          </cell>
          <cell r="ABQ150">
            <v>0.22620430471738881</v>
          </cell>
          <cell r="ABU150">
            <v>0.21273489014494201</v>
          </cell>
          <cell r="AEZ150">
            <v>0</v>
          </cell>
          <cell r="AFA150">
            <v>0</v>
          </cell>
          <cell r="AFD150">
            <v>0</v>
          </cell>
          <cell r="AFE150">
            <v>0</v>
          </cell>
          <cell r="AFF150">
            <v>0.19556735742695441</v>
          </cell>
          <cell r="AFG150">
            <v>0.21273489014494201</v>
          </cell>
          <cell r="AFH150">
            <v>0.22270920453090659</v>
          </cell>
          <cell r="AFI150">
            <v>0.23520350813815111</v>
          </cell>
          <cell r="AFJ150">
            <v>0.24915157017456779</v>
          </cell>
          <cell r="AFK150">
            <v>0.25376309425158028</v>
          </cell>
          <cell r="AFN150">
            <v>0</v>
          </cell>
          <cell r="AFO150">
            <v>0</v>
          </cell>
          <cell r="AFR150">
            <v>0</v>
          </cell>
          <cell r="AFS150">
            <v>0</v>
          </cell>
          <cell r="AFV150">
            <v>0</v>
          </cell>
          <cell r="AFW150">
            <v>0</v>
          </cell>
          <cell r="AFZ150">
            <v>0</v>
          </cell>
          <cell r="AGA150">
            <v>0</v>
          </cell>
          <cell r="AGB150">
            <v>0</v>
          </cell>
          <cell r="AGC150">
            <v>0.1799965201727855</v>
          </cell>
          <cell r="AGD150">
            <v>0.19366741590074479</v>
          </cell>
          <cell r="AGE150">
            <v>0.19556735742695441</v>
          </cell>
          <cell r="AGF150">
            <v>0.22931428752632749</v>
          </cell>
          <cell r="AGG150">
            <v>0.2297213598836983</v>
          </cell>
          <cell r="AGH150">
            <v>0.22620430471738881</v>
          </cell>
          <cell r="AGI150">
            <v>0.21273489014494201</v>
          </cell>
          <cell r="AOL150">
            <v>0.2495782244887074</v>
          </cell>
          <cell r="APF150">
            <v>0</v>
          </cell>
          <cell r="APG150">
            <v>0</v>
          </cell>
          <cell r="API150">
            <v>0</v>
          </cell>
          <cell r="APJ150">
            <v>0</v>
          </cell>
          <cell r="APL150">
            <v>0</v>
          </cell>
          <cell r="APM150">
            <v>0</v>
          </cell>
          <cell r="APO150">
            <v>0</v>
          </cell>
          <cell r="APP150">
            <v>0</v>
          </cell>
          <cell r="ARI150">
            <v>0</v>
          </cell>
          <cell r="ARJ150">
            <v>0</v>
          </cell>
          <cell r="ARK150">
            <v>0.16636862445601161</v>
          </cell>
          <cell r="ARL150">
            <v>0.1809729983207142</v>
          </cell>
          <cell r="ARM150">
            <v>0.18945812071597151</v>
          </cell>
          <cell r="ARN150">
            <v>0.2000869911574481</v>
          </cell>
          <cell r="ARO150">
            <v>0.21195256998080819</v>
          </cell>
          <cell r="ARP150">
            <v>0.21587558109796201</v>
          </cell>
          <cell r="ARQ150">
            <v>0.21231552365720649</v>
          </cell>
          <cell r="ARR150">
            <v>0</v>
          </cell>
          <cell r="ARS150">
            <v>0</v>
          </cell>
          <cell r="ART150">
            <v>0</v>
          </cell>
          <cell r="ARU150">
            <v>0</v>
          </cell>
          <cell r="ARV150">
            <v>0</v>
          </cell>
          <cell r="ARW150">
            <v>0</v>
          </cell>
          <cell r="ARX150">
            <v>0</v>
          </cell>
          <cell r="ARY150">
            <v>0</v>
          </cell>
          <cell r="ARZ150">
            <v>0</v>
          </cell>
          <cell r="ASA150">
            <v>0.1531225551237507</v>
          </cell>
          <cell r="ASB150">
            <v>0.1647523493146941</v>
          </cell>
          <cell r="ASC150">
            <v>0.16636862445601161</v>
          </cell>
          <cell r="ASD150">
            <v>0.1950770470379494</v>
          </cell>
          <cell r="ASE150">
            <v>0.1954233423964431</v>
          </cell>
          <cell r="ASF150">
            <v>0.19243139303509141</v>
          </cell>
          <cell r="ASG150">
            <v>0.1809729983207142</v>
          </cell>
          <cell r="BBM150">
            <v>2624.1782921600002</v>
          </cell>
          <cell r="BBN150">
            <v>11.55</v>
          </cell>
          <cell r="BBO150">
            <v>1.008658008658009</v>
          </cell>
          <cell r="BBP150">
            <v>11.446498029841459</v>
          </cell>
          <cell r="BBQ150">
            <v>4.2811948281272816</v>
          </cell>
          <cell r="BBT150">
            <v>0.90247742829862787</v>
          </cell>
          <cell r="BBU150">
            <v>0.21080036404075481</v>
          </cell>
          <cell r="BBV150">
            <v>8.1752878355480049E-2</v>
          </cell>
          <cell r="BBW150">
            <v>15.937734953904901</v>
          </cell>
          <cell r="BBX150">
            <v>3.074758634602575</v>
          </cell>
          <cell r="BCA150">
            <v>0.76734297452758826</v>
          </cell>
          <cell r="BCB150">
            <v>0.2495620195654058</v>
          </cell>
          <cell r="BCC150">
            <v>0.1300915120616295</v>
          </cell>
          <cell r="BCD150">
            <v>19.593806109426399</v>
          </cell>
          <cell r="BCE150">
            <v>2.5010295545361489</v>
          </cell>
          <cell r="BCH150">
            <v>0.67425239970241857</v>
          </cell>
          <cell r="BCI150">
            <v>0.26958993686400812</v>
          </cell>
          <cell r="BCJ150">
            <v>0.21990943649684519</v>
          </cell>
          <cell r="BCK150">
            <v>20.8536880036845</v>
          </cell>
          <cell r="BCL150">
            <v>2.349929094406134</v>
          </cell>
          <cell r="BCO150">
            <v>0.62081433360902527</v>
          </cell>
          <cell r="BCP150">
            <v>0.26418428329894578</v>
          </cell>
          <cell r="BCQ150">
            <v>0.2978813282776524</v>
          </cell>
          <cell r="BCR150">
            <v>20.895538433491559</v>
          </cell>
          <cell r="BCS150">
            <v>2.3452225613378408</v>
          </cell>
          <cell r="BCV150">
            <v>0.59710498470016538</v>
          </cell>
          <cell r="BCW150">
            <v>0.25460482708282678</v>
          </cell>
          <cell r="BCX150">
            <v>0.36243894887106748</v>
          </cell>
        </row>
        <row r="151">
          <cell r="A151" t="str">
            <v>STOC34</v>
          </cell>
          <cell r="B151" t="str">
            <v>StoneCo.</v>
          </cell>
          <cell r="C151" t="str">
            <v>Financials Non-Banks</v>
          </cell>
          <cell r="D151" t="str">
            <v>Bernardo Guttmann</v>
          </cell>
          <cell r="E151">
            <v>45957</v>
          </cell>
          <cell r="F151" t="str">
            <v>Buy</v>
          </cell>
          <cell r="G151" t="b">
            <v>0</v>
          </cell>
          <cell r="H151" t="str">
            <v>BRL</v>
          </cell>
          <cell r="I151" t="str">
            <v>BRL</v>
          </cell>
          <cell r="J151">
            <v>124.8</v>
          </cell>
          <cell r="K151">
            <v>0.168716787198774</v>
          </cell>
          <cell r="AX151">
            <v>0</v>
          </cell>
          <cell r="AY151">
            <v>0</v>
          </cell>
          <cell r="AZ151">
            <v>0</v>
          </cell>
          <cell r="BC151">
            <v>0</v>
          </cell>
          <cell r="BD151">
            <v>0</v>
          </cell>
          <cell r="BE151">
            <v>48693.560999999987</v>
          </cell>
          <cell r="BF151">
            <v>2176.4160000000002</v>
          </cell>
          <cell r="BG151">
            <v>10539.825999999999</v>
          </cell>
          <cell r="BH151">
            <v>34017.601000000002</v>
          </cell>
          <cell r="BI151">
            <v>14675.96</v>
          </cell>
          <cell r="BL151">
            <v>0</v>
          </cell>
          <cell r="BO151">
            <v>0</v>
          </cell>
          <cell r="BP151">
            <v>12049.616</v>
          </cell>
          <cell r="BQ151">
            <v>5556.8780000000024</v>
          </cell>
          <cell r="BR151">
            <v>-1072.489</v>
          </cell>
          <cell r="BU151">
            <v>-1537.4290000000001</v>
          </cell>
          <cell r="BV151">
            <v>293.125</v>
          </cell>
          <cell r="BW151">
            <v>54813.462999999989</v>
          </cell>
          <cell r="BX151">
            <v>5227.6540000000005</v>
          </cell>
          <cell r="BY151">
            <v>7367.85</v>
          </cell>
          <cell r="BZ151">
            <v>42986.180999999997</v>
          </cell>
          <cell r="CA151">
            <v>11827.281999999999</v>
          </cell>
          <cell r="CD151">
            <v>1585.7439999999999</v>
          </cell>
          <cell r="CG151">
            <v>0</v>
          </cell>
          <cell r="CH151">
            <v>14278.9605820095</v>
          </cell>
          <cell r="CI151">
            <v>6342.5473032240479</v>
          </cell>
          <cell r="CJ151">
            <v>2862.8684309545069</v>
          </cell>
          <cell r="CM151">
            <v>2387.6653946550941</v>
          </cell>
          <cell r="CN151">
            <v>269.23099999999999</v>
          </cell>
          <cell r="CO151">
            <v>59318.68410440252</v>
          </cell>
          <cell r="CP151">
            <v>8342.6162345184293</v>
          </cell>
          <cell r="CQ151">
            <v>4065.3538094761311</v>
          </cell>
          <cell r="CR151">
            <v>46702.525808411192</v>
          </cell>
          <cell r="CS151">
            <v>12616.15329599132</v>
          </cell>
          <cell r="CV151">
            <v>-1126.3460539755681</v>
          </cell>
          <cell r="CY151">
            <v>322.20509866377358</v>
          </cell>
          <cell r="CZ151">
            <v>15516.026303734519</v>
          </cell>
          <cell r="DA151">
            <v>7445.6571276124914</v>
          </cell>
          <cell r="DB151">
            <v>3725.4195613010702</v>
          </cell>
          <cell r="DE151">
            <v>3081.752111072245</v>
          </cell>
          <cell r="DF151">
            <v>269.23099999999999</v>
          </cell>
          <cell r="DG151">
            <v>68289.163877051149</v>
          </cell>
          <cell r="DH151">
            <v>14676.629374995749</v>
          </cell>
          <cell r="DI151">
            <v>4412.2319829210373</v>
          </cell>
          <cell r="DJ151">
            <v>53669.866708862872</v>
          </cell>
          <cell r="DK151">
            <v>14619.29216818828</v>
          </cell>
          <cell r="DN151">
            <v>-1211.375042545048</v>
          </cell>
          <cell r="DQ151">
            <v>1078.613238875286</v>
          </cell>
          <cell r="DR151">
            <v>17135.999311692522</v>
          </cell>
          <cell r="DS151">
            <v>9249.2159114913957</v>
          </cell>
          <cell r="DT151">
            <v>5229.9110295565624</v>
          </cell>
          <cell r="DW151">
            <v>4290.9323193747714</v>
          </cell>
          <cell r="DX151">
            <v>269.23099999999999</v>
          </cell>
          <cell r="DY151">
            <v>77643.464939036799</v>
          </cell>
          <cell r="DZ151">
            <v>18031.740910524139</v>
          </cell>
          <cell r="EA151">
            <v>4574.4080600059333</v>
          </cell>
          <cell r="EB151">
            <v>60449.608379223653</v>
          </cell>
          <cell r="EC151">
            <v>17193.851559813149</v>
          </cell>
          <cell r="EF151">
            <v>-653.63616728520481</v>
          </cell>
          <cell r="EI151">
            <v>1716.3729277499101</v>
          </cell>
          <cell r="EJ151">
            <v>18738.304910931209</v>
          </cell>
          <cell r="EK151">
            <v>10790.40962211539</v>
          </cell>
          <cell r="EL151">
            <v>6475.278619806405</v>
          </cell>
          <cell r="EO151">
            <v>5275.2600126469788</v>
          </cell>
          <cell r="EP151">
            <v>269.23099999999999</v>
          </cell>
          <cell r="EQ151">
            <v>86689.755924793892</v>
          </cell>
          <cell r="ER151">
            <v>22877.098692630909</v>
          </cell>
          <cell r="ES151">
            <v>4642.0768944233087</v>
          </cell>
          <cell r="ET151">
            <v>67122.032359289617</v>
          </cell>
          <cell r="EU151">
            <v>19567.718565504281</v>
          </cell>
          <cell r="EX151">
            <v>-327.36174883121578</v>
          </cell>
          <cell r="FA151">
            <v>2901.3930069558392</v>
          </cell>
          <cell r="FB151">
            <v>19713.732634131851</v>
          </cell>
          <cell r="FC151">
            <v>11427.075076662069</v>
          </cell>
          <cell r="FD151">
            <v>6906.1945408942611</v>
          </cell>
          <cell r="FG151">
            <v>5614.459274919981</v>
          </cell>
          <cell r="FH151">
            <v>269.23099999999999</v>
          </cell>
          <cell r="FI151">
            <v>92361.446041695395</v>
          </cell>
          <cell r="FJ151">
            <v>26987.815659647451</v>
          </cell>
          <cell r="FK151">
            <v>4687.2507168379798</v>
          </cell>
          <cell r="FL151">
            <v>71109.38469371511</v>
          </cell>
          <cell r="FM151">
            <v>21252.05634798028</v>
          </cell>
          <cell r="FP151">
            <v>-273.60666479659392</v>
          </cell>
          <cell r="FS151">
            <v>3930.1214924439869</v>
          </cell>
          <cell r="FT151">
            <v>20128.56786326029</v>
          </cell>
          <cell r="FU151">
            <v>11566.946113739439</v>
          </cell>
          <cell r="FV151">
            <v>6920.0543056426604</v>
          </cell>
          <cell r="FY151">
            <v>5625.7267079873654</v>
          </cell>
          <cell r="FZ151">
            <v>269.23099999999999</v>
          </cell>
          <cell r="GA151">
            <v>97470.358172800596</v>
          </cell>
          <cell r="GB151">
            <v>30779.758534858331</v>
          </cell>
          <cell r="GC151">
            <v>4722.198043912369</v>
          </cell>
          <cell r="GD151">
            <v>75374.437818622187</v>
          </cell>
          <cell r="GE151">
            <v>22095.915354178382</v>
          </cell>
          <cell r="GH151">
            <v>-279.3641580926859</v>
          </cell>
          <cell r="GK151">
            <v>4781.8677017892614</v>
          </cell>
          <cell r="JF151">
            <v>0</v>
          </cell>
          <cell r="JG151">
            <v>0</v>
          </cell>
          <cell r="JH151">
            <v>0</v>
          </cell>
          <cell r="JK151">
            <v>0</v>
          </cell>
          <cell r="JL151">
            <v>0</v>
          </cell>
          <cell r="JM151">
            <v>40511.358</v>
          </cell>
          <cell r="JN151">
            <v>1855.5709999999999</v>
          </cell>
          <cell r="JO151">
            <v>10527.268</v>
          </cell>
          <cell r="JP151">
            <v>27121.737000000001</v>
          </cell>
          <cell r="JQ151">
            <v>13389.620999999999</v>
          </cell>
          <cell r="JT151">
            <v>0</v>
          </cell>
          <cell r="JW151">
            <v>0</v>
          </cell>
          <cell r="JX151">
            <v>0</v>
          </cell>
          <cell r="JY151">
            <v>0</v>
          </cell>
          <cell r="JZ151">
            <v>0</v>
          </cell>
          <cell r="KC151">
            <v>0</v>
          </cell>
          <cell r="KD151">
            <v>0</v>
          </cell>
          <cell r="KE151">
            <v>40750.701000000001</v>
          </cell>
          <cell r="KF151">
            <v>2202.7130000000002</v>
          </cell>
          <cell r="KG151">
            <v>10504.903</v>
          </cell>
          <cell r="KH151">
            <v>26996.758999999998</v>
          </cell>
          <cell r="KI151">
            <v>13753.941999999999</v>
          </cell>
          <cell r="KL151">
            <v>0</v>
          </cell>
          <cell r="KO151">
            <v>0</v>
          </cell>
          <cell r="KP151">
            <v>0</v>
          </cell>
          <cell r="KQ151">
            <v>0</v>
          </cell>
          <cell r="KR151">
            <v>0</v>
          </cell>
          <cell r="KU151">
            <v>0</v>
          </cell>
          <cell r="KV151">
            <v>0</v>
          </cell>
          <cell r="KW151">
            <v>43833.413</v>
          </cell>
          <cell r="KX151">
            <v>3693.0720000000001</v>
          </cell>
          <cell r="KY151">
            <v>10503.155000000001</v>
          </cell>
          <cell r="KZ151">
            <v>29664.608</v>
          </cell>
          <cell r="LA151">
            <v>14168.805</v>
          </cell>
          <cell r="LD151">
            <v>0</v>
          </cell>
          <cell r="LG151">
            <v>0</v>
          </cell>
          <cell r="LH151">
            <v>0</v>
          </cell>
          <cell r="LI151">
            <v>0</v>
          </cell>
          <cell r="LJ151">
            <v>0</v>
          </cell>
          <cell r="LM151">
            <v>0</v>
          </cell>
          <cell r="LN151">
            <v>0</v>
          </cell>
          <cell r="LO151">
            <v>48693.560999999987</v>
          </cell>
          <cell r="LP151">
            <v>2176.4160000000002</v>
          </cell>
          <cell r="LQ151">
            <v>10539.825999999999</v>
          </cell>
          <cell r="LR151">
            <v>34017.601000000002</v>
          </cell>
          <cell r="LS151">
            <v>14675.96</v>
          </cell>
          <cell r="LV151">
            <v>0</v>
          </cell>
          <cell r="LY151">
            <v>0</v>
          </cell>
          <cell r="LZ151">
            <v>2779.5940000000001</v>
          </cell>
          <cell r="MA151">
            <v>1230.1010000000001</v>
          </cell>
          <cell r="MB151">
            <v>451.4310000000001</v>
          </cell>
          <cell r="ME151">
            <v>349.45600000000007</v>
          </cell>
          <cell r="MF151">
            <v>309.11900000000003</v>
          </cell>
          <cell r="MG151">
            <v>51612.384999999987</v>
          </cell>
          <cell r="MH151">
            <v>4988.3320000000003</v>
          </cell>
          <cell r="MI151">
            <v>10575.966</v>
          </cell>
          <cell r="MJ151">
            <v>36607.752</v>
          </cell>
          <cell r="MK151">
            <v>15004.633</v>
          </cell>
          <cell r="MN151">
            <v>2700.3879999999999</v>
          </cell>
          <cell r="MQ151">
            <v>0</v>
          </cell>
          <cell r="MR151">
            <v>2911.8449999999998</v>
          </cell>
          <cell r="MS151">
            <v>1371.556</v>
          </cell>
          <cell r="MT151">
            <v>641.00200000000029</v>
          </cell>
          <cell r="MW151">
            <v>499.34100000000029</v>
          </cell>
          <cell r="MX151">
            <v>307.82900000000001</v>
          </cell>
          <cell r="MY151">
            <v>52699.742999999988</v>
          </cell>
          <cell r="MZ151">
            <v>4743.2359999999999</v>
          </cell>
          <cell r="NA151">
            <v>10712.369000000001</v>
          </cell>
          <cell r="NB151">
            <v>37480.944000000003</v>
          </cell>
          <cell r="NC151">
            <v>15218.799000000001</v>
          </cell>
          <cell r="NF151">
            <v>-71.023999999999972</v>
          </cell>
          <cell r="NI151">
            <v>0</v>
          </cell>
          <cell r="NJ151">
            <v>3062.482</v>
          </cell>
          <cell r="NK151">
            <v>1434.252</v>
          </cell>
          <cell r="NL151">
            <v>683.89400000000035</v>
          </cell>
          <cell r="NO151">
            <v>556.77000000000032</v>
          </cell>
          <cell r="NP151">
            <v>297.02199999999999</v>
          </cell>
          <cell r="NQ151">
            <v>51925.684000000008</v>
          </cell>
          <cell r="NR151">
            <v>4013.279</v>
          </cell>
          <cell r="NS151">
            <v>10791.664000000001</v>
          </cell>
          <cell r="NT151">
            <v>36596.706999999988</v>
          </cell>
          <cell r="NU151">
            <v>15328.977000000001</v>
          </cell>
          <cell r="NX151">
            <v>-566.9839999999997</v>
          </cell>
          <cell r="OA151">
            <v>0</v>
          </cell>
          <cell r="OB151">
            <v>3295.6950000000011</v>
          </cell>
          <cell r="OC151">
            <v>1520.969000000001</v>
          </cell>
          <cell r="OD151">
            <v>-2848.8159999999998</v>
          </cell>
          <cell r="OG151">
            <v>-2942.9960000000001</v>
          </cell>
          <cell r="OH151">
            <v>293.125</v>
          </cell>
          <cell r="OI151">
            <v>54813.462999999989</v>
          </cell>
          <cell r="OJ151">
            <v>5227.6540000000005</v>
          </cell>
          <cell r="OK151">
            <v>7367.85</v>
          </cell>
          <cell r="OL151">
            <v>42986.180999999997</v>
          </cell>
          <cell r="OM151">
            <v>11827.281999999999</v>
          </cell>
          <cell r="OP151">
            <v>-476.63600000000008</v>
          </cell>
          <cell r="OS151">
            <v>0</v>
          </cell>
          <cell r="OT151">
            <v>3360.8020000000001</v>
          </cell>
          <cell r="OU151">
            <v>1488.0440000000001</v>
          </cell>
          <cell r="OV151">
            <v>628.03699999999992</v>
          </cell>
          <cell r="OY151">
            <v>511.67799999999988</v>
          </cell>
          <cell r="OZ151">
            <v>279.84500000000003</v>
          </cell>
          <cell r="PA151">
            <v>53933.91</v>
          </cell>
          <cell r="PB151">
            <v>5650.3620000000001</v>
          </cell>
          <cell r="PC151">
            <v>7439.7649999999994</v>
          </cell>
          <cell r="PD151">
            <v>42466.735999999997</v>
          </cell>
          <cell r="PE151">
            <v>11467.174000000001</v>
          </cell>
          <cell r="PH151">
            <v>79.291000000000011</v>
          </cell>
          <cell r="PK151">
            <v>0</v>
          </cell>
          <cell r="PL151">
            <v>3500.9180000000001</v>
          </cell>
          <cell r="PM151">
            <v>1558.681</v>
          </cell>
          <cell r="PN151">
            <v>691.29900000000009</v>
          </cell>
          <cell r="PQ151">
            <v>587.16700000000014</v>
          </cell>
          <cell r="PR151">
            <v>269.23099999999999</v>
          </cell>
          <cell r="PS151">
            <v>55155.724000000002</v>
          </cell>
          <cell r="PT151">
            <v>5185.5789999999997</v>
          </cell>
          <cell r="PU151">
            <v>3810.61</v>
          </cell>
          <cell r="PV151">
            <v>43536.411999999997</v>
          </cell>
          <cell r="PW151">
            <v>11619.312</v>
          </cell>
          <cell r="PZ151">
            <v>-398.68099999999998</v>
          </cell>
          <cell r="QC151">
            <v>0</v>
          </cell>
          <cell r="QD151">
            <v>3646.0606256639858</v>
          </cell>
          <cell r="QE151">
            <v>1658.249570264629</v>
          </cell>
          <cell r="QF151">
            <v>774.68473466916191</v>
          </cell>
          <cell r="QI151">
            <v>642.9883297754044</v>
          </cell>
          <cell r="QJ151">
            <v>269.23099999999999</v>
          </cell>
          <cell r="QK151">
            <v>54883.601967061579</v>
          </cell>
          <cell r="QL151">
            <v>7209.4618087696317</v>
          </cell>
          <cell r="QM151">
            <v>3943.7010994017792</v>
          </cell>
          <cell r="QN151">
            <v>42751.817719730017</v>
          </cell>
          <cell r="QO151">
            <v>12131.779247331549</v>
          </cell>
          <cell r="QR151">
            <v>-415.20969537142651</v>
          </cell>
          <cell r="QU151">
            <v>160.7470824438511</v>
          </cell>
          <cell r="QV151">
            <v>3771.1799563455111</v>
          </cell>
          <cell r="QW151">
            <v>1637.572732959419</v>
          </cell>
          <cell r="QX151">
            <v>768.84769628534514</v>
          </cell>
          <cell r="RA151">
            <v>645.83206487968994</v>
          </cell>
          <cell r="RB151">
            <v>269.23099999999999</v>
          </cell>
          <cell r="RC151">
            <v>59318.68410440252</v>
          </cell>
          <cell r="RD151">
            <v>8342.6162345184293</v>
          </cell>
          <cell r="RE151">
            <v>4065.3538094761311</v>
          </cell>
          <cell r="RF151">
            <v>46702.525808411192</v>
          </cell>
          <cell r="RG151">
            <v>12616.15329599132</v>
          </cell>
          <cell r="RJ151">
            <v>-391.74635860414122</v>
          </cell>
          <cell r="RM151">
            <v>161.45801621992251</v>
          </cell>
          <cell r="RN151">
            <v>3571.3821879386442</v>
          </cell>
          <cell r="RO151">
            <v>1601.664567892765</v>
          </cell>
          <cell r="RP151">
            <v>730.72738093669545</v>
          </cell>
          <cell r="RS151">
            <v>607.60827172670236</v>
          </cell>
          <cell r="RT151">
            <v>269.23099999999999</v>
          </cell>
          <cell r="RU151">
            <v>57842.855513395283</v>
          </cell>
          <cell r="RV151">
            <v>10914.70716733424</v>
          </cell>
          <cell r="RW151">
            <v>4166.1180087595076</v>
          </cell>
          <cell r="RX151">
            <v>44831.751840781602</v>
          </cell>
          <cell r="RY151">
            <v>13011.09867261368</v>
          </cell>
          <cell r="SB151">
            <v>-335.27774667584077</v>
          </cell>
          <cell r="SE151">
            <v>212.66289510434581</v>
          </cell>
          <cell r="SF151">
            <v>3702.1243768141671</v>
          </cell>
          <cell r="SG151">
            <v>1709.5407933720739</v>
          </cell>
          <cell r="SH151">
            <v>816.01332149722975</v>
          </cell>
          <cell r="SK151">
            <v>676.48448475294572</v>
          </cell>
          <cell r="SL151">
            <v>269.23099999999999</v>
          </cell>
          <cell r="SM151">
            <v>60228.063593446321</v>
          </cell>
          <cell r="SN151">
            <v>13562.481485186099</v>
          </cell>
          <cell r="SO151">
            <v>4256.339363118901</v>
          </cell>
          <cell r="SP151">
            <v>46777.245005743207</v>
          </cell>
          <cell r="SQ151">
            <v>13450.813587703091</v>
          </cell>
          <cell r="ST151">
            <v>-310.53044732890748</v>
          </cell>
          <cell r="SW151">
            <v>236.769569663531</v>
          </cell>
          <cell r="SX151">
            <v>3904.3026480157382</v>
          </cell>
          <cell r="SY151">
            <v>1923.1955220954401</v>
          </cell>
          <cell r="SZ151">
            <v>961.10707393752762</v>
          </cell>
          <cell r="TC151">
            <v>794.36611656828768</v>
          </cell>
          <cell r="TD151">
            <v>269.23099999999999</v>
          </cell>
          <cell r="TE151">
            <v>63087.98861505479</v>
          </cell>
          <cell r="TF151">
            <v>14159.46538365702</v>
          </cell>
          <cell r="TG151">
            <v>4337.2598339357019</v>
          </cell>
          <cell r="TH151">
            <v>49120.832051582307</v>
          </cell>
          <cell r="TI151">
            <v>13967.15156347248</v>
          </cell>
          <cell r="TL151">
            <v>-288.44592969561819</v>
          </cell>
          <cell r="TO151">
            <v>278.02814079890072</v>
          </cell>
          <cell r="TP151">
            <v>4338.2170909659753</v>
          </cell>
          <cell r="TQ151">
            <v>2211.2562442522099</v>
          </cell>
          <cell r="TR151">
            <v>1217.571784929617</v>
          </cell>
          <cell r="TU151">
            <v>1003.29323802431</v>
          </cell>
          <cell r="TV151">
            <v>269.23099999999999</v>
          </cell>
          <cell r="TW151">
            <v>68289.163877051149</v>
          </cell>
          <cell r="TX151">
            <v>14676.629374995749</v>
          </cell>
          <cell r="TY151">
            <v>4412.2319829210373</v>
          </cell>
          <cell r="TZ151">
            <v>53669.866708862872</v>
          </cell>
          <cell r="UA151">
            <v>14619.29216818828</v>
          </cell>
          <cell r="UD151">
            <v>-277.12091884468168</v>
          </cell>
          <cell r="UG151">
            <v>351.15263330850843</v>
          </cell>
          <cell r="UH151">
            <v>21301.17334659582</v>
          </cell>
          <cell r="UI151">
            <v>12277.413126325449</v>
          </cell>
          <cell r="UJ151">
            <v>7390.7318365490446</v>
          </cell>
          <cell r="UM151">
            <v>6008.3686699601894</v>
          </cell>
          <cell r="UN151">
            <v>269.23099999999999</v>
          </cell>
          <cell r="UO151">
            <v>104422.56725350799</v>
          </cell>
          <cell r="UP151">
            <v>34282.366924174821</v>
          </cell>
          <cell r="UQ151">
            <v>4747.3620664078817</v>
          </cell>
          <cell r="UR151">
            <v>81425.391598835515</v>
          </cell>
          <cell r="US151">
            <v>22997.170654672409</v>
          </cell>
          <cell r="UV151">
            <v>-295.63873588939128</v>
          </cell>
          <cell r="UY151">
            <v>5107.1133694661603</v>
          </cell>
          <cell r="YS151">
            <v>0.19556735742695441</v>
          </cell>
          <cell r="YW151">
            <v>0.21273489014494201</v>
          </cell>
          <cell r="ZA151">
            <v>0.22270920453090651</v>
          </cell>
          <cell r="ZE151">
            <v>0.235203508138151</v>
          </cell>
          <cell r="ZI151">
            <v>0.24915157017456779</v>
          </cell>
          <cell r="ZM151">
            <v>0.25376309425158022</v>
          </cell>
          <cell r="ZQ151">
            <v>0.24957822448870731</v>
          </cell>
          <cell r="AAS151">
            <v>0</v>
          </cell>
          <cell r="AAW151">
            <v>0.1799965201727855</v>
          </cell>
          <cell r="ABA151">
            <v>0.19366741590074479</v>
          </cell>
          <cell r="ABE151">
            <v>0.19556735742695441</v>
          </cell>
          <cell r="ABI151">
            <v>0.22931428752632749</v>
          </cell>
          <cell r="ABM151">
            <v>0.2297213598836983</v>
          </cell>
          <cell r="ABQ151">
            <v>0.22620430471738881</v>
          </cell>
          <cell r="ABU151">
            <v>0.21273489014494201</v>
          </cell>
          <cell r="AEZ151">
            <v>0</v>
          </cell>
          <cell r="AFA151">
            <v>0</v>
          </cell>
          <cell r="AFD151">
            <v>0</v>
          </cell>
          <cell r="AFE151">
            <v>0</v>
          </cell>
          <cell r="AFF151">
            <v>0.19556735742695441</v>
          </cell>
          <cell r="AFG151">
            <v>0.21273489014494201</v>
          </cell>
          <cell r="AFH151">
            <v>0.22270920453090659</v>
          </cell>
          <cell r="AFI151">
            <v>0.23520350813815111</v>
          </cell>
          <cell r="AFJ151">
            <v>0.24915157017456779</v>
          </cell>
          <cell r="AFK151">
            <v>0.25376309425158028</v>
          </cell>
          <cell r="AFN151">
            <v>0</v>
          </cell>
          <cell r="AFO151">
            <v>0</v>
          </cell>
          <cell r="AFR151">
            <v>0</v>
          </cell>
          <cell r="AFS151">
            <v>0</v>
          </cell>
          <cell r="AFV151">
            <v>0</v>
          </cell>
          <cell r="AFW151">
            <v>0</v>
          </cell>
          <cell r="AFZ151">
            <v>0</v>
          </cell>
          <cell r="AGA151">
            <v>0</v>
          </cell>
          <cell r="AGB151">
            <v>0</v>
          </cell>
          <cell r="AGC151">
            <v>0.1799965201727855</v>
          </cell>
          <cell r="AGD151">
            <v>0.19366741590074479</v>
          </cell>
          <cell r="AGE151">
            <v>0.19556735742695441</v>
          </cell>
          <cell r="AGF151">
            <v>0.22931428752632749</v>
          </cell>
          <cell r="AGG151">
            <v>0.2297213598836983</v>
          </cell>
          <cell r="AGH151">
            <v>0.22620430471738881</v>
          </cell>
          <cell r="AGI151">
            <v>0.21273489014494201</v>
          </cell>
          <cell r="AOL151">
            <v>0.2495782244887074</v>
          </cell>
          <cell r="APF151">
            <v>0</v>
          </cell>
          <cell r="APG151">
            <v>0</v>
          </cell>
          <cell r="API151">
            <v>0</v>
          </cell>
          <cell r="APJ151">
            <v>0</v>
          </cell>
          <cell r="APL151">
            <v>0</v>
          </cell>
          <cell r="APM151">
            <v>0</v>
          </cell>
          <cell r="APO151">
            <v>0</v>
          </cell>
          <cell r="APP151">
            <v>0</v>
          </cell>
          <cell r="ARI151">
            <v>0</v>
          </cell>
          <cell r="ARJ151">
            <v>0</v>
          </cell>
          <cell r="ARK151">
            <v>0.16636862445601161</v>
          </cell>
          <cell r="ARL151">
            <v>0.1809729983207142</v>
          </cell>
          <cell r="ARM151">
            <v>0.18945812071597151</v>
          </cell>
          <cell r="ARN151">
            <v>0.2000869911574481</v>
          </cell>
          <cell r="ARO151">
            <v>0.21195256998080819</v>
          </cell>
          <cell r="ARP151">
            <v>0.21587558109796201</v>
          </cell>
          <cell r="ARQ151">
            <v>0.21231552365720649</v>
          </cell>
          <cell r="ARR151">
            <v>0</v>
          </cell>
          <cell r="ARS151">
            <v>0</v>
          </cell>
          <cell r="ART151">
            <v>0</v>
          </cell>
          <cell r="ARU151">
            <v>0</v>
          </cell>
          <cell r="ARV151">
            <v>0</v>
          </cell>
          <cell r="ARW151">
            <v>0</v>
          </cell>
          <cell r="ARX151">
            <v>0</v>
          </cell>
          <cell r="ARY151">
            <v>0</v>
          </cell>
          <cell r="ARZ151">
            <v>0</v>
          </cell>
          <cell r="ASA151">
            <v>0.1531225551237507</v>
          </cell>
          <cell r="ASB151">
            <v>0.1647523493146941</v>
          </cell>
          <cell r="ASC151">
            <v>0.16636862445601161</v>
          </cell>
          <cell r="ASD151">
            <v>0.1950770470379494</v>
          </cell>
          <cell r="ASE151">
            <v>0.1954233423964431</v>
          </cell>
          <cell r="ASF151">
            <v>0.19243139303509141</v>
          </cell>
          <cell r="ASG151">
            <v>0.1809729983207142</v>
          </cell>
          <cell r="BBM151">
            <v>2624.1782921600002</v>
          </cell>
          <cell r="BBN151">
            <v>58.06</v>
          </cell>
          <cell r="BBO151">
            <v>1.149500516706855</v>
          </cell>
          <cell r="BBP151">
            <v>11.446498029841459</v>
          </cell>
          <cell r="BBQ151">
            <v>0.8515215363142753</v>
          </cell>
          <cell r="BBT151">
            <v>0.17950104984359211</v>
          </cell>
          <cell r="BBU151">
            <v>0.21080036404075481</v>
          </cell>
          <cell r="BBV151">
            <v>0.41102894650784699</v>
          </cell>
          <cell r="BBW151">
            <v>15.937734953904901</v>
          </cell>
          <cell r="BBX151">
            <v>0.61156366422073205</v>
          </cell>
          <cell r="BCA151">
            <v>0.15262306313574561</v>
          </cell>
          <cell r="BCB151">
            <v>0.2495620195654058</v>
          </cell>
          <cell r="BCC151">
            <v>0.65406109519225464</v>
          </cell>
          <cell r="BCD151">
            <v>19.593806109426399</v>
          </cell>
          <cell r="BCE151">
            <v>0.4974500376983807</v>
          </cell>
          <cell r="BCH151">
            <v>0.13410752425610489</v>
          </cell>
          <cell r="BCI151">
            <v>0.26958993686400812</v>
          </cell>
          <cell r="BCJ151">
            <v>1.105638673875188</v>
          </cell>
          <cell r="BCK151">
            <v>20.8536880036845</v>
          </cell>
          <cell r="BCL151">
            <v>0.4673964425892822</v>
          </cell>
          <cell r="BCO151">
            <v>0.1234787942019264</v>
          </cell>
          <cell r="BCP151">
            <v>0.26418428329894578</v>
          </cell>
          <cell r="BCQ151">
            <v>1.4976579541815529</v>
          </cell>
          <cell r="BCR151">
            <v>20.895538433491559</v>
          </cell>
          <cell r="BCS151">
            <v>0.46646032208322719</v>
          </cell>
          <cell r="BCV151">
            <v>0.1187630496449998</v>
          </cell>
          <cell r="BCW151">
            <v>0.25460482708282678</v>
          </cell>
          <cell r="BCX151">
            <v>1.822234303239066</v>
          </cell>
        </row>
        <row r="152">
          <cell r="A152" t="str">
            <v>SUZB3</v>
          </cell>
          <cell r="B152" t="str">
            <v>Suzano</v>
          </cell>
          <cell r="C152" t="str">
            <v>Pulp &amp; Paper</v>
          </cell>
          <cell r="D152" t="str">
            <v>Lucas Laghi</v>
          </cell>
          <cell r="E152">
            <v>46288</v>
          </cell>
          <cell r="F152" t="str">
            <v>Buy</v>
          </cell>
          <cell r="H152" t="str">
            <v>BRL</v>
          </cell>
          <cell r="I152" t="str">
            <v>BRL</v>
          </cell>
          <cell r="J152">
            <v>60</v>
          </cell>
          <cell r="K152">
            <v>0.15127952723787949</v>
          </cell>
          <cell r="L152">
            <v>6.5000000000000002E-2</v>
          </cell>
          <cell r="M152">
            <v>0.1119295040596122</v>
          </cell>
          <cell r="AX152">
            <v>39755.575457810002</v>
          </cell>
          <cell r="AY152">
            <v>14678.89997067</v>
          </cell>
          <cell r="AZ152">
            <v>12216.287546588001</v>
          </cell>
          <cell r="BA152">
            <v>18253.58792508439</v>
          </cell>
          <cell r="BB152">
            <v>18253.58792508439</v>
          </cell>
          <cell r="BC152">
            <v>14106.380546588</v>
          </cell>
          <cell r="BD152">
            <v>1855.7739827077919</v>
          </cell>
          <cell r="BE152">
            <v>143593.02499999999</v>
          </cell>
          <cell r="BF152">
            <v>21169.757000000001</v>
          </cell>
          <cell r="BG152">
            <v>59289.069000000003</v>
          </cell>
          <cell r="BH152">
            <v>98782.725000000006</v>
          </cell>
          <cell r="BI152">
            <v>44692.77</v>
          </cell>
          <cell r="BJ152">
            <v>14678.89997067</v>
          </cell>
          <cell r="BK152">
            <v>59808.935000000019</v>
          </cell>
          <cell r="BL152">
            <v>19648.656999999999</v>
          </cell>
          <cell r="BM152">
            <v>-1725.2698231175621</v>
          </cell>
          <cell r="BN152">
            <v>5337.5561285760541</v>
          </cell>
          <cell r="BO152">
            <v>192.53200000000001</v>
          </cell>
          <cell r="BP152">
            <v>47403.281982339999</v>
          </cell>
          <cell r="BQ152">
            <v>20001.755902500001</v>
          </cell>
          <cell r="BR152">
            <v>15691.091704140101</v>
          </cell>
          <cell r="BS152">
            <v>23835.355957840009</v>
          </cell>
          <cell r="BT152">
            <v>23835.355957840009</v>
          </cell>
          <cell r="BU152">
            <v>-7044.7062958598999</v>
          </cell>
          <cell r="BV152">
            <v>1235.908788</v>
          </cell>
          <cell r="BW152">
            <v>165936.10500000001</v>
          </cell>
          <cell r="BX152">
            <v>21990.365000000002</v>
          </cell>
          <cell r="BY152">
            <v>64986.04</v>
          </cell>
          <cell r="BZ152">
            <v>133520.53</v>
          </cell>
          <cell r="CA152">
            <v>32284.269</v>
          </cell>
          <cell r="CB152">
            <v>20001.755902500001</v>
          </cell>
          <cell r="CC152">
            <v>92593.837000000014</v>
          </cell>
          <cell r="CD152">
            <v>18443.503000000001</v>
          </cell>
          <cell r="CE152">
            <v>820.73965238857454</v>
          </cell>
          <cell r="CF152">
            <v>2793.674482218843</v>
          </cell>
          <cell r="CG152">
            <v>1624.653</v>
          </cell>
          <cell r="CH152">
            <v>50115.678885179987</v>
          </cell>
          <cell r="CI152">
            <v>16226.17444739</v>
          </cell>
          <cell r="CJ152">
            <v>10649.007380270001</v>
          </cell>
          <cell r="CK152">
            <v>21327.107640909999</v>
          </cell>
          <cell r="CL152">
            <v>21327.107640909999</v>
          </cell>
          <cell r="CM152">
            <v>13437.68586197</v>
          </cell>
          <cell r="CN152">
            <v>1235.908788</v>
          </cell>
          <cell r="CO152">
            <v>167935.519</v>
          </cell>
          <cell r="CP152">
            <v>25112.526999999998</v>
          </cell>
          <cell r="CQ152">
            <v>64296.186999999998</v>
          </cell>
          <cell r="CR152">
            <v>123983.34600000001</v>
          </cell>
          <cell r="CS152">
            <v>43812.044999999998</v>
          </cell>
          <cell r="CT152">
            <v>16226.17444739</v>
          </cell>
          <cell r="CU152">
            <v>76068.627999999997</v>
          </cell>
          <cell r="CV152">
            <v>13306.392</v>
          </cell>
          <cell r="CW152">
            <v>8639.8308464501442</v>
          </cell>
          <cell r="CX152">
            <v>8514.6306097782435</v>
          </cell>
          <cell r="CY152">
            <v>2212.154</v>
          </cell>
          <cell r="CZ152">
            <v>47906.609273919486</v>
          </cell>
          <cell r="DA152">
            <v>13385.442445105071</v>
          </cell>
          <cell r="DB152">
            <v>9739.4673527775703</v>
          </cell>
          <cell r="DC152">
            <v>19832.2277962398</v>
          </cell>
          <cell r="DD152">
            <v>19832.2277962398</v>
          </cell>
          <cell r="DE152">
            <v>9234.2188336982053</v>
          </cell>
          <cell r="DF152">
            <v>1235.908788</v>
          </cell>
          <cell r="DG152">
            <v>165477.06669066299</v>
          </cell>
          <cell r="DH152">
            <v>30373.111337799539</v>
          </cell>
          <cell r="DI152">
            <v>63522.007101787909</v>
          </cell>
          <cell r="DJ152">
            <v>112376.4914259348</v>
          </cell>
          <cell r="DK152">
            <v>52935.056045911391</v>
          </cell>
          <cell r="DL152">
            <v>13385.442445105071</v>
          </cell>
          <cell r="DM152">
            <v>65941.438879214882</v>
          </cell>
          <cell r="DN152">
            <v>10921.69136316509</v>
          </cell>
          <cell r="DO152">
            <v>8069.9231686550193</v>
          </cell>
          <cell r="DP152">
            <v>4811.7188992907631</v>
          </cell>
          <cell r="DQ152">
            <v>1385.0070000000001</v>
          </cell>
          <cell r="DR152">
            <v>49813.481020849933</v>
          </cell>
          <cell r="DS152">
            <v>14715.9240379766</v>
          </cell>
          <cell r="DT152">
            <v>10147.470093192949</v>
          </cell>
          <cell r="DU152">
            <v>21334.03787098411</v>
          </cell>
          <cell r="DV152">
            <v>21334.03787098411</v>
          </cell>
          <cell r="DW152">
            <v>812.18671818228108</v>
          </cell>
          <cell r="DX152">
            <v>1235.908788</v>
          </cell>
          <cell r="DY152">
            <v>171877.98576962051</v>
          </cell>
          <cell r="DZ152">
            <v>39664.316226814008</v>
          </cell>
          <cell r="EA152">
            <v>62574.731116631592</v>
          </cell>
          <cell r="EB152">
            <v>117883.72371331581</v>
          </cell>
          <cell r="EC152">
            <v>53803.351618671048</v>
          </cell>
          <cell r="ED152">
            <v>14715.9240379766</v>
          </cell>
          <cell r="EE152">
            <v>66248.047517139275</v>
          </cell>
          <cell r="EF152">
            <v>10118.42611179692</v>
          </cell>
          <cell r="EG152">
            <v>10235.131944906019</v>
          </cell>
          <cell r="EH152">
            <v>10006.652837930869</v>
          </cell>
          <cell r="EI152">
            <v>187.0999266058131</v>
          </cell>
          <cell r="EJ152">
            <v>52120.488880897523</v>
          </cell>
          <cell r="EK152">
            <v>16018.603386382059</v>
          </cell>
          <cell r="EL152">
            <v>11388.08742817175</v>
          </cell>
          <cell r="EM152">
            <v>22527.048930098728</v>
          </cell>
          <cell r="EN152">
            <v>22527.048930098728</v>
          </cell>
          <cell r="EO152">
            <v>3527.3444333623452</v>
          </cell>
          <cell r="EP152">
            <v>1235.908788</v>
          </cell>
          <cell r="EQ152">
            <v>179861.86448989951</v>
          </cell>
          <cell r="ER152">
            <v>47324.040690214337</v>
          </cell>
          <cell r="ES152">
            <v>61706.418573907577</v>
          </cell>
          <cell r="ET152">
            <v>123210.4930575848</v>
          </cell>
          <cell r="EU152">
            <v>56435.06977586422</v>
          </cell>
          <cell r="EV152">
            <v>16018.603386382059</v>
          </cell>
          <cell r="EW152">
            <v>63200.692035126143</v>
          </cell>
          <cell r="EX152">
            <v>10173.73209331468</v>
          </cell>
          <cell r="EY152">
            <v>10754.68232452817</v>
          </cell>
          <cell r="EZ152">
            <v>8811.2783464093154</v>
          </cell>
          <cell r="FA152">
            <v>1138.8350573523569</v>
          </cell>
          <cell r="FB152">
            <v>54430.262033629617</v>
          </cell>
          <cell r="FC152">
            <v>17287.122728860799</v>
          </cell>
          <cell r="FD152">
            <v>12581.63636094852</v>
          </cell>
          <cell r="FE152">
            <v>23699.779169810128</v>
          </cell>
          <cell r="FF152">
            <v>23699.779169810128</v>
          </cell>
          <cell r="FG152">
            <v>4223.1781101032657</v>
          </cell>
          <cell r="FH152">
            <v>1235.908788</v>
          </cell>
          <cell r="FI152">
            <v>187592.64320530291</v>
          </cell>
          <cell r="FJ152">
            <v>54640.661485949713</v>
          </cell>
          <cell r="FK152">
            <v>60905.376010513137</v>
          </cell>
          <cell r="FL152">
            <v>128181.5004575023</v>
          </cell>
          <cell r="FM152">
            <v>59169.449872533303</v>
          </cell>
          <cell r="FN152">
            <v>17287.122728860799</v>
          </cell>
          <cell r="FO152">
            <v>60362.396418177617</v>
          </cell>
          <cell r="FP152">
            <v>10208.173028476431</v>
          </cell>
          <cell r="FQ152">
            <v>10824.52134366652</v>
          </cell>
          <cell r="FR152">
            <v>8967.118864220065</v>
          </cell>
          <cell r="FS152">
            <v>1732.0067946173731</v>
          </cell>
          <cell r="FT152">
            <v>56842.443497562992</v>
          </cell>
          <cell r="FU152">
            <v>18606.846356917202</v>
          </cell>
          <cell r="FV152">
            <v>13815.07981913348</v>
          </cell>
          <cell r="FW152">
            <v>24927.98874535225</v>
          </cell>
          <cell r="FX152">
            <v>24927.98874535225</v>
          </cell>
          <cell r="FY152">
            <v>5102.3468848572293</v>
          </cell>
          <cell r="FZ152">
            <v>1235.908788</v>
          </cell>
          <cell r="GA152">
            <v>194849.7717403328</v>
          </cell>
          <cell r="GB152">
            <v>61403.778086561448</v>
          </cell>
          <cell r="GC152">
            <v>60161.952637967908</v>
          </cell>
          <cell r="GD152">
            <v>132874.75994069519</v>
          </cell>
          <cell r="GE152">
            <v>61707.927705553513</v>
          </cell>
          <cell r="GF152">
            <v>18606.846356917202</v>
          </cell>
          <cell r="GG152">
            <v>58205.802969340497</v>
          </cell>
          <cell r="GH152">
            <v>10225.827892097759</v>
          </cell>
          <cell r="GI152">
            <v>10466.54042067278</v>
          </cell>
          <cell r="GJ152">
            <v>9179.4927563480578</v>
          </cell>
          <cell r="GK152">
            <v>2538.477833020208</v>
          </cell>
          <cell r="JF152">
            <v>11276.383</v>
          </cell>
          <cell r="JG152">
            <v>5307.7089999999998</v>
          </cell>
          <cell r="JH152">
            <v>4306.2879999999996</v>
          </cell>
          <cell r="JI152">
            <v>6154.5145028863899</v>
          </cell>
          <cell r="JJ152">
            <v>6154.5145028863899</v>
          </cell>
          <cell r="JK152">
            <v>5242.7929999999997</v>
          </cell>
          <cell r="JL152">
            <v>1235.908788</v>
          </cell>
          <cell r="JM152">
            <v>135371.22099999999</v>
          </cell>
          <cell r="JN152">
            <v>16967.359</v>
          </cell>
          <cell r="JO152">
            <v>53065.353000000003</v>
          </cell>
          <cell r="JP152">
            <v>97069.426999999996</v>
          </cell>
          <cell r="JQ152">
            <v>38192.383000000002</v>
          </cell>
          <cell r="JR152">
            <v>5307.7089999999998</v>
          </cell>
          <cell r="JS152">
            <v>59795.846000000012</v>
          </cell>
          <cell r="JT152">
            <v>3721</v>
          </cell>
          <cell r="JW152">
            <v>-5.0000000000000001E-3</v>
          </cell>
          <cell r="JX152">
            <v>9159.634</v>
          </cell>
          <cell r="JY152">
            <v>2931.453</v>
          </cell>
          <cell r="JZ152">
            <v>3068.6770000000001</v>
          </cell>
          <cell r="KA152">
            <v>3918.9810000000002</v>
          </cell>
          <cell r="KB152">
            <v>3918.9810000000002</v>
          </cell>
          <cell r="KC152">
            <v>5077.6229999999996</v>
          </cell>
          <cell r="KD152">
            <v>1235.908788</v>
          </cell>
          <cell r="KE152">
            <v>138278.61900000001</v>
          </cell>
          <cell r="KF152">
            <v>19774.145</v>
          </cell>
          <cell r="KG152">
            <v>56028.307999999997</v>
          </cell>
          <cell r="KH152">
            <v>95578.606</v>
          </cell>
          <cell r="KI152">
            <v>42587.449000000008</v>
          </cell>
          <cell r="KJ152">
            <v>2931.453</v>
          </cell>
          <cell r="KK152">
            <v>57251.958999999981</v>
          </cell>
          <cell r="KL152">
            <v>7301.6570000000002</v>
          </cell>
          <cell r="KO152">
            <v>2.42</v>
          </cell>
          <cell r="KP152">
            <v>8948.0130000000008</v>
          </cell>
          <cell r="KQ152">
            <v>2843.757000000001</v>
          </cell>
          <cell r="KR152">
            <v>1683.495000000001</v>
          </cell>
          <cell r="KS152">
            <v>3694.9659999999999</v>
          </cell>
          <cell r="KT152">
            <v>3694.9659999999999</v>
          </cell>
          <cell r="KU152">
            <v>-728.75699999999915</v>
          </cell>
          <cell r="KV152">
            <v>1235.908788</v>
          </cell>
          <cell r="KW152">
            <v>141617.89499999999</v>
          </cell>
          <cell r="KX152">
            <v>20473.735000000001</v>
          </cell>
          <cell r="KY152">
            <v>57718.542000000001</v>
          </cell>
          <cell r="KZ152">
            <v>99740.141999999993</v>
          </cell>
          <cell r="LA152">
            <v>41762.294999999998</v>
          </cell>
          <cell r="LB152">
            <v>2843.757000000001</v>
          </cell>
          <cell r="LC152">
            <v>62336.635999999991</v>
          </cell>
          <cell r="LD152">
            <v>4403</v>
          </cell>
          <cell r="LG152">
            <v>-3.0000000000000001E-3</v>
          </cell>
          <cell r="LH152">
            <v>10371.54545781</v>
          </cell>
          <cell r="LI152">
            <v>3595.9809706699998</v>
          </cell>
          <cell r="LJ152">
            <v>3157.827546587996</v>
          </cell>
          <cell r="LK152">
            <v>4504.5050000000001</v>
          </cell>
          <cell r="LL152">
            <v>4504.5050000000001</v>
          </cell>
          <cell r="LM152">
            <v>4514.7215465879963</v>
          </cell>
          <cell r="LN152">
            <v>1235.908788</v>
          </cell>
          <cell r="LO152">
            <v>143593.02499999999</v>
          </cell>
          <cell r="LP152">
            <v>21169.757000000001</v>
          </cell>
          <cell r="LQ152">
            <v>59289.069000000003</v>
          </cell>
          <cell r="LR152">
            <v>98782.725000000006</v>
          </cell>
          <cell r="LS152">
            <v>44692.77</v>
          </cell>
          <cell r="LT152">
            <v>3595.9809706699998</v>
          </cell>
          <cell r="LU152">
            <v>59808.935000000019</v>
          </cell>
          <cell r="LV152">
            <v>4223</v>
          </cell>
          <cell r="LY152">
            <v>190.12</v>
          </cell>
          <cell r="LZ152">
            <v>9458.6019823400002</v>
          </cell>
          <cell r="MA152">
            <v>3758.7319025000011</v>
          </cell>
          <cell r="MB152">
            <v>2552.225704140099</v>
          </cell>
          <cell r="MC152">
            <v>4557.9059999999999</v>
          </cell>
          <cell r="MD152">
            <v>4557.9059999999999</v>
          </cell>
          <cell r="ME152">
            <v>220.03170414009921</v>
          </cell>
          <cell r="MF152">
            <v>1235.908788</v>
          </cell>
          <cell r="MG152">
            <v>143399.49100000001</v>
          </cell>
          <cell r="MH152">
            <v>18875.069</v>
          </cell>
          <cell r="MI152">
            <v>60640.881999999998</v>
          </cell>
          <cell r="MJ152">
            <v>98674.891999999978</v>
          </cell>
          <cell r="MK152">
            <v>44603.775000000001</v>
          </cell>
          <cell r="ML152">
            <v>3758.7319025000011</v>
          </cell>
          <cell r="MM152">
            <v>65004.559000000008</v>
          </cell>
          <cell r="MN152">
            <v>4037</v>
          </cell>
          <cell r="MQ152">
            <v>1309.45</v>
          </cell>
          <cell r="MR152">
            <v>11494.136</v>
          </cell>
          <cell r="MS152">
            <v>5400.8980000000001</v>
          </cell>
          <cell r="MT152">
            <v>4613.6460000000006</v>
          </cell>
          <cell r="MU152">
            <v>6287.8680000000004</v>
          </cell>
          <cell r="MV152">
            <v>6287.8680000000004</v>
          </cell>
          <cell r="MW152">
            <v>-3765.516999999998</v>
          </cell>
          <cell r="MX152">
            <v>1235.908788</v>
          </cell>
          <cell r="MY152">
            <v>153094.31099999999</v>
          </cell>
          <cell r="MZ152">
            <v>21607.434000000001</v>
          </cell>
          <cell r="NA152">
            <v>62025.794000000002</v>
          </cell>
          <cell r="NB152">
            <v>112480.11599999999</v>
          </cell>
          <cell r="NC152">
            <v>40494.929999999993</v>
          </cell>
          <cell r="ND152">
            <v>5400.8980000000001</v>
          </cell>
          <cell r="NE152">
            <v>75014.92300000001</v>
          </cell>
          <cell r="NF152">
            <v>3955</v>
          </cell>
          <cell r="NI152">
            <v>8.968</v>
          </cell>
          <cell r="NJ152">
            <v>12273.546</v>
          </cell>
          <cell r="NK152">
            <v>5425.8450000000003</v>
          </cell>
          <cell r="NL152">
            <v>4109.3990000000003</v>
          </cell>
          <cell r="NM152">
            <v>6522.5079999999998</v>
          </cell>
          <cell r="NN152">
            <v>6522.5079999999998</v>
          </cell>
          <cell r="NO152">
            <v>3237.3510000000001</v>
          </cell>
          <cell r="NP152">
            <v>1235.908788</v>
          </cell>
          <cell r="NQ152">
            <v>153211.989</v>
          </cell>
          <cell r="NR152">
            <v>17129.892</v>
          </cell>
          <cell r="NS152">
            <v>64474.165000000001</v>
          </cell>
          <cell r="NT152">
            <v>111610.231</v>
          </cell>
          <cell r="NU152">
            <v>41470.752</v>
          </cell>
          <cell r="NV152">
            <v>5425.8450000000003</v>
          </cell>
          <cell r="NW152">
            <v>78179.96699999999</v>
          </cell>
          <cell r="NX152">
            <v>7171.5029999999997</v>
          </cell>
          <cell r="OA152">
            <v>-9.8000000000000004E-2</v>
          </cell>
          <cell r="OB152">
            <v>14176.998</v>
          </cell>
          <cell r="OC152">
            <v>5416.280999999999</v>
          </cell>
          <cell r="OD152">
            <v>4415.820999999999</v>
          </cell>
          <cell r="OE152">
            <v>6480.9189999999999</v>
          </cell>
          <cell r="OF152">
            <v>6480.9189999999999</v>
          </cell>
          <cell r="OG152">
            <v>-6736.572000000001</v>
          </cell>
          <cell r="OH152">
            <v>1235.908788</v>
          </cell>
          <cell r="OI152">
            <v>165936.10500000001</v>
          </cell>
          <cell r="OJ152">
            <v>21990.365000000002</v>
          </cell>
          <cell r="OK152">
            <v>64986.04</v>
          </cell>
          <cell r="OL152">
            <v>133520.53</v>
          </cell>
          <cell r="OM152">
            <v>32284.269</v>
          </cell>
          <cell r="ON152">
            <v>5416.280999999999</v>
          </cell>
          <cell r="OO152">
            <v>92593.837000000014</v>
          </cell>
          <cell r="OP152">
            <v>3280</v>
          </cell>
          <cell r="OS152">
            <v>306.33300000000003</v>
          </cell>
          <cell r="BBM152">
            <v>52580.949825999996</v>
          </cell>
          <cell r="BBN152">
            <v>42.64</v>
          </cell>
          <cell r="BBO152">
            <v>0.40712945590994359</v>
          </cell>
          <cell r="BBP152">
            <v>7.4716022115526908</v>
          </cell>
          <cell r="BBQ152">
            <v>5.6941416239907214</v>
          </cell>
          <cell r="BBR152">
            <v>5.9762518826899917</v>
          </cell>
          <cell r="BBS152">
            <v>3.3249637689073648</v>
          </cell>
          <cell r="BBT152">
            <v>0.99331055360356524</v>
          </cell>
          <cell r="BBU152">
            <v>0.17444430068590511</v>
          </cell>
          <cell r="BBV152">
            <v>2.6340471303451959E-2</v>
          </cell>
          <cell r="BBW152">
            <v>0.65715749096387288</v>
          </cell>
          <cell r="BBX152">
            <v>64.73997745700531</v>
          </cell>
          <cell r="BBY152">
            <v>5.5699253025492954</v>
          </cell>
          <cell r="BBZ152">
            <v>3.1052746750413149</v>
          </cell>
          <cell r="BCA152">
            <v>0.97728019248066977</v>
          </cell>
          <cell r="BCB152">
            <v>1.509546698760738E-2</v>
          </cell>
          <cell r="BCC152">
            <v>3.558321544684169E-3</v>
          </cell>
          <cell r="BCD152">
            <v>2.854049156063081</v>
          </cell>
          <cell r="BCE152">
            <v>14.906667273169759</v>
          </cell>
          <cell r="BCF152">
            <v>5.1396719659284136</v>
          </cell>
          <cell r="BCG152">
            <v>2.8055468885976769</v>
          </cell>
          <cell r="BCH152">
            <v>0.9317070047902638</v>
          </cell>
          <cell r="BCI152">
            <v>6.250270350282966E-2</v>
          </cell>
          <cell r="BCJ152">
            <v>2.1658700748483459E-2</v>
          </cell>
          <cell r="BCK152">
            <v>3.4170629346663941</v>
          </cell>
          <cell r="BCL152">
            <v>12.450564114312071</v>
          </cell>
          <cell r="BCM152">
            <v>4.7655864400648102</v>
          </cell>
          <cell r="BCN152">
            <v>2.5469602896161159</v>
          </cell>
          <cell r="BCO152">
            <v>0.88865030753663121</v>
          </cell>
          <cell r="BCP152">
            <v>7.1374300744744337E-2</v>
          </cell>
          <cell r="BCQ152">
            <v>3.2939815662305479E-2</v>
          </cell>
          <cell r="BCR152">
            <v>4.1284170275332883</v>
          </cell>
          <cell r="BCS152">
            <v>10.30524795992409</v>
          </cell>
          <cell r="BCT152">
            <v>4.4442716148127426</v>
          </cell>
          <cell r="BCU152">
            <v>2.3349578485425471</v>
          </cell>
          <cell r="BCV152">
            <v>0.85209391695822401</v>
          </cell>
          <cell r="BCW152">
            <v>8.2685435641327409E-2</v>
          </cell>
          <cell r="BCX152">
            <v>4.8277519546917599E-2</v>
          </cell>
        </row>
        <row r="153">
          <cell r="A153" t="str">
            <v>TAEE11</v>
          </cell>
          <cell r="B153" t="str">
            <v>Taesa</v>
          </cell>
          <cell r="C153" t="str">
            <v>Utilities &amp; Energy</v>
          </cell>
          <cell r="D153" t="str">
            <v>Raul Cavendish</v>
          </cell>
          <cell r="E153">
            <v>46233</v>
          </cell>
          <cell r="F153" t="str">
            <v>Neutral</v>
          </cell>
          <cell r="G153" t="b">
            <v>0</v>
          </cell>
          <cell r="H153" t="str">
            <v>BRL</v>
          </cell>
          <cell r="I153" t="str">
            <v>BRL</v>
          </cell>
          <cell r="J153">
            <v>40.546067352323668</v>
          </cell>
          <cell r="K153">
            <v>0.08</v>
          </cell>
          <cell r="L153">
            <v>0.11076283074480971</v>
          </cell>
          <cell r="M153">
            <v>7.7948454779076526E-2</v>
          </cell>
          <cell r="AX153">
            <v>2429.68662477</v>
          </cell>
          <cell r="AY153">
            <v>2429.68662477</v>
          </cell>
          <cell r="AZ153">
            <v>1710.1365495800001</v>
          </cell>
          <cell r="BA153">
            <v>2042.7322583</v>
          </cell>
          <cell r="BB153">
            <v>2042.7322583</v>
          </cell>
          <cell r="BC153">
            <v>1093.09917892</v>
          </cell>
          <cell r="BD153">
            <v>344.49890699999997</v>
          </cell>
          <cell r="BE153">
            <v>12047.851000000001</v>
          </cell>
          <cell r="BF153">
            <v>1317.655</v>
          </cell>
          <cell r="BG153">
            <v>8573.35</v>
          </cell>
          <cell r="BH153">
            <v>12047.851000000001</v>
          </cell>
          <cell r="BI153">
            <v>904.71099999999979</v>
          </cell>
          <cell r="BJ153">
            <v>9699.7980000000007</v>
          </cell>
          <cell r="BK153">
            <v>8382.143</v>
          </cell>
          <cell r="BL153">
            <v>-1739</v>
          </cell>
          <cell r="BM153">
            <v>0</v>
          </cell>
          <cell r="BN153">
            <v>0</v>
          </cell>
          <cell r="BO153">
            <v>819.82438419000016</v>
          </cell>
          <cell r="BP153">
            <v>2329.0702017100002</v>
          </cell>
          <cell r="BQ153">
            <v>2329.0702017100002</v>
          </cell>
          <cell r="BR153">
            <v>1509.73167328</v>
          </cell>
          <cell r="BS153">
            <v>1871.15814439</v>
          </cell>
          <cell r="BT153">
            <v>1871.15814439</v>
          </cell>
          <cell r="BU153">
            <v>979.61389248</v>
          </cell>
          <cell r="BV153">
            <v>344.49890699999997</v>
          </cell>
          <cell r="BW153">
            <v>12238.8</v>
          </cell>
          <cell r="BX153">
            <v>756.71600000000001</v>
          </cell>
          <cell r="BY153">
            <v>9309.7070000000003</v>
          </cell>
          <cell r="BZ153">
            <v>12238.8</v>
          </cell>
          <cell r="CA153">
            <v>893.92899999999963</v>
          </cell>
          <cell r="CB153">
            <v>9798.4589999999989</v>
          </cell>
          <cell r="CC153">
            <v>9041.7429999999986</v>
          </cell>
          <cell r="CD153">
            <v>-768.6</v>
          </cell>
          <cell r="CE153">
            <v>0</v>
          </cell>
          <cell r="CF153">
            <v>0</v>
          </cell>
          <cell r="CG153">
            <v>734.71041936000006</v>
          </cell>
          <cell r="CH153">
            <v>2513.3442558299998</v>
          </cell>
          <cell r="CI153">
            <v>2513.3442558299998</v>
          </cell>
          <cell r="CJ153">
            <v>1649.8705252300001</v>
          </cell>
          <cell r="CK153">
            <v>2104.4313889700002</v>
          </cell>
          <cell r="CL153">
            <v>2104.4313889700002</v>
          </cell>
          <cell r="CM153">
            <v>1124.0705035099991</v>
          </cell>
          <cell r="CN153">
            <v>344.49890699999997</v>
          </cell>
          <cell r="CO153">
            <v>13637.233</v>
          </cell>
          <cell r="CP153">
            <v>1325.5309999999999</v>
          </cell>
          <cell r="CQ153">
            <v>10797.221</v>
          </cell>
          <cell r="CR153">
            <v>13637.233</v>
          </cell>
          <cell r="CS153">
            <v>817.55499999999972</v>
          </cell>
          <cell r="CT153">
            <v>10973.828</v>
          </cell>
          <cell r="CU153">
            <v>9648.2970000000023</v>
          </cell>
          <cell r="CV153">
            <v>-1783</v>
          </cell>
          <cell r="CW153">
            <v>0</v>
          </cell>
          <cell r="CX153">
            <v>0</v>
          </cell>
          <cell r="CY153">
            <v>1221.1229451804811</v>
          </cell>
          <cell r="CZ153">
            <v>2888.17266388385</v>
          </cell>
          <cell r="DA153">
            <v>2888.17266388385</v>
          </cell>
          <cell r="DB153">
            <v>1910.09571153253</v>
          </cell>
          <cell r="DC153">
            <v>2427.3003255965768</v>
          </cell>
          <cell r="DD153">
            <v>2427.3003255965768</v>
          </cell>
          <cell r="DE153">
            <v>1207.459457864938</v>
          </cell>
          <cell r="DF153">
            <v>344.49890699999997</v>
          </cell>
          <cell r="DG153">
            <v>16561.108651174869</v>
          </cell>
          <cell r="DH153">
            <v>2323.0752034170182</v>
          </cell>
          <cell r="DI153">
            <v>11133.34433034169</v>
          </cell>
          <cell r="DJ153">
            <v>16561.108651174869</v>
          </cell>
          <cell r="DK153">
            <v>995.25597073974063</v>
          </cell>
          <cell r="DL153">
            <v>13514.177548644589</v>
          </cell>
          <cell r="DM153">
            <v>11191.102345227569</v>
          </cell>
          <cell r="DN153">
            <v>-842.71756080573869</v>
          </cell>
          <cell r="DO153">
            <v>0</v>
          </cell>
          <cell r="DP153">
            <v>585.83984726320534</v>
          </cell>
          <cell r="DQ153">
            <v>1026.340539185197</v>
          </cell>
          <cell r="DR153">
            <v>3308.1844346992521</v>
          </cell>
          <cell r="DS153">
            <v>3308.1844346992521</v>
          </cell>
          <cell r="DT153">
            <v>2255.7865279519292</v>
          </cell>
          <cell r="DU153">
            <v>2782.775961674331</v>
          </cell>
          <cell r="DV153">
            <v>2782.775961674331</v>
          </cell>
          <cell r="DW153">
            <v>1486.584956071023</v>
          </cell>
          <cell r="DX153">
            <v>344.49890699999997</v>
          </cell>
          <cell r="DY153">
            <v>17238.52921330919</v>
          </cell>
          <cell r="DZ153">
            <v>3302.8043902198629</v>
          </cell>
          <cell r="EA153">
            <v>10688.06488823825</v>
          </cell>
          <cell r="EB153">
            <v>17238.52921330919</v>
          </cell>
          <cell r="EC153">
            <v>1218.243714150394</v>
          </cell>
          <cell r="ED153">
            <v>13579.54554193976</v>
          </cell>
          <cell r="EE153">
            <v>10276.7411517199</v>
          </cell>
          <cell r="EF153">
            <v>-81.709991618962505</v>
          </cell>
          <cell r="EG153">
            <v>5.2584698993155143</v>
          </cell>
          <cell r="EH153">
            <v>1343.200710846548</v>
          </cell>
          <cell r="EI153">
            <v>1263.5972126603699</v>
          </cell>
          <cell r="EJ153">
            <v>3455.4879378749361</v>
          </cell>
          <cell r="EK153">
            <v>3455.4879378749361</v>
          </cell>
          <cell r="EL153">
            <v>2377.933817203324</v>
          </cell>
          <cell r="EM153">
            <v>2906.84043908071</v>
          </cell>
          <cell r="EN153">
            <v>2906.84043908071</v>
          </cell>
          <cell r="EO153">
            <v>1672.505274287952</v>
          </cell>
          <cell r="EP153">
            <v>344.49890699999997</v>
          </cell>
          <cell r="EQ153">
            <v>17669.661453622939</v>
          </cell>
          <cell r="ER153">
            <v>4049.3625588461241</v>
          </cell>
          <cell r="ES153">
            <v>10241.683685834059</v>
          </cell>
          <cell r="ET153">
            <v>17669.661453622939</v>
          </cell>
          <cell r="EU153">
            <v>1469.1195052935871</v>
          </cell>
          <cell r="EV153">
            <v>13645.56587751832</v>
          </cell>
          <cell r="EW153">
            <v>9596.2033186721965</v>
          </cell>
          <cell r="EX153">
            <v>-82.525419473198156</v>
          </cell>
          <cell r="EY153">
            <v>2815.4223250176442</v>
          </cell>
          <cell r="EZ153">
            <v>1409.771550467894</v>
          </cell>
          <cell r="FA153">
            <v>1421.629483144759</v>
          </cell>
          <cell r="FB153">
            <v>3591.213950043747</v>
          </cell>
          <cell r="FC153">
            <v>3591.213950043747</v>
          </cell>
          <cell r="FD153">
            <v>2490.9041030910698</v>
          </cell>
          <cell r="FE153">
            <v>3021.0164133917888</v>
          </cell>
          <cell r="FF153">
            <v>3021.0164133917888</v>
          </cell>
          <cell r="FG153">
            <v>1869.3777355912321</v>
          </cell>
          <cell r="FH153">
            <v>344.49890699999997</v>
          </cell>
          <cell r="FI153">
            <v>18074.172648898159</v>
          </cell>
          <cell r="FJ153">
            <v>4835.4715355447306</v>
          </cell>
          <cell r="FK153">
            <v>9711.5713755333418</v>
          </cell>
          <cell r="FL153">
            <v>18074.172648898169</v>
          </cell>
          <cell r="FM153">
            <v>1749.5261656322709</v>
          </cell>
          <cell r="FN153">
            <v>13645.56587751832</v>
          </cell>
          <cell r="FO153">
            <v>8810.0943419735886</v>
          </cell>
          <cell r="FP153">
            <v>0</v>
          </cell>
          <cell r="FQ153">
            <v>3010.7052874357501</v>
          </cell>
          <cell r="FR153">
            <v>1521.194983339886</v>
          </cell>
          <cell r="FS153">
            <v>1588.9710752525471</v>
          </cell>
          <cell r="FT153">
            <v>3646.7752548935791</v>
          </cell>
          <cell r="FU153">
            <v>3646.7752548935791</v>
          </cell>
          <cell r="FV153">
            <v>2540.9802600615271</v>
          </cell>
          <cell r="FW153">
            <v>3068.4903632995238</v>
          </cell>
          <cell r="FX153">
            <v>3068.4903632995238</v>
          </cell>
          <cell r="FY153">
            <v>2001.807497657263</v>
          </cell>
          <cell r="FZ153">
            <v>344.49890699999997</v>
          </cell>
          <cell r="GA153">
            <v>17200.21754371592</v>
          </cell>
          <cell r="GB153">
            <v>4797.2474210067594</v>
          </cell>
          <cell r="GC153">
            <v>8738.7799183992865</v>
          </cell>
          <cell r="GD153">
            <v>17200.217543715931</v>
          </cell>
          <cell r="GE153">
            <v>2049.797290280861</v>
          </cell>
          <cell r="GF153">
            <v>12419.68161976503</v>
          </cell>
          <cell r="GG153">
            <v>7622.4341987582666</v>
          </cell>
          <cell r="GH153">
            <v>0</v>
          </cell>
          <cell r="GI153">
            <v>3498.3328947119539</v>
          </cell>
          <cell r="GJ153">
            <v>2416.4845865985321</v>
          </cell>
          <cell r="GK153">
            <v>1701.536373008674</v>
          </cell>
          <cell r="JF153">
            <v>589.52222914019512</v>
          </cell>
          <cell r="JG153">
            <v>589.52222914019512</v>
          </cell>
          <cell r="JH153">
            <v>439.66026720019511</v>
          </cell>
          <cell r="JI153">
            <v>513.25518076019512</v>
          </cell>
          <cell r="JJ153">
            <v>513.25518076019512</v>
          </cell>
          <cell r="JK153">
            <v>208.1507607756399</v>
          </cell>
          <cell r="JL153">
            <v>344.49890699999997</v>
          </cell>
          <cell r="JM153">
            <v>11147.128000000001</v>
          </cell>
          <cell r="JN153">
            <v>1050.318</v>
          </cell>
          <cell r="JO153">
            <v>7820.8469999999998</v>
          </cell>
          <cell r="JP153">
            <v>11147.128000000001</v>
          </cell>
          <cell r="JQ153">
            <v>1163.262999999999</v>
          </cell>
          <cell r="JR153">
            <v>9348.6929999999993</v>
          </cell>
          <cell r="JS153">
            <v>8298.375</v>
          </cell>
          <cell r="JT153">
            <v>-928.29399999999998</v>
          </cell>
          <cell r="JU153">
            <v>0</v>
          </cell>
          <cell r="JV153">
            <v>0</v>
          </cell>
          <cell r="JW153">
            <v>0</v>
          </cell>
          <cell r="JX153">
            <v>624.4609848801972</v>
          </cell>
          <cell r="JY153">
            <v>624.4609848801972</v>
          </cell>
          <cell r="JZ153">
            <v>433.09793667019721</v>
          </cell>
          <cell r="KA153">
            <v>526.32841608019726</v>
          </cell>
          <cell r="KB153">
            <v>526.32841608019726</v>
          </cell>
          <cell r="KC153">
            <v>239.22115374564211</v>
          </cell>
          <cell r="KD153">
            <v>344.49890699999997</v>
          </cell>
          <cell r="KE153">
            <v>11572.484</v>
          </cell>
          <cell r="KF153">
            <v>1334.5360000000001</v>
          </cell>
          <cell r="KG153">
            <v>7914.451</v>
          </cell>
          <cell r="KH153">
            <v>11572.484</v>
          </cell>
          <cell r="KI153">
            <v>1409.702</v>
          </cell>
          <cell r="KJ153">
            <v>9422.4979999999996</v>
          </cell>
          <cell r="KK153">
            <v>8087.9620000000004</v>
          </cell>
          <cell r="KL153">
            <v>-139.0320000000001</v>
          </cell>
          <cell r="KM153">
            <v>0</v>
          </cell>
          <cell r="KN153">
            <v>0</v>
          </cell>
          <cell r="KO153">
            <v>0</v>
          </cell>
          <cell r="KP153">
            <v>598.38259034007785</v>
          </cell>
          <cell r="KQ153">
            <v>598.38259034007785</v>
          </cell>
          <cell r="KR153">
            <v>398.27140306007789</v>
          </cell>
          <cell r="KS153">
            <v>493.58931129007789</v>
          </cell>
          <cell r="KT153">
            <v>493.58931129007789</v>
          </cell>
          <cell r="KU153">
            <v>326.56199971850498</v>
          </cell>
          <cell r="KV153">
            <v>344.49890699999997</v>
          </cell>
          <cell r="KW153">
            <v>12280.65</v>
          </cell>
          <cell r="KX153">
            <v>1686.011</v>
          </cell>
          <cell r="KY153">
            <v>8021.03</v>
          </cell>
          <cell r="KZ153">
            <v>12280.65</v>
          </cell>
          <cell r="LA153">
            <v>1426.4989999999989</v>
          </cell>
          <cell r="LB153">
            <v>10064.517</v>
          </cell>
          <cell r="LC153">
            <v>8378.5059999999994</v>
          </cell>
          <cell r="LD153">
            <v>-148.00800000000001</v>
          </cell>
          <cell r="LE153">
            <v>0</v>
          </cell>
          <cell r="LF153">
            <v>0</v>
          </cell>
          <cell r="LG153">
            <v>313.44029845</v>
          </cell>
          <cell r="LH153">
            <v>617.32082040952992</v>
          </cell>
          <cell r="LI153">
            <v>617.32082040952992</v>
          </cell>
          <cell r="LJ153">
            <v>439.10694264952991</v>
          </cell>
          <cell r="LK153">
            <v>509.55935016952992</v>
          </cell>
          <cell r="LL153">
            <v>509.55935016952992</v>
          </cell>
          <cell r="LM153">
            <v>319.16526468021311</v>
          </cell>
          <cell r="LN153">
            <v>344.49890699999997</v>
          </cell>
          <cell r="LO153">
            <v>12047.851000000001</v>
          </cell>
          <cell r="LP153">
            <v>1317.655</v>
          </cell>
          <cell r="LQ153">
            <v>8573.35</v>
          </cell>
          <cell r="LR153">
            <v>12047.851000000001</v>
          </cell>
          <cell r="LS153">
            <v>904.71099999999979</v>
          </cell>
          <cell r="LT153">
            <v>9699.7980000000007</v>
          </cell>
          <cell r="LU153">
            <v>8382.143</v>
          </cell>
          <cell r="LV153">
            <v>-523.66599999999994</v>
          </cell>
          <cell r="LW153">
            <v>0</v>
          </cell>
          <cell r="LX153">
            <v>0</v>
          </cell>
          <cell r="LY153">
            <v>506.38408574000022</v>
          </cell>
          <cell r="LZ153">
            <v>575.86095242007457</v>
          </cell>
          <cell r="MA153">
            <v>575.86095242007457</v>
          </cell>
          <cell r="MB153">
            <v>388.54262475007448</v>
          </cell>
          <cell r="MC153">
            <v>476.85551443007449</v>
          </cell>
          <cell r="MD153">
            <v>476.85551443007449</v>
          </cell>
          <cell r="ME153">
            <v>189.5165414185019</v>
          </cell>
          <cell r="MF153">
            <v>344.49890699999997</v>
          </cell>
          <cell r="MG153">
            <v>12036.037</v>
          </cell>
          <cell r="MH153">
            <v>1091.8979999999999</v>
          </cell>
          <cell r="MI153">
            <v>8583.3220000000001</v>
          </cell>
          <cell r="MJ153">
            <v>12036.037</v>
          </cell>
          <cell r="MK153">
            <v>1097.902</v>
          </cell>
          <cell r="ML153">
            <v>9769.7720000000008</v>
          </cell>
          <cell r="MM153">
            <v>8677.8740000000016</v>
          </cell>
          <cell r="MN153">
            <v>-63.3</v>
          </cell>
          <cell r="MO153">
            <v>0</v>
          </cell>
          <cell r="MP153">
            <v>0</v>
          </cell>
          <cell r="MQ153">
            <v>0</v>
          </cell>
          <cell r="MR153">
            <v>579.67093690992533</v>
          </cell>
          <cell r="MS153">
            <v>579.67093690992533</v>
          </cell>
          <cell r="MT153">
            <v>397.85513131992542</v>
          </cell>
          <cell r="MU153">
            <v>485.16522027992528</v>
          </cell>
          <cell r="MV153">
            <v>485.16522027992528</v>
          </cell>
          <cell r="MW153">
            <v>294.02968556149813</v>
          </cell>
          <cell r="MX153">
            <v>344.49890699999997</v>
          </cell>
          <cell r="MY153">
            <v>12159.686</v>
          </cell>
          <cell r="MZ153">
            <v>1095.5170000000001</v>
          </cell>
          <cell r="NA153">
            <v>8799.6919999999991</v>
          </cell>
          <cell r="NB153">
            <v>12159.686</v>
          </cell>
          <cell r="NC153">
            <v>1141.2560000000001</v>
          </cell>
          <cell r="ND153">
            <v>10138.51</v>
          </cell>
          <cell r="NE153">
            <v>9042.9930000000004</v>
          </cell>
          <cell r="NF153">
            <v>-249.8</v>
          </cell>
          <cell r="NG153">
            <v>0</v>
          </cell>
          <cell r="NH153">
            <v>0</v>
          </cell>
          <cell r="NI153">
            <v>0</v>
          </cell>
          <cell r="NJ153">
            <v>592.54622801000016</v>
          </cell>
          <cell r="NK153">
            <v>592.54622801000016</v>
          </cell>
          <cell r="NL153">
            <v>400.64419184000008</v>
          </cell>
          <cell r="NM153">
            <v>487.56836673000021</v>
          </cell>
          <cell r="NN153">
            <v>487.56836673000021</v>
          </cell>
          <cell r="NO153">
            <v>307.29237412000009</v>
          </cell>
          <cell r="NP153">
            <v>344.49890699999997</v>
          </cell>
          <cell r="NQ153">
            <v>12370.843999999999</v>
          </cell>
          <cell r="NR153">
            <v>1041.932</v>
          </cell>
          <cell r="NS153">
            <v>9048.2510000000002</v>
          </cell>
          <cell r="NT153">
            <v>12370.843999999999</v>
          </cell>
          <cell r="NU153">
            <v>1225.27</v>
          </cell>
          <cell r="NV153">
            <v>10018.492</v>
          </cell>
          <cell r="NW153">
            <v>8976.56</v>
          </cell>
          <cell r="NX153">
            <v>-188.1</v>
          </cell>
          <cell r="NY153">
            <v>0</v>
          </cell>
          <cell r="NZ153">
            <v>0</v>
          </cell>
          <cell r="OA153">
            <v>0</v>
          </cell>
          <cell r="OB153">
            <v>580.99208437000016</v>
          </cell>
          <cell r="OC153">
            <v>580.99208437000016</v>
          </cell>
          <cell r="OD153">
            <v>322.68972537000008</v>
          </cell>
          <cell r="OE153">
            <v>421.56904295000021</v>
          </cell>
          <cell r="OF153">
            <v>421.56904295000021</v>
          </cell>
          <cell r="OG153">
            <v>188.77529138000011</v>
          </cell>
          <cell r="OH153">
            <v>344.49890699999997</v>
          </cell>
          <cell r="OI153">
            <v>12238.8</v>
          </cell>
          <cell r="OJ153">
            <v>756.71600000000001</v>
          </cell>
          <cell r="OK153">
            <v>9309.7070000000003</v>
          </cell>
          <cell r="OL153">
            <v>12238.8</v>
          </cell>
          <cell r="OM153">
            <v>893.92899999999963</v>
          </cell>
          <cell r="ON153">
            <v>9798.4589999999989</v>
          </cell>
          <cell r="OO153">
            <v>9041.7429999999986</v>
          </cell>
          <cell r="OP153">
            <v>-267.39999999999998</v>
          </cell>
          <cell r="OQ153">
            <v>0</v>
          </cell>
          <cell r="OR153">
            <v>0</v>
          </cell>
          <cell r="OS153">
            <v>734.71041936000006</v>
          </cell>
          <cell r="OT153">
            <v>597.92832907000002</v>
          </cell>
          <cell r="OU153">
            <v>597.92832907000002</v>
          </cell>
          <cell r="OV153">
            <v>419.24160296999997</v>
          </cell>
          <cell r="OW153">
            <v>509.62153672000011</v>
          </cell>
          <cell r="OX153">
            <v>509.62153672000011</v>
          </cell>
          <cell r="OY153">
            <v>188.27638554999999</v>
          </cell>
          <cell r="OZ153">
            <v>344.49890699999997</v>
          </cell>
          <cell r="PA153">
            <v>12573.632</v>
          </cell>
          <cell r="PB153">
            <v>807.88499999999999</v>
          </cell>
          <cell r="PC153">
            <v>9512.732</v>
          </cell>
          <cell r="PD153">
            <v>12573.632</v>
          </cell>
          <cell r="PE153">
            <v>1082.204</v>
          </cell>
          <cell r="PF153">
            <v>10252.48</v>
          </cell>
          <cell r="PG153">
            <v>9444.5949999999993</v>
          </cell>
          <cell r="PH153">
            <v>-264.5</v>
          </cell>
          <cell r="PI153">
            <v>0</v>
          </cell>
          <cell r="PJ153">
            <v>0</v>
          </cell>
          <cell r="PK153">
            <v>0</v>
          </cell>
          <cell r="PL153">
            <v>621.25946420000002</v>
          </cell>
          <cell r="PM153">
            <v>621.25946420000002</v>
          </cell>
          <cell r="PN153">
            <v>419.57373339999998</v>
          </cell>
          <cell r="PO153">
            <v>521.72882316000005</v>
          </cell>
          <cell r="PP153">
            <v>521.72882316000005</v>
          </cell>
          <cell r="PQ153">
            <v>299.42860307000001</v>
          </cell>
          <cell r="PR153">
            <v>344.49890699999997</v>
          </cell>
          <cell r="PS153">
            <v>12824.962</v>
          </cell>
          <cell r="PT153">
            <v>902.28800000000001</v>
          </cell>
          <cell r="PU153">
            <v>9917.4159999999993</v>
          </cell>
          <cell r="PV153">
            <v>12824.962</v>
          </cell>
          <cell r="PW153">
            <v>1193.357</v>
          </cell>
          <cell r="PX153">
            <v>10307.556</v>
          </cell>
          <cell r="PY153">
            <v>9405.268</v>
          </cell>
          <cell r="PZ153">
            <v>-492.69999999999987</v>
          </cell>
          <cell r="QA153">
            <v>0</v>
          </cell>
          <cell r="QB153">
            <v>0</v>
          </cell>
          <cell r="QC153">
            <v>0</v>
          </cell>
          <cell r="QD153">
            <v>650.47267968999995</v>
          </cell>
          <cell r="QE153">
            <v>650.47267968999995</v>
          </cell>
          <cell r="QF153">
            <v>417.46153715999992</v>
          </cell>
          <cell r="QG153">
            <v>548.78051364999988</v>
          </cell>
          <cell r="QH153">
            <v>548.78051364999988</v>
          </cell>
          <cell r="QI153">
            <v>310.84430646999999</v>
          </cell>
          <cell r="QJ153">
            <v>344.49890699999997</v>
          </cell>
          <cell r="QK153">
            <v>13111.332</v>
          </cell>
          <cell r="QL153">
            <v>1113.5540000000001</v>
          </cell>
          <cell r="QM153">
            <v>10418.101000000001</v>
          </cell>
          <cell r="QN153">
            <v>13111.332</v>
          </cell>
          <cell r="QO153">
            <v>1217.192</v>
          </cell>
          <cell r="QP153">
            <v>10327.234</v>
          </cell>
          <cell r="QQ153">
            <v>9213.6799999999985</v>
          </cell>
          <cell r="QR153">
            <v>-539.90000000000009</v>
          </cell>
          <cell r="QS153">
            <v>0</v>
          </cell>
          <cell r="QT153">
            <v>0</v>
          </cell>
          <cell r="QU153">
            <v>0</v>
          </cell>
          <cell r="QV153">
            <v>643.68378286999985</v>
          </cell>
          <cell r="QW153">
            <v>643.68378286999985</v>
          </cell>
          <cell r="QX153">
            <v>393.59365169999978</v>
          </cell>
          <cell r="QY153">
            <v>524.3005154399998</v>
          </cell>
          <cell r="QZ153">
            <v>524.3005154399998</v>
          </cell>
          <cell r="RA153">
            <v>325.52120841999971</v>
          </cell>
          <cell r="RB153">
            <v>344.49890699999997</v>
          </cell>
          <cell r="RC153">
            <v>13637.233</v>
          </cell>
          <cell r="RD153">
            <v>1325.5309999999999</v>
          </cell>
          <cell r="RE153">
            <v>10797.221</v>
          </cell>
          <cell r="RF153">
            <v>13637.233</v>
          </cell>
          <cell r="RG153">
            <v>817.55499999999972</v>
          </cell>
          <cell r="RH153">
            <v>10973.828</v>
          </cell>
          <cell r="RI153">
            <v>9648.2970000000023</v>
          </cell>
          <cell r="RJ153">
            <v>-485.89999999999992</v>
          </cell>
          <cell r="RK153">
            <v>0</v>
          </cell>
          <cell r="RL153">
            <v>0</v>
          </cell>
          <cell r="RM153">
            <v>1221.1229451804811</v>
          </cell>
          <cell r="RN153">
            <v>655.53281171000003</v>
          </cell>
          <cell r="RO153">
            <v>655.53281171000003</v>
          </cell>
          <cell r="RP153">
            <v>433.66207205000001</v>
          </cell>
          <cell r="RQ153">
            <v>562.12945564999995</v>
          </cell>
          <cell r="RR153">
            <v>562.12945564999995</v>
          </cell>
          <cell r="RS153">
            <v>192.57494793999999</v>
          </cell>
          <cell r="RT153">
            <v>344.49890699999997</v>
          </cell>
          <cell r="RU153">
            <v>14173.294</v>
          </cell>
          <cell r="RV153">
            <v>1644.7239999999999</v>
          </cell>
          <cell r="RW153">
            <v>10991.464</v>
          </cell>
          <cell r="RX153">
            <v>14173.294</v>
          </cell>
          <cell r="RY153">
            <v>1006.712</v>
          </cell>
          <cell r="RZ153">
            <v>11682.446</v>
          </cell>
          <cell r="SA153">
            <v>10037.722</v>
          </cell>
          <cell r="SB153">
            <v>-312.10000000000002</v>
          </cell>
          <cell r="SC153">
            <v>0</v>
          </cell>
          <cell r="SD153">
            <v>0</v>
          </cell>
          <cell r="SE153">
            <v>0</v>
          </cell>
          <cell r="SF153">
            <v>709.62812107361901</v>
          </cell>
          <cell r="SG153">
            <v>709.62812107361901</v>
          </cell>
          <cell r="SH153">
            <v>469.01293754762321</v>
          </cell>
          <cell r="SI153">
            <v>597.48032114762327</v>
          </cell>
          <cell r="SJ153">
            <v>597.48032114762327</v>
          </cell>
          <cell r="SK153">
            <v>337.04232600818602</v>
          </cell>
          <cell r="SL153">
            <v>344.49890699999997</v>
          </cell>
          <cell r="SM153">
            <v>14390.517813025341</v>
          </cell>
          <cell r="SN153">
            <v>1704.177392122459</v>
          </cell>
          <cell r="SO153">
            <v>11053.226006601441</v>
          </cell>
          <cell r="SP153">
            <v>14390.517813025341</v>
          </cell>
          <cell r="SQ153">
            <v>1151.1803260081861</v>
          </cell>
          <cell r="SR153">
            <v>11834.629512161149</v>
          </cell>
          <cell r="SS153">
            <v>10130.45212003869</v>
          </cell>
          <cell r="ST153">
            <v>-190.22939020143471</v>
          </cell>
          <cell r="SU153">
            <v>0</v>
          </cell>
          <cell r="SV153">
            <v>308.06192134876972</v>
          </cell>
          <cell r="SW153">
            <v>192.57400000000001</v>
          </cell>
          <cell r="SX153">
            <v>716.15316597293634</v>
          </cell>
          <cell r="SY153">
            <v>716.15316597293634</v>
          </cell>
          <cell r="SZ153">
            <v>470.04413484759152</v>
          </cell>
          <cell r="TA153">
            <v>599.62321166894037</v>
          </cell>
          <cell r="TB153">
            <v>599.62321166894037</v>
          </cell>
          <cell r="TC153">
            <v>293.85366329961369</v>
          </cell>
          <cell r="TD153">
            <v>344.49890699999997</v>
          </cell>
          <cell r="TE153">
            <v>14628.8936681003</v>
          </cell>
          <cell r="TF153">
            <v>1774.630388018667</v>
          </cell>
          <cell r="TG153">
            <v>11113.87631998152</v>
          </cell>
          <cell r="TH153">
            <v>14628.8936681003</v>
          </cell>
          <cell r="TI153">
            <v>1445.0339893078001</v>
          </cell>
          <cell r="TJ153">
            <v>11986.813024322289</v>
          </cell>
          <cell r="TK153">
            <v>10212.182636303631</v>
          </cell>
          <cell r="TL153">
            <v>-190.22939020143471</v>
          </cell>
          <cell r="TM153">
            <v>0</v>
          </cell>
          <cell r="TN153">
            <v>267.23316654914299</v>
          </cell>
          <cell r="TO153">
            <v>0</v>
          </cell>
          <cell r="TP153">
            <v>806.85856512729436</v>
          </cell>
          <cell r="TQ153">
            <v>806.85856512729436</v>
          </cell>
          <cell r="TR153">
            <v>537.37656708731538</v>
          </cell>
          <cell r="TS153">
            <v>668.06733713001324</v>
          </cell>
          <cell r="TT153">
            <v>668.06733713001324</v>
          </cell>
          <cell r="TU153">
            <v>383.98852061713842</v>
          </cell>
          <cell r="TV153">
            <v>344.49890699999997</v>
          </cell>
          <cell r="TW153">
            <v>16561.108651174869</v>
          </cell>
          <cell r="TX153">
            <v>2323.0752034170182</v>
          </cell>
          <cell r="TY153">
            <v>11133.34433034169</v>
          </cell>
          <cell r="TZ153">
            <v>16561.108651174869</v>
          </cell>
          <cell r="UA153">
            <v>995.25597073974063</v>
          </cell>
          <cell r="UB153">
            <v>13514.177548644589</v>
          </cell>
          <cell r="UC153">
            <v>11191.102345227569</v>
          </cell>
          <cell r="UD153">
            <v>-150.15878040286941</v>
          </cell>
          <cell r="UE153">
            <v>0</v>
          </cell>
          <cell r="UF153">
            <v>10.544759365292659</v>
          </cell>
          <cell r="UG153">
            <v>833.76653918519742</v>
          </cell>
          <cell r="UH153">
            <v>3119.6458474216338</v>
          </cell>
          <cell r="UI153">
            <v>3119.6458474216338</v>
          </cell>
          <cell r="UJ153">
            <v>2112.3486385175202</v>
          </cell>
          <cell r="UK153">
            <v>2629.345763686772</v>
          </cell>
          <cell r="UL153">
            <v>2629.345763686772</v>
          </cell>
          <cell r="UM153">
            <v>1782.5703238036881</v>
          </cell>
          <cell r="UN153">
            <v>344.49890699999997</v>
          </cell>
          <cell r="UO153">
            <v>16317.049283317519</v>
          </cell>
          <cell r="UP153">
            <v>4873.9123306831807</v>
          </cell>
          <cell r="UQ153">
            <v>7758.679655445454</v>
          </cell>
          <cell r="UR153">
            <v>16317.04928331753</v>
          </cell>
          <cell r="US153">
            <v>2093.6188075172481</v>
          </cell>
          <cell r="UT153">
            <v>11623.091479658789</v>
          </cell>
          <cell r="UU153">
            <v>6749.1791489756088</v>
          </cell>
          <cell r="UV153">
            <v>0</v>
          </cell>
          <cell r="UW153">
            <v>3077.8013807317711</v>
          </cell>
          <cell r="UX153">
            <v>846.88583870110949</v>
          </cell>
          <cell r="UY153">
            <v>1738.748806567301</v>
          </cell>
          <cell r="BBM153">
            <v>15585.07416</v>
          </cell>
          <cell r="BBN153">
            <v>45.24</v>
          </cell>
          <cell r="BBO153">
            <v>-0.1037562477382037</v>
          </cell>
          <cell r="BBP153">
            <v>3.504973262121085</v>
          </cell>
          <cell r="BBQ153">
            <v>12.90732708124043</v>
          </cell>
          <cell r="BBR153">
            <v>11.031258152468871</v>
          </cell>
          <cell r="BBS153">
            <v>4.6105140872821524</v>
          </cell>
          <cell r="BBT153">
            <v>15.659362634535251</v>
          </cell>
          <cell r="BBU153">
            <v>1.213214985253968</v>
          </cell>
          <cell r="BBV153">
            <v>6.5854068363650153E-2</v>
          </cell>
          <cell r="BBW153">
            <v>4.3152094995500914</v>
          </cell>
          <cell r="BBX153">
            <v>10.48380995405109</v>
          </cell>
          <cell r="BBY153">
            <v>9.2935312320864849</v>
          </cell>
          <cell r="BBZ153">
            <v>3.6929818617294008</v>
          </cell>
          <cell r="BCA153">
            <v>12.79306757668688</v>
          </cell>
          <cell r="BCB153">
            <v>1.220268932073064</v>
          </cell>
          <cell r="BCC153">
            <v>8.1077394928505742E-2</v>
          </cell>
          <cell r="BCD153">
            <v>4.8548928321794396</v>
          </cell>
          <cell r="BCE153">
            <v>9.3184006051252375</v>
          </cell>
          <cell r="BCF153">
            <v>8.6627656407022435</v>
          </cell>
          <cell r="BCG153">
            <v>3.3012487337306351</v>
          </cell>
          <cell r="BCH153">
            <v>10.60844546944157</v>
          </cell>
          <cell r="BCI153">
            <v>1.138440588571261</v>
          </cell>
          <cell r="BCJ153">
            <v>9.1217370450084462E-2</v>
          </cell>
          <cell r="BCK153">
            <v>5.4263676824705636</v>
          </cell>
          <cell r="BCL153">
            <v>8.3370385039227379</v>
          </cell>
          <cell r="BCM153">
            <v>8.0751525856770758</v>
          </cell>
          <cell r="BCN153">
            <v>2.9162682807413889</v>
          </cell>
          <cell r="BCO153">
            <v>8.9081686608371591</v>
          </cell>
          <cell r="BCP153">
            <v>1.0685051600332289</v>
          </cell>
          <cell r="BCQ153">
            <v>0.10195466886713531</v>
          </cell>
          <cell r="BCR153">
            <v>5.8107804030195762</v>
          </cell>
          <cell r="BCS153">
            <v>7.7855009426427753</v>
          </cell>
          <cell r="BCT153">
            <v>7.563168076501114</v>
          </cell>
          <cell r="BCU153">
            <v>2.4840991159450541</v>
          </cell>
          <cell r="BCV153">
            <v>7.603227028300223</v>
          </cell>
          <cell r="BCW153">
            <v>0.9765880300207529</v>
          </cell>
          <cell r="BCX153">
            <v>0.10917730358805521</v>
          </cell>
        </row>
        <row r="154">
          <cell r="A154" t="str">
            <v>TEND3</v>
          </cell>
          <cell r="B154" t="str">
            <v>Tenda</v>
          </cell>
          <cell r="C154" t="str">
            <v>Homebuilders</v>
          </cell>
          <cell r="D154" t="str">
            <v>Ygor Altero</v>
          </cell>
          <cell r="E154">
            <v>46238</v>
          </cell>
          <cell r="F154" t="str">
            <v>Buy</v>
          </cell>
          <cell r="G154" t="b">
            <v>0</v>
          </cell>
          <cell r="H154" t="str">
            <v>BRL</v>
          </cell>
          <cell r="I154" t="str">
            <v>BRL</v>
          </cell>
          <cell r="J154">
            <v>44</v>
          </cell>
          <cell r="K154">
            <v>0.18759423235294109</v>
          </cell>
          <cell r="L154">
            <v>7.5669827705447931E-2</v>
          </cell>
          <cell r="M154">
            <v>0.16520935142344251</v>
          </cell>
          <cell r="AX154">
            <v>2903.1019999999999</v>
          </cell>
          <cell r="AY154">
            <v>608.63899999999978</v>
          </cell>
          <cell r="AZ154">
            <v>72.711999999999819</v>
          </cell>
          <cell r="BA154">
            <v>119.10499999999981</v>
          </cell>
          <cell r="BB154">
            <v>193.3979991099998</v>
          </cell>
          <cell r="BC154">
            <v>-97.16150810000012</v>
          </cell>
          <cell r="BD154">
            <v>123.09399999999999</v>
          </cell>
          <cell r="BE154">
            <v>4545.1450000000004</v>
          </cell>
          <cell r="BF154">
            <v>718.81600000000003</v>
          </cell>
          <cell r="BG154">
            <v>177.33699999999999</v>
          </cell>
          <cell r="BH154">
            <v>3680.7080000000001</v>
          </cell>
          <cell r="BI154">
            <v>859.524</v>
          </cell>
          <cell r="BJ154">
            <v>1180.095</v>
          </cell>
          <cell r="BK154">
            <v>461.279</v>
          </cell>
          <cell r="BL154">
            <v>21.486000000000001</v>
          </cell>
          <cell r="BM154">
            <v>43.700240099999817</v>
          </cell>
          <cell r="BN154">
            <v>-456.74726711000011</v>
          </cell>
          <cell r="BO154">
            <v>0</v>
          </cell>
          <cell r="BP154">
            <v>3284.4009999999998</v>
          </cell>
          <cell r="BQ154">
            <v>891.44399999999985</v>
          </cell>
          <cell r="BR154">
            <v>295.12799999999987</v>
          </cell>
          <cell r="BS154">
            <v>342.30799999999988</v>
          </cell>
          <cell r="BT154">
            <v>435.10596571999992</v>
          </cell>
          <cell r="BU154">
            <v>105.705894565425</v>
          </cell>
          <cell r="BV154">
            <v>123.09399999999999</v>
          </cell>
          <cell r="BW154">
            <v>5348.9369999999999</v>
          </cell>
          <cell r="BX154">
            <v>849.32100000000003</v>
          </cell>
          <cell r="BY154">
            <v>165.584</v>
          </cell>
          <cell r="BZ154">
            <v>4392.5820000000003</v>
          </cell>
          <cell r="CA154">
            <v>946.78599999999994</v>
          </cell>
          <cell r="CB154">
            <v>1041.5360000000001</v>
          </cell>
          <cell r="CC154">
            <v>192.215</v>
          </cell>
          <cell r="CD154">
            <v>39.515999999999998</v>
          </cell>
          <cell r="CE154">
            <v>264.30396571999989</v>
          </cell>
          <cell r="CF154">
            <v>-138.606105434575</v>
          </cell>
          <cell r="CG154">
            <v>0</v>
          </cell>
          <cell r="CH154">
            <v>4173.4755493100001</v>
          </cell>
          <cell r="CI154">
            <v>1255.52954931</v>
          </cell>
          <cell r="CJ154">
            <v>518.85854930999972</v>
          </cell>
          <cell r="CK154">
            <v>543.81554930999971</v>
          </cell>
          <cell r="CL154">
            <v>626.54589656999963</v>
          </cell>
          <cell r="CM154">
            <v>462.20174555999972</v>
          </cell>
          <cell r="CN154">
            <v>122.578</v>
          </cell>
          <cell r="CO154">
            <v>6625.5339999999997</v>
          </cell>
          <cell r="CP154">
            <v>1046.921</v>
          </cell>
          <cell r="CQ154">
            <v>210.029</v>
          </cell>
          <cell r="CR154">
            <v>5420.67</v>
          </cell>
          <cell r="CS154">
            <v>1199.5940000000001</v>
          </cell>
          <cell r="CT154">
            <v>1312.97</v>
          </cell>
          <cell r="CU154">
            <v>266.04899999999998</v>
          </cell>
          <cell r="CV154">
            <v>114.911</v>
          </cell>
          <cell r="CW154">
            <v>77.833239178547174</v>
          </cell>
          <cell r="CX154">
            <v>269.7580881685472</v>
          </cell>
          <cell r="CY154">
            <v>71</v>
          </cell>
          <cell r="CZ154">
            <v>5174.5289775962374</v>
          </cell>
          <cell r="DA154">
            <v>1641.856491358443</v>
          </cell>
          <cell r="DB154">
            <v>775.11002116120005</v>
          </cell>
          <cell r="DC154">
            <v>852.01642803576578</v>
          </cell>
          <cell r="DD154">
            <v>944.22775500256921</v>
          </cell>
          <cell r="DE154">
            <v>635.27212529907354</v>
          </cell>
          <cell r="DF154">
            <v>122.578</v>
          </cell>
          <cell r="DG154">
            <v>8048.9432538198862</v>
          </cell>
          <cell r="DH154">
            <v>1097.1132621062579</v>
          </cell>
          <cell r="DI154">
            <v>266.77505976709131</v>
          </cell>
          <cell r="DJ154">
            <v>6354.252216530811</v>
          </cell>
          <cell r="DK154">
            <v>1694.1930372890729</v>
          </cell>
          <cell r="DL154">
            <v>1415.4860000000001</v>
          </cell>
          <cell r="DM154">
            <v>318.3727378937416</v>
          </cell>
          <cell r="DN154">
            <v>143.94218211630209</v>
          </cell>
          <cell r="DO154">
            <v>700.9721304110202</v>
          </cell>
          <cell r="DP154">
            <v>609.25278432088089</v>
          </cell>
          <cell r="DQ154">
            <v>215.5504363899999</v>
          </cell>
          <cell r="DR154">
            <v>6009.9162128124772</v>
          </cell>
          <cell r="DS154">
            <v>1949.1095351179929</v>
          </cell>
          <cell r="DT154">
            <v>929.98109786245686</v>
          </cell>
          <cell r="DU154">
            <v>1022.609892179957</v>
          </cell>
          <cell r="DV154">
            <v>1114.144380949436</v>
          </cell>
          <cell r="DW154">
            <v>793.10596691840658</v>
          </cell>
          <cell r="DX154">
            <v>122.578</v>
          </cell>
          <cell r="DY154">
            <v>8898.1992792494984</v>
          </cell>
          <cell r="DZ154">
            <v>788.74683824587703</v>
          </cell>
          <cell r="EA154">
            <v>288.13600944807911</v>
          </cell>
          <cell r="EB154">
            <v>6569.2203063667876</v>
          </cell>
          <cell r="EC154">
            <v>2328.4809728827108</v>
          </cell>
          <cell r="ED154">
            <v>1415.4860000000001</v>
          </cell>
          <cell r="EE154">
            <v>626.73916175412296</v>
          </cell>
          <cell r="EF154">
            <v>95.072755180214969</v>
          </cell>
          <cell r="EG154">
            <v>121.617584748006</v>
          </cell>
          <cell r="EH154">
            <v>-66.737998617059432</v>
          </cell>
          <cell r="EI154">
            <v>158.81803132476841</v>
          </cell>
          <cell r="EJ154">
            <v>6532.5697651419232</v>
          </cell>
          <cell r="EK154">
            <v>2127.5866364542171</v>
          </cell>
          <cell r="EL154">
            <v>1046.5869823009771</v>
          </cell>
          <cell r="EM154">
            <v>1135.922201045837</v>
          </cell>
          <cell r="EN154">
            <v>1228.5432654259939</v>
          </cell>
          <cell r="EO154">
            <v>964.49208790016269</v>
          </cell>
          <cell r="EP154">
            <v>122.578</v>
          </cell>
          <cell r="EQ154">
            <v>9600.798374373011</v>
          </cell>
          <cell r="ER154">
            <v>1243.9536469035349</v>
          </cell>
          <cell r="ES154">
            <v>288.13600944807922</v>
          </cell>
          <cell r="ET154">
            <v>6505.6038053197399</v>
          </cell>
          <cell r="EU154">
            <v>3094.6965690532729</v>
          </cell>
          <cell r="EV154">
            <v>1415.4860000000001</v>
          </cell>
          <cell r="EW154">
            <v>171.53235309646459</v>
          </cell>
          <cell r="EX154">
            <v>59.843140496704933</v>
          </cell>
          <cell r="EY154">
            <v>846.2416965479257</v>
          </cell>
          <cell r="EZ154">
            <v>715.06839122126337</v>
          </cell>
          <cell r="FA154">
            <v>198.27649172960159</v>
          </cell>
          <cell r="FB154">
            <v>6801.3817863176791</v>
          </cell>
          <cell r="FC154">
            <v>2136.3397272493639</v>
          </cell>
          <cell r="FD154">
            <v>1014.673753246938</v>
          </cell>
          <cell r="FE154">
            <v>1105.2225564535911</v>
          </cell>
          <cell r="FF154">
            <v>1194.502508486036</v>
          </cell>
          <cell r="FG154">
            <v>977.96159091684376</v>
          </cell>
          <cell r="FH154">
            <v>122.578</v>
          </cell>
          <cell r="FI154">
            <v>9909.9356492591978</v>
          </cell>
          <cell r="FJ154">
            <v>1638.637994975116</v>
          </cell>
          <cell r="FK154">
            <v>288.13600944807922</v>
          </cell>
          <cell r="FL154">
            <v>6270.8009288441554</v>
          </cell>
          <cell r="FM154">
            <v>3638.6367204150438</v>
          </cell>
          <cell r="FN154">
            <v>1415.4860000000001</v>
          </cell>
          <cell r="FO154">
            <v>-223.15199497511611</v>
          </cell>
          <cell r="FP154">
            <v>59.843140496704933</v>
          </cell>
          <cell r="FQ154">
            <v>948.3434140313484</v>
          </cell>
          <cell r="FR154">
            <v>867.68611207663594</v>
          </cell>
          <cell r="FS154">
            <v>434.02143955507319</v>
          </cell>
          <cell r="FT154">
            <v>7049.3658483224717</v>
          </cell>
          <cell r="FU154">
            <v>2214.2355893200729</v>
          </cell>
          <cell r="FV154">
            <v>1042.625169926866</v>
          </cell>
          <cell r="FW154">
            <v>1134.2935272483439</v>
          </cell>
          <cell r="FX154">
            <v>1226.8286906294329</v>
          </cell>
          <cell r="FY154">
            <v>1025.864754336131</v>
          </cell>
          <cell r="FZ154">
            <v>122.578</v>
          </cell>
          <cell r="GA154">
            <v>10168.446512400191</v>
          </cell>
          <cell r="GB154">
            <v>1754.4876334121791</v>
          </cell>
          <cell r="GC154">
            <v>288.13600944807922</v>
          </cell>
          <cell r="GD154">
            <v>5992.4278331074383</v>
          </cell>
          <cell r="GE154">
            <v>4175.520679292752</v>
          </cell>
          <cell r="GF154">
            <v>1415.4860000000001</v>
          </cell>
          <cell r="GG154">
            <v>-339.00163341217859</v>
          </cell>
          <cell r="GH154">
            <v>59.843140496704933</v>
          </cell>
          <cell r="GI154">
            <v>687.22317202386535</v>
          </cell>
          <cell r="GJ154">
            <v>624.91535913339044</v>
          </cell>
          <cell r="GK154">
            <v>488.98079545842188</v>
          </cell>
          <cell r="JF154">
            <v>651.44299999999998</v>
          </cell>
          <cell r="JG154">
            <v>132.64300000000009</v>
          </cell>
          <cell r="JH154">
            <v>21.231000000000058</v>
          </cell>
          <cell r="JI154">
            <v>32.816000000000059</v>
          </cell>
          <cell r="JJ154">
            <v>48.353759010000061</v>
          </cell>
          <cell r="JK154">
            <v>-41.905240989999939</v>
          </cell>
          <cell r="JL154">
            <v>101.26900000000001</v>
          </cell>
          <cell r="JM154">
            <v>4176.8580000000002</v>
          </cell>
          <cell r="JN154">
            <v>603.64300000000003</v>
          </cell>
          <cell r="JO154">
            <v>191.66800000000001</v>
          </cell>
          <cell r="JP154">
            <v>3500.1109999999999</v>
          </cell>
          <cell r="JQ154">
            <v>673.13</v>
          </cell>
          <cell r="JR154">
            <v>1358.4349999999999</v>
          </cell>
          <cell r="JS154">
            <v>754.79200000000003</v>
          </cell>
          <cell r="JT154">
            <v>13.881</v>
          </cell>
          <cell r="JU154">
            <v>-70.637999999999948</v>
          </cell>
          <cell r="JV154">
            <v>-255.64899999999989</v>
          </cell>
          <cell r="JW154">
            <v>0</v>
          </cell>
          <cell r="JX154">
            <v>710.49</v>
          </cell>
          <cell r="JY154">
            <v>137.77399999999989</v>
          </cell>
          <cell r="JZ154">
            <v>14.317999999999881</v>
          </cell>
          <cell r="KA154">
            <v>25.160999999999881</v>
          </cell>
          <cell r="KB154">
            <v>46.237999999999893</v>
          </cell>
          <cell r="KC154">
            <v>-10.4950000000001</v>
          </cell>
          <cell r="KD154">
            <v>104.34399999999999</v>
          </cell>
          <cell r="KE154">
            <v>4306.5259999999998</v>
          </cell>
          <cell r="KF154">
            <v>733.51199999999994</v>
          </cell>
          <cell r="KG154">
            <v>185.56200000000001</v>
          </cell>
          <cell r="KH154">
            <v>3612.67</v>
          </cell>
          <cell r="KI154">
            <v>687.81899999999996</v>
          </cell>
          <cell r="KJ154">
            <v>1359.16</v>
          </cell>
          <cell r="KK154">
            <v>625.64800000000002</v>
          </cell>
          <cell r="KL154">
            <v>1.002</v>
          </cell>
          <cell r="KM154">
            <v>59.341999999999892</v>
          </cell>
          <cell r="KN154">
            <v>23.367999999999899</v>
          </cell>
          <cell r="KO154">
            <v>0</v>
          </cell>
          <cell r="KP154">
            <v>786.28899999999999</v>
          </cell>
          <cell r="KQ154">
            <v>170.58199999999999</v>
          </cell>
          <cell r="KR154">
            <v>13.972</v>
          </cell>
          <cell r="KS154">
            <v>25.576000000000001</v>
          </cell>
          <cell r="KT154">
            <v>44.414999999999999</v>
          </cell>
          <cell r="KU154">
            <v>-23.788</v>
          </cell>
          <cell r="KV154">
            <v>123.09399999999999</v>
          </cell>
          <cell r="KW154">
            <v>4561.6170000000002</v>
          </cell>
          <cell r="KX154">
            <v>748.15800000000002</v>
          </cell>
          <cell r="KY154">
            <v>180.56399999999999</v>
          </cell>
          <cell r="KZ154">
            <v>3661.8850000000002</v>
          </cell>
          <cell r="LA154">
            <v>895.29</v>
          </cell>
          <cell r="LB154">
            <v>1200.9480000000001</v>
          </cell>
          <cell r="LC154">
            <v>452.79</v>
          </cell>
          <cell r="LD154">
            <v>1.8680000000000001</v>
          </cell>
          <cell r="LE154">
            <v>19.768999999999998</v>
          </cell>
          <cell r="LF154">
            <v>-185.196</v>
          </cell>
          <cell r="LG154">
            <v>0</v>
          </cell>
          <cell r="LH154">
            <v>754.87999999999988</v>
          </cell>
          <cell r="LI154">
            <v>167.6399999999999</v>
          </cell>
          <cell r="LJ154">
            <v>23.190999999999889</v>
          </cell>
          <cell r="LK154">
            <v>35.551999999999893</v>
          </cell>
          <cell r="LL154">
            <v>54.391240099999877</v>
          </cell>
          <cell r="LM154">
            <v>-20.973267110000091</v>
          </cell>
          <cell r="LN154">
            <v>123.09399999999999</v>
          </cell>
          <cell r="LO154">
            <v>4545.1450000000004</v>
          </cell>
          <cell r="LP154">
            <v>718.81600000000003</v>
          </cell>
          <cell r="LQ154">
            <v>177.33699999999999</v>
          </cell>
          <cell r="LR154">
            <v>3680.7080000000001</v>
          </cell>
          <cell r="LS154">
            <v>859.524</v>
          </cell>
          <cell r="LT154">
            <v>1180.095</v>
          </cell>
          <cell r="LU154">
            <v>461.279</v>
          </cell>
          <cell r="LV154">
            <v>4.7350000000000003</v>
          </cell>
          <cell r="LW154">
            <v>35.227240099999882</v>
          </cell>
          <cell r="LX154">
            <v>-39.270267110000091</v>
          </cell>
          <cell r="LY154">
            <v>0</v>
          </cell>
          <cell r="LZ154">
            <v>744.85199999999998</v>
          </cell>
          <cell r="MA154">
            <v>182.7580000000001</v>
          </cell>
          <cell r="MB154">
            <v>64.219000000000122</v>
          </cell>
          <cell r="MC154">
            <v>68.845000000000113</v>
          </cell>
          <cell r="MD154">
            <v>86.119415230000158</v>
          </cell>
          <cell r="ME154">
            <v>4.4320812200001836</v>
          </cell>
          <cell r="MF154">
            <v>123.09399999999999</v>
          </cell>
          <cell r="MG154">
            <v>4557.3</v>
          </cell>
          <cell r="MH154">
            <v>747.38800000000003</v>
          </cell>
          <cell r="MI154">
            <v>173.977</v>
          </cell>
          <cell r="MJ154">
            <v>3661.1590000000001</v>
          </cell>
          <cell r="MK154">
            <v>863.54899999999998</v>
          </cell>
          <cell r="ML154">
            <v>1101.1600000000001</v>
          </cell>
          <cell r="MM154">
            <v>353.77199999999999</v>
          </cell>
          <cell r="MN154">
            <v>10.035</v>
          </cell>
          <cell r="MO154">
            <v>-2.4075847699998412</v>
          </cell>
          <cell r="MP154">
            <v>-152.21591877999981</v>
          </cell>
          <cell r="MQ154">
            <v>0</v>
          </cell>
          <cell r="MR154">
            <v>776.90599999999995</v>
          </cell>
          <cell r="MS154">
            <v>211.72399999999999</v>
          </cell>
          <cell r="MT154">
            <v>55.194000000000003</v>
          </cell>
          <cell r="MU154">
            <v>74.272000000000006</v>
          </cell>
          <cell r="MV154">
            <v>91.404810429999998</v>
          </cell>
          <cell r="MW154">
            <v>4.4991330899997326</v>
          </cell>
          <cell r="MX154">
            <v>123.09399999999999</v>
          </cell>
          <cell r="MY154">
            <v>4699.3580000000002</v>
          </cell>
          <cell r="MZ154">
            <v>721.904</v>
          </cell>
          <cell r="NA154">
            <v>169.45099999999999</v>
          </cell>
          <cell r="NB154">
            <v>3827.9119999999998</v>
          </cell>
          <cell r="NC154">
            <v>869.36500000000001</v>
          </cell>
          <cell r="ND154">
            <v>1105.69</v>
          </cell>
          <cell r="NE154">
            <v>383.786</v>
          </cell>
          <cell r="NF154">
            <v>19.187999999999999</v>
          </cell>
          <cell r="NG154">
            <v>45.186810429999987</v>
          </cell>
          <cell r="NH154">
            <v>-21.95586691000026</v>
          </cell>
          <cell r="NI154">
            <v>0</v>
          </cell>
          <cell r="NJ154">
            <v>912.07399999999996</v>
          </cell>
          <cell r="NK154">
            <v>266.54300000000001</v>
          </cell>
          <cell r="NL154">
            <v>101.404</v>
          </cell>
          <cell r="NM154">
            <v>113.774</v>
          </cell>
          <cell r="NN154">
            <v>140.86612491</v>
          </cell>
          <cell r="NO154">
            <v>75.690702255425393</v>
          </cell>
          <cell r="NP154">
            <v>123.09399999999999</v>
          </cell>
          <cell r="NQ154">
            <v>4920.0609999999997</v>
          </cell>
          <cell r="NR154">
            <v>738.01700000000005</v>
          </cell>
          <cell r="NS154">
            <v>169.221</v>
          </cell>
          <cell r="NT154">
            <v>3963.5219999999999</v>
          </cell>
          <cell r="NU154">
            <v>946.01199999999994</v>
          </cell>
          <cell r="NV154">
            <v>1170.4290000000001</v>
          </cell>
          <cell r="NW154">
            <v>432.41199999999998</v>
          </cell>
          <cell r="NX154">
            <v>9.7119999999999997</v>
          </cell>
          <cell r="NY154">
            <v>81.086124909999981</v>
          </cell>
          <cell r="NZ154">
            <v>98.464702255425394</v>
          </cell>
          <cell r="OA154">
            <v>0</v>
          </cell>
          <cell r="OB154">
            <v>850.56899999999985</v>
          </cell>
          <cell r="OC154">
            <v>230.41899999999981</v>
          </cell>
          <cell r="OD154">
            <v>74.310999999999765</v>
          </cell>
          <cell r="OE154">
            <v>85.416999999999774</v>
          </cell>
          <cell r="OF154">
            <v>116.71561514999981</v>
          </cell>
          <cell r="OG154">
            <v>21.083977999999721</v>
          </cell>
          <cell r="OH154">
            <v>123.09399999999999</v>
          </cell>
          <cell r="OI154">
            <v>5348.9369999999999</v>
          </cell>
          <cell r="OJ154">
            <v>849.32100000000003</v>
          </cell>
          <cell r="OK154">
            <v>165.584</v>
          </cell>
          <cell r="OL154">
            <v>4392.5820000000003</v>
          </cell>
          <cell r="OM154">
            <v>946.78599999999994</v>
          </cell>
          <cell r="ON154">
            <v>1041.5360000000001</v>
          </cell>
          <cell r="OO154">
            <v>192.215</v>
          </cell>
          <cell r="OP154">
            <v>0.58099999999999996</v>
          </cell>
          <cell r="OQ154">
            <v>140.4386151499998</v>
          </cell>
          <cell r="OR154">
            <v>-62.899022000000294</v>
          </cell>
          <cell r="OS154">
            <v>0</v>
          </cell>
          <cell r="OT154">
            <v>865.23699999999997</v>
          </cell>
          <cell r="OU154">
            <v>271.185</v>
          </cell>
          <cell r="OV154">
            <v>110.259</v>
          </cell>
          <cell r="OW154">
            <v>117.471</v>
          </cell>
          <cell r="OX154">
            <v>137.30556845999999</v>
          </cell>
          <cell r="OY154">
            <v>79.263670160000046</v>
          </cell>
          <cell r="OZ154">
            <v>122.578</v>
          </cell>
          <cell r="PA154">
            <v>5138.5259999999998</v>
          </cell>
          <cell r="PB154">
            <v>581.50099999999998</v>
          </cell>
          <cell r="PC154">
            <v>163.63800000000001</v>
          </cell>
          <cell r="PD154">
            <v>4031.3440000000001</v>
          </cell>
          <cell r="PE154">
            <v>1083.7239999999999</v>
          </cell>
          <cell r="PF154">
            <v>849.05100000000004</v>
          </cell>
          <cell r="PG154">
            <v>267.55</v>
          </cell>
          <cell r="PH154">
            <v>15.108000000000001</v>
          </cell>
          <cell r="PI154">
            <v>40.121568459999978</v>
          </cell>
          <cell r="PJ154">
            <v>-193.69632984</v>
          </cell>
          <cell r="PK154">
            <v>0</v>
          </cell>
          <cell r="PL154">
            <v>991.48254931000008</v>
          </cell>
          <cell r="PM154">
            <v>295.1195493099998</v>
          </cell>
          <cell r="PN154">
            <v>116.99654930999981</v>
          </cell>
          <cell r="PO154">
            <v>124.4735493099998</v>
          </cell>
          <cell r="PP154">
            <v>146.89335398999981</v>
          </cell>
          <cell r="PQ154">
            <v>194.97232075999949</v>
          </cell>
          <cell r="PR154">
            <v>122.578</v>
          </cell>
          <cell r="PS154">
            <v>5850.5780000000004</v>
          </cell>
          <cell r="PT154">
            <v>761.20699999999999</v>
          </cell>
          <cell r="PU154">
            <v>181.91300000000001</v>
          </cell>
          <cell r="PV154">
            <v>4651.2449999999999</v>
          </cell>
          <cell r="PW154">
            <v>1179.662</v>
          </cell>
          <cell r="PX154">
            <v>1076.992</v>
          </cell>
          <cell r="PY154">
            <v>315.78500000000003</v>
          </cell>
          <cell r="PZ154">
            <v>46.737000000000002</v>
          </cell>
          <cell r="QA154">
            <v>-25.3936460100002</v>
          </cell>
          <cell r="QB154">
            <v>273.59832075999952</v>
          </cell>
          <cell r="QC154">
            <v>0</v>
          </cell>
          <cell r="QD154">
            <v>1135.356</v>
          </cell>
          <cell r="QE154">
            <v>334.4249999999999</v>
          </cell>
          <cell r="QF154">
            <v>136.69599999999991</v>
          </cell>
          <cell r="QG154">
            <v>144.5859999999999</v>
          </cell>
          <cell r="QH154">
            <v>165.3619741199999</v>
          </cell>
          <cell r="QI154">
            <v>99.628452729999523</v>
          </cell>
          <cell r="QJ154">
            <v>122.578</v>
          </cell>
          <cell r="QK154">
            <v>6190.3649999999998</v>
          </cell>
          <cell r="QL154">
            <v>916.86099999999999</v>
          </cell>
          <cell r="QM154">
            <v>193.21199999999999</v>
          </cell>
          <cell r="QN154">
            <v>4948.7889999999998</v>
          </cell>
          <cell r="QO154">
            <v>1227.2840000000001</v>
          </cell>
          <cell r="QP154">
            <v>1117.7929999999999</v>
          </cell>
          <cell r="QQ154">
            <v>200.93199999999999</v>
          </cell>
          <cell r="QR154">
            <v>24.4</v>
          </cell>
          <cell r="QS154">
            <v>102.19097411999989</v>
          </cell>
          <cell r="QT154">
            <v>101.2614527299995</v>
          </cell>
          <cell r="QU154">
            <v>21</v>
          </cell>
          <cell r="QV154">
            <v>1181.4000000000001</v>
          </cell>
          <cell r="QW154">
            <v>354.8</v>
          </cell>
          <cell r="QX154">
            <v>154.90700000000001</v>
          </cell>
          <cell r="QY154">
            <v>157.285</v>
          </cell>
          <cell r="QZ154">
            <v>176.98500000000001</v>
          </cell>
          <cell r="RA154">
            <v>88.337301910000591</v>
          </cell>
          <cell r="RB154">
            <v>122.578</v>
          </cell>
          <cell r="RC154">
            <v>6625.5339999999997</v>
          </cell>
          <cell r="RD154">
            <v>1046.921</v>
          </cell>
          <cell r="RE154">
            <v>210.029</v>
          </cell>
          <cell r="RF154">
            <v>5420.67</v>
          </cell>
          <cell r="RG154">
            <v>1199.5940000000001</v>
          </cell>
          <cell r="RH154">
            <v>1312.97</v>
          </cell>
          <cell r="RI154">
            <v>266.04899999999998</v>
          </cell>
          <cell r="RJ154">
            <v>28.666</v>
          </cell>
          <cell r="RK154">
            <v>-39.085657391452457</v>
          </cell>
          <cell r="RL154">
            <v>88.594644518548122</v>
          </cell>
          <cell r="RM154">
            <v>50</v>
          </cell>
          <cell r="RN154">
            <v>1184.817</v>
          </cell>
          <cell r="RO154">
            <v>399.55200000000008</v>
          </cell>
          <cell r="RP154">
            <v>200.62600000000009</v>
          </cell>
          <cell r="RQ154">
            <v>217.98700000000011</v>
          </cell>
          <cell r="RR154">
            <v>239.1036336200001</v>
          </cell>
          <cell r="RS154">
            <v>183.42765162000009</v>
          </cell>
          <cell r="RT154">
            <v>122.578</v>
          </cell>
          <cell r="RU154">
            <v>7096.36</v>
          </cell>
          <cell r="RV154">
            <v>1090.6210000000001</v>
          </cell>
          <cell r="RW154">
            <v>216.13399999999999</v>
          </cell>
          <cell r="RX154">
            <v>5737.9629999999997</v>
          </cell>
          <cell r="RY154">
            <v>1357.8989999999999</v>
          </cell>
          <cell r="RZ154">
            <v>1415.4860000000001</v>
          </cell>
          <cell r="SA154">
            <v>324.86500000000001</v>
          </cell>
          <cell r="SB154">
            <v>32.290999999999997</v>
          </cell>
          <cell r="SC154">
            <v>319.40429101145259</v>
          </cell>
          <cell r="SD154">
            <v>394.78930901145247</v>
          </cell>
          <cell r="SE154">
            <v>100</v>
          </cell>
          <cell r="SF154">
            <v>1349.1974753181751</v>
          </cell>
          <cell r="SG154">
            <v>424.55999255070242</v>
          </cell>
          <cell r="SH154">
            <v>202.09491473671869</v>
          </cell>
          <cell r="SI154">
            <v>221.07117705332621</v>
          </cell>
          <cell r="SJ154">
            <v>245.24158596699161</v>
          </cell>
          <cell r="SK154">
            <v>160.06257893531259</v>
          </cell>
          <cell r="SL154">
            <v>122.578</v>
          </cell>
          <cell r="SM154">
            <v>7675.3630617251783</v>
          </cell>
          <cell r="SN154">
            <v>1022.859562223131</v>
          </cell>
          <cell r="SO154">
            <v>231.84468060548929</v>
          </cell>
          <cell r="SP154">
            <v>6156.9034827898658</v>
          </cell>
          <cell r="SQ154">
            <v>1517.9615789353129</v>
          </cell>
          <cell r="SR154">
            <v>1415.4860000000001</v>
          </cell>
          <cell r="SS154">
            <v>392.62643777686918</v>
          </cell>
          <cell r="ST154">
            <v>34.638217871467951</v>
          </cell>
          <cell r="SU154">
            <v>21.83336343373912</v>
          </cell>
          <cell r="SV154">
            <v>-35.35202834706962</v>
          </cell>
          <cell r="SW154">
            <v>0</v>
          </cell>
          <cell r="SX154">
            <v>1295.4022441421389</v>
          </cell>
          <cell r="SY154">
            <v>403.4912112211988</v>
          </cell>
          <cell r="SZ154">
            <v>186.83604190333341</v>
          </cell>
          <cell r="TA154">
            <v>206.5060544892381</v>
          </cell>
          <cell r="TB154">
            <v>229.48663136932009</v>
          </cell>
          <cell r="TC154">
            <v>144.3099323571721</v>
          </cell>
          <cell r="TD154">
            <v>122.578</v>
          </cell>
          <cell r="TE154">
            <v>8049.7904745574206</v>
          </cell>
          <cell r="TF154">
            <v>1103.997255196175</v>
          </cell>
          <cell r="TG154">
            <v>248.69736332581331</v>
          </cell>
          <cell r="TH154">
            <v>6387.0209632649367</v>
          </cell>
          <cell r="TI154">
            <v>1662.271511292485</v>
          </cell>
          <cell r="TJ154">
            <v>1415.4860000000001</v>
          </cell>
          <cell r="TK154">
            <v>311.4887448038254</v>
          </cell>
          <cell r="TL154">
            <v>37.156053925591713</v>
          </cell>
          <cell r="TM154">
            <v>168.9092112606001</v>
          </cell>
          <cell r="TN154">
            <v>112.05453933393871</v>
          </cell>
          <cell r="TO154">
            <v>0</v>
          </cell>
          <cell r="TP154">
            <v>1345.112258135923</v>
          </cell>
          <cell r="TQ154">
            <v>414.25328758654189</v>
          </cell>
          <cell r="TR154">
            <v>185.5530645211478</v>
          </cell>
          <cell r="TS154">
            <v>206.4521964932014</v>
          </cell>
          <cell r="TT154">
            <v>230.39590404625741</v>
          </cell>
          <cell r="TU154">
            <v>147.4719623865887</v>
          </cell>
          <cell r="TV154">
            <v>122.578</v>
          </cell>
          <cell r="TW154">
            <v>8048.9432538198862</v>
          </cell>
          <cell r="TX154">
            <v>1097.1132621062579</v>
          </cell>
          <cell r="TY154">
            <v>266.77505976709131</v>
          </cell>
          <cell r="TZ154">
            <v>6354.252216530811</v>
          </cell>
          <cell r="UA154">
            <v>1694.1930372890729</v>
          </cell>
          <cell r="UB154">
            <v>1415.4860000000001</v>
          </cell>
          <cell r="UC154">
            <v>318.3727378937416</v>
          </cell>
          <cell r="UD154">
            <v>39.856910319242431</v>
          </cell>
          <cell r="UE154">
            <v>190.82526470522859</v>
          </cell>
          <cell r="UF154">
            <v>137.76096432255929</v>
          </cell>
          <cell r="UG154">
            <v>115.5504363899999</v>
          </cell>
          <cell r="UH154">
            <v>7307.1621396090368</v>
          </cell>
          <cell r="UI154">
            <v>2295.205306516491</v>
          </cell>
          <cell r="UJ154">
            <v>1073.085202883261</v>
          </cell>
          <cell r="UK154">
            <v>1165.9174128183431</v>
          </cell>
          <cell r="UL154">
            <v>1261.836617064062</v>
          </cell>
          <cell r="UM154">
            <v>1078.544661033774</v>
          </cell>
          <cell r="UN154">
            <v>122.578</v>
          </cell>
          <cell r="UO154">
            <v>10289.794029041601</v>
          </cell>
          <cell r="UP154">
            <v>1815.4533876904079</v>
          </cell>
          <cell r="UQ154">
            <v>288.13600944807922</v>
          </cell>
          <cell r="UR154">
            <v>5753.3360167503624</v>
          </cell>
          <cell r="US154">
            <v>4535.9600122912352</v>
          </cell>
          <cell r="UT154">
            <v>1415.4860000000001</v>
          </cell>
          <cell r="UU154">
            <v>-399.96738769040809</v>
          </cell>
          <cell r="UV154">
            <v>59.843140496704933</v>
          </cell>
          <cell r="UW154">
            <v>826.50430503556925</v>
          </cell>
          <cell r="UX154">
            <v>784.75066002774145</v>
          </cell>
          <cell r="UY154">
            <v>718.10532803529145</v>
          </cell>
          <cell r="WD154">
            <v>1436.0025595924949</v>
          </cell>
          <cell r="WE154">
            <v>464.31040157568691</v>
          </cell>
          <cell r="WF154">
            <v>218.35408194670879</v>
          </cell>
          <cell r="WG154">
            <v>240.74127770274359</v>
          </cell>
          <cell r="WH154">
            <v>262.61541326643879</v>
          </cell>
          <cell r="WI154">
            <v>189.41648136635041</v>
          </cell>
          <cell r="WJ154">
            <v>122.578</v>
          </cell>
          <cell r="WK154">
            <v>8080.5295105826744</v>
          </cell>
          <cell r="WL154">
            <v>401.46478351200091</v>
          </cell>
          <cell r="WM154">
            <v>271.96204845586527</v>
          </cell>
          <cell r="WN154">
            <v>6196.4219919272509</v>
          </cell>
          <cell r="WO154">
            <v>1883.6095186554239</v>
          </cell>
          <cell r="WP154">
            <v>1014.021216487999</v>
          </cell>
          <cell r="WQ154">
            <v>23.086113356152818</v>
          </cell>
          <cell r="WR154">
            <v>0</v>
          </cell>
          <cell r="WS154">
            <v>1508.535987859342</v>
          </cell>
          <cell r="WT154">
            <v>490.05589948434198</v>
          </cell>
          <cell r="WU154">
            <v>233.59730572692521</v>
          </cell>
          <cell r="WV154">
            <v>256.62119240924511</v>
          </cell>
          <cell r="WW154">
            <v>279.59533656756719</v>
          </cell>
          <cell r="WX154">
            <v>191.49818618626031</v>
          </cell>
          <cell r="WY154">
            <v>122.578</v>
          </cell>
          <cell r="WZ154">
            <v>8348.1892731572043</v>
          </cell>
          <cell r="XA154">
            <v>572.13839972864469</v>
          </cell>
          <cell r="XB154">
            <v>277.24988934454512</v>
          </cell>
          <cell r="XC154">
            <v>6272.583568315521</v>
          </cell>
          <cell r="XD154">
            <v>2075.1077048416842</v>
          </cell>
          <cell r="XE154">
            <v>843.3476002713553</v>
          </cell>
          <cell r="XF154">
            <v>23.534983685150841</v>
          </cell>
          <cell r="XG154">
            <v>0</v>
          </cell>
          <cell r="XH154">
            <v>1514.662507442433</v>
          </cell>
          <cell r="XI154">
            <v>492.04102971219982</v>
          </cell>
          <cell r="XJ154">
            <v>236.118954586309</v>
          </cell>
          <cell r="XK154">
            <v>259.48574260656687</v>
          </cell>
          <cell r="XL154">
            <v>282.55320100267488</v>
          </cell>
          <cell r="XM154">
            <v>201.09446234983909</v>
          </cell>
          <cell r="XN154">
            <v>122.578</v>
          </cell>
          <cell r="XO154">
            <v>8835.1473611523761</v>
          </cell>
          <cell r="XP154">
            <v>697.83395867821571</v>
          </cell>
          <cell r="XQ154">
            <v>282.6405433331509</v>
          </cell>
          <cell r="XR154">
            <v>6558.4471939608547</v>
          </cell>
          <cell r="XS154">
            <v>2276.2021671915231</v>
          </cell>
          <cell r="XT154">
            <v>717.65204132178428</v>
          </cell>
          <cell r="XU154">
            <v>23.992581536583948</v>
          </cell>
          <cell r="XV154">
            <v>0</v>
          </cell>
          <cell r="XW154">
            <v>1550.715157918208</v>
          </cell>
          <cell r="XX154">
            <v>502.70220434576402</v>
          </cell>
          <cell r="XY154">
            <v>241.9107556025138</v>
          </cell>
          <cell r="XZ154">
            <v>265.76167946140191</v>
          </cell>
          <cell r="YA154">
            <v>289.38043011275471</v>
          </cell>
          <cell r="YB154">
            <v>211.09683701595679</v>
          </cell>
          <cell r="YC154">
            <v>122.578</v>
          </cell>
          <cell r="YD154">
            <v>8898.1992792494984</v>
          </cell>
          <cell r="YE154">
            <v>788.74683824587703</v>
          </cell>
          <cell r="YF154">
            <v>288.13600944807911</v>
          </cell>
          <cell r="YG154">
            <v>6569.2203063667876</v>
          </cell>
          <cell r="YH154">
            <v>2328.4809728827108</v>
          </cell>
          <cell r="YI154">
            <v>626.73916175412296</v>
          </cell>
          <cell r="YJ154">
            <v>24.459076602327361</v>
          </cell>
          <cell r="YK154">
            <v>158.81803132476841</v>
          </cell>
          <cell r="YL154">
            <v>1415.4860000000001</v>
          </cell>
          <cell r="YM154">
            <v>1415.4860000000001</v>
          </cell>
          <cell r="YN154">
            <v>1415.4860000000001</v>
          </cell>
          <cell r="YO154">
            <v>1415.4860000000001</v>
          </cell>
          <cell r="ACP154">
            <v>1592.6283637488341</v>
          </cell>
          <cell r="ACT154">
            <v>228.18763563775209</v>
          </cell>
          <cell r="ACU154">
            <v>122.578</v>
          </cell>
          <cell r="ACV154">
            <v>8890.0130210682728</v>
          </cell>
          <cell r="ACW154">
            <v>6332.8464125478095</v>
          </cell>
          <cell r="ACX154">
            <v>2556.6686085204642</v>
          </cell>
          <cell r="ADA154">
            <v>0</v>
          </cell>
          <cell r="ADB154">
            <v>1633.0652872439739</v>
          </cell>
          <cell r="ADF154">
            <v>235.95806549498849</v>
          </cell>
          <cell r="ADG154">
            <v>122.578</v>
          </cell>
          <cell r="ADH154">
            <v>9172.5985120845562</v>
          </cell>
          <cell r="ADI154">
            <v>6379.4738380691051</v>
          </cell>
          <cell r="ADJ154">
            <v>2792.626674015452</v>
          </cell>
          <cell r="ADM154">
            <v>0</v>
          </cell>
          <cell r="ADN154">
            <v>1643.899056675926</v>
          </cell>
          <cell r="ADR154">
            <v>246.3929579892968</v>
          </cell>
          <cell r="ADS154">
            <v>122.578</v>
          </cell>
          <cell r="ADT154">
            <v>9647.1928651773669</v>
          </cell>
          <cell r="ADU154">
            <v>6607.6752331726166</v>
          </cell>
          <cell r="ADV154">
            <v>3039.0196320047489</v>
          </cell>
          <cell r="ADY154">
            <v>0</v>
          </cell>
          <cell r="ADZ154">
            <v>1662.9770574731881</v>
          </cell>
          <cell r="AED154">
            <v>253.9534287781253</v>
          </cell>
          <cell r="AEE154">
            <v>122.578</v>
          </cell>
          <cell r="AEF154">
            <v>9600.798374373011</v>
          </cell>
          <cell r="AEG154">
            <v>6505.6038053197399</v>
          </cell>
          <cell r="AEH154">
            <v>3094.6965690532729</v>
          </cell>
          <cell r="AEK154">
            <v>198.27649172960159</v>
          </cell>
          <cell r="AEL154">
            <v>-631.90267459831932</v>
          </cell>
          <cell r="AEM154">
            <v>-673.14749865852548</v>
          </cell>
          <cell r="AEN154">
            <v>247.15594176296599</v>
          </cell>
          <cell r="AEO154">
            <v>192.1386101050455</v>
          </cell>
          <cell r="AEP154">
            <v>193.99987872385259</v>
          </cell>
          <cell r="AEQ154">
            <v>146.00468675681429</v>
          </cell>
          <cell r="AER154">
            <v>312.36443885950672</v>
          </cell>
          <cell r="AES154">
            <v>268.26620317960629</v>
          </cell>
          <cell r="APQ154">
            <v>518.49987325108236</v>
          </cell>
          <cell r="APR154">
            <v>254.88402236991939</v>
          </cell>
          <cell r="APS154">
            <v>277.03492134095342</v>
          </cell>
          <cell r="APT154">
            <v>299.6162855889055</v>
          </cell>
          <cell r="APU154">
            <v>699.3244914848907</v>
          </cell>
          <cell r="APV154">
            <v>288.13600944807922</v>
          </cell>
          <cell r="APW154">
            <v>1415.4860000000001</v>
          </cell>
          <cell r="APX154">
            <v>716.16150851510929</v>
          </cell>
          <cell r="APY154">
            <v>14.96078512417623</v>
          </cell>
          <cell r="APZ154">
            <v>-33.646839502254153</v>
          </cell>
          <cell r="AQA154">
            <v>-72.309481768695107</v>
          </cell>
          <cell r="AQB154">
            <v>532.27081064188155</v>
          </cell>
          <cell r="AQC154">
            <v>260.99622746104058</v>
          </cell>
          <cell r="AQD154">
            <v>283.32968382598062</v>
          </cell>
          <cell r="AQE154">
            <v>306.48282522602858</v>
          </cell>
          <cell r="AQF154">
            <v>973.88842832220257</v>
          </cell>
          <cell r="AQG154">
            <v>288.13600944807922</v>
          </cell>
          <cell r="AQH154">
            <v>1415.4860000000001</v>
          </cell>
          <cell r="AQI154">
            <v>441.59757167779748</v>
          </cell>
          <cell r="AQJ154">
            <v>14.96078512417623</v>
          </cell>
          <cell r="AQK154">
            <v>328.0030258601293</v>
          </cell>
          <cell r="AQL154">
            <v>290.69787921397239</v>
          </cell>
          <cell r="AQM154">
            <v>535.61070960293614</v>
          </cell>
          <cell r="AQN154">
            <v>263.98646136440232</v>
          </cell>
          <cell r="AQO154">
            <v>286.36882809498661</v>
          </cell>
          <cell r="AQP154">
            <v>309.67606121355573</v>
          </cell>
          <cell r="AQQ154">
            <v>1199.5629072417059</v>
          </cell>
          <cell r="AQR154">
            <v>288.13600944807922</v>
          </cell>
          <cell r="AQS154">
            <v>1415.4860000000001</v>
          </cell>
          <cell r="AQT154">
            <v>215.92309275829419</v>
          </cell>
          <cell r="AQU154">
            <v>14.96078512417623</v>
          </cell>
          <cell r="AQV154">
            <v>270.59205723070909</v>
          </cell>
          <cell r="AQW154">
            <v>240.649213827393</v>
          </cell>
          <cell r="AQX154">
            <v>541.20524295831683</v>
          </cell>
          <cell r="AQY154">
            <v>266.72027110561459</v>
          </cell>
          <cell r="AQZ154">
            <v>289.18876778391621</v>
          </cell>
          <cell r="ARA154">
            <v>312.76809339750372</v>
          </cell>
          <cell r="ARB154">
            <v>1243.9536469035349</v>
          </cell>
          <cell r="ARC154">
            <v>288.13600944807922</v>
          </cell>
          <cell r="ARD154">
            <v>1415.4860000000001</v>
          </cell>
          <cell r="ARE154">
            <v>171.53235309646459</v>
          </cell>
          <cell r="ARF154">
            <v>14.96078512417623</v>
          </cell>
          <cell r="ARG154">
            <v>281.29345295934138</v>
          </cell>
          <cell r="ARH154">
            <v>256.03077994859302</v>
          </cell>
          <cell r="BBM154">
            <v>3503.8675671999999</v>
          </cell>
          <cell r="BBN154">
            <v>28.6</v>
          </cell>
          <cell r="BBO154">
            <v>0.53846153846153832</v>
          </cell>
          <cell r="BBP154">
            <v>5.1825949623837353</v>
          </cell>
          <cell r="BBQ154">
            <v>5.5155380311239828</v>
          </cell>
          <cell r="BBR154">
            <v>4.0480067280836716</v>
          </cell>
          <cell r="BBS154">
            <v>0.33717790671475789</v>
          </cell>
          <cell r="BBT154">
            <v>2.068163125499936</v>
          </cell>
          <cell r="BBU154">
            <v>0.37497033178438188</v>
          </cell>
          <cell r="BBV154">
            <v>6.151786055151906E-2</v>
          </cell>
          <cell r="BBW154">
            <v>6.4702146137023488</v>
          </cell>
          <cell r="BBX154">
            <v>4.4179059461804204</v>
          </cell>
          <cell r="BBY154">
            <v>3.7074249976777338</v>
          </cell>
          <cell r="BBZ154">
            <v>0.56252957199320719</v>
          </cell>
          <cell r="BCA154">
            <v>1.5047868580442529</v>
          </cell>
          <cell r="BCB154">
            <v>0.34061088587574923</v>
          </cell>
          <cell r="BCC154">
            <v>4.5326493732661982E-2</v>
          </cell>
          <cell r="BCD154">
            <v>7.8683947192821124</v>
          </cell>
          <cell r="BCE154">
            <v>3.6328629453336641</v>
          </cell>
          <cell r="BCF154">
            <v>2.9916731658791278</v>
          </cell>
          <cell r="BCG154">
            <v>0.1396225578079143</v>
          </cell>
          <cell r="BCH154">
            <v>1.132216839039538</v>
          </cell>
          <cell r="BCI154">
            <v>0.31165966238661619</v>
          </cell>
          <cell r="BCJ154">
            <v>5.6587895497445341E-2</v>
          </cell>
          <cell r="BCK154">
            <v>7.9782798782558348</v>
          </cell>
          <cell r="BCL154">
            <v>3.582827382735049</v>
          </cell>
          <cell r="BCM154">
            <v>2.7465120825765408</v>
          </cell>
          <cell r="BCN154">
            <v>-0.18681584457947151</v>
          </cell>
          <cell r="BCO154">
            <v>0.96296163547767655</v>
          </cell>
          <cell r="BCP154">
            <v>0.26877142898873718</v>
          </cell>
          <cell r="BCQ154">
            <v>0.1238692476901766</v>
          </cell>
          <cell r="BCR154">
            <v>8.3690772759886016</v>
          </cell>
          <cell r="BCS154">
            <v>3.4155258306612382</v>
          </cell>
          <cell r="BCT154">
            <v>2.579713009616742</v>
          </cell>
          <cell r="BCU154">
            <v>-0.27632352911330388</v>
          </cell>
          <cell r="BCV154">
            <v>0.83914506389020771</v>
          </cell>
          <cell r="BCW154">
            <v>0.24568546850303019</v>
          </cell>
          <cell r="BCX154">
            <v>0.13955458820299391</v>
          </cell>
        </row>
        <row r="155">
          <cell r="A155" t="str">
            <v>TFCO4</v>
          </cell>
          <cell r="B155" t="str">
            <v>Track Field</v>
          </cell>
          <cell r="C155" t="str">
            <v>Retail</v>
          </cell>
          <cell r="D155" t="str">
            <v>Pedro Caravina</v>
          </cell>
          <cell r="E155">
            <v>46054</v>
          </cell>
          <cell r="F155" t="str">
            <v>Neutral</v>
          </cell>
          <cell r="G155" t="b">
            <v>0</v>
          </cell>
          <cell r="H155" t="str">
            <v>BRL</v>
          </cell>
          <cell r="I155" t="str">
            <v>BRL</v>
          </cell>
          <cell r="J155">
            <v>18</v>
          </cell>
          <cell r="K155">
            <v>0.14728985238095241</v>
          </cell>
          <cell r="L155">
            <v>7.2599999999999998E-2</v>
          </cell>
          <cell r="M155">
            <v>0.1398208671428571</v>
          </cell>
          <cell r="AF155">
            <v>567.42600000000004</v>
          </cell>
          <cell r="AG155">
            <v>326.77</v>
          </cell>
          <cell r="AH155">
            <v>125.2184672219222</v>
          </cell>
          <cell r="AI155">
            <v>143.761</v>
          </cell>
          <cell r="AJ155">
            <v>125.99249579799999</v>
          </cell>
          <cell r="AK155">
            <v>96.460443906718425</v>
          </cell>
          <cell r="AL155">
            <v>159.7183390000001</v>
          </cell>
          <cell r="AM155">
            <v>579.85900000000004</v>
          </cell>
          <cell r="AN155">
            <v>60.488999999999997</v>
          </cell>
          <cell r="AO155">
            <v>51.079000000000001</v>
          </cell>
          <cell r="AP155">
            <v>251.53100000000009</v>
          </cell>
          <cell r="AQ155">
            <v>328.32799999999997</v>
          </cell>
          <cell r="AR155">
            <v>0</v>
          </cell>
          <cell r="AS155">
            <v>-60.488999999999997</v>
          </cell>
          <cell r="AT155">
            <v>33.712870289999998</v>
          </cell>
          <cell r="AW155">
            <v>23.683</v>
          </cell>
          <cell r="AX155">
            <v>683.68900000000019</v>
          </cell>
          <cell r="AY155">
            <v>394.42867140999999</v>
          </cell>
          <cell r="AZ155">
            <v>148.64957885999999</v>
          </cell>
          <cell r="BA155">
            <v>174.72201451000001</v>
          </cell>
          <cell r="BB155">
            <v>152.71239076000001</v>
          </cell>
          <cell r="BC155">
            <v>114.41</v>
          </cell>
          <cell r="BD155">
            <v>159.7183390000001</v>
          </cell>
          <cell r="BE155">
            <v>682.10199999999998</v>
          </cell>
          <cell r="BF155">
            <v>54.476999999999997</v>
          </cell>
          <cell r="BG155">
            <v>73.313000000000017</v>
          </cell>
          <cell r="BH155">
            <v>268.46899999999999</v>
          </cell>
          <cell r="BI155">
            <v>413.63299999999998</v>
          </cell>
          <cell r="BJ155">
            <v>0</v>
          </cell>
          <cell r="BK155">
            <v>-54.476999999999997</v>
          </cell>
          <cell r="BL155">
            <v>34.350030189999998</v>
          </cell>
          <cell r="BO155">
            <v>5.3920000000000003</v>
          </cell>
          <cell r="BP155">
            <v>831.75699999999995</v>
          </cell>
          <cell r="BQ155">
            <v>470.63086364999981</v>
          </cell>
          <cell r="BR155">
            <v>164.19437056999979</v>
          </cell>
          <cell r="BS155">
            <v>196.21285154999919</v>
          </cell>
          <cell r="BT155">
            <v>174.0888515499993</v>
          </cell>
          <cell r="BU155">
            <v>117.75307720000001</v>
          </cell>
          <cell r="BV155">
            <v>156.71847500000001</v>
          </cell>
          <cell r="BW155">
            <v>825.16599999999994</v>
          </cell>
          <cell r="BX155">
            <v>23.41</v>
          </cell>
          <cell r="BY155">
            <v>167.791</v>
          </cell>
          <cell r="BZ155">
            <v>352.35699999999991</v>
          </cell>
          <cell r="CA155">
            <v>472.80900000000003</v>
          </cell>
          <cell r="CB155">
            <v>0</v>
          </cell>
          <cell r="CC155">
            <v>-23.41</v>
          </cell>
          <cell r="CD155">
            <v>110.5876147</v>
          </cell>
          <cell r="CG155">
            <v>86.64100000000002</v>
          </cell>
          <cell r="CH155">
            <v>1058.9798814970361</v>
          </cell>
          <cell r="CI155">
            <v>606.21505405506196</v>
          </cell>
          <cell r="CJ155">
            <v>220.50820328547641</v>
          </cell>
          <cell r="CK155">
            <v>256.95338221643482</v>
          </cell>
          <cell r="CL155">
            <v>240.55369008800909</v>
          </cell>
          <cell r="CM155">
            <v>151.35695772400851</v>
          </cell>
          <cell r="CN155">
            <v>153.21809999999991</v>
          </cell>
          <cell r="CO155">
            <v>933.56205703636124</v>
          </cell>
          <cell r="CP155">
            <v>22.845487813775861</v>
          </cell>
          <cell r="CQ155">
            <v>219.93035380874511</v>
          </cell>
          <cell r="CR155">
            <v>359.79332836928762</v>
          </cell>
          <cell r="CS155">
            <v>573.76872866707345</v>
          </cell>
          <cell r="CT155">
            <v>0</v>
          </cell>
          <cell r="CU155">
            <v>-22.845487813775861</v>
          </cell>
          <cell r="CV155">
            <v>95.86338814970361</v>
          </cell>
          <cell r="CY155">
            <v>71.952000000000012</v>
          </cell>
          <cell r="CZ155">
            <v>1254.8892200242999</v>
          </cell>
          <cell r="DA155">
            <v>726.5981224099844</v>
          </cell>
          <cell r="DB155">
            <v>269.555105590057</v>
          </cell>
          <cell r="DC155">
            <v>313.79182419047908</v>
          </cell>
          <cell r="DD155">
            <v>292.67204369576831</v>
          </cell>
          <cell r="DE155">
            <v>171.51472351522261</v>
          </cell>
          <cell r="DF155">
            <v>153.21809999999991</v>
          </cell>
          <cell r="DG155">
            <v>1103.007016025671</v>
          </cell>
          <cell r="DH155">
            <v>54.279544114951747</v>
          </cell>
          <cell r="DI155">
            <v>303.35980060665599</v>
          </cell>
          <cell r="DJ155">
            <v>402.70730542643372</v>
          </cell>
          <cell r="DK155">
            <v>700.29971059923776</v>
          </cell>
          <cell r="DL155">
            <v>0</v>
          </cell>
          <cell r="DM155">
            <v>-54.279544114951747</v>
          </cell>
          <cell r="DN155">
            <v>105.6202439594841</v>
          </cell>
          <cell r="DQ155">
            <v>44.983741583058361</v>
          </cell>
          <cell r="DR155">
            <v>1460.9128738994459</v>
          </cell>
          <cell r="DS155">
            <v>844.79204153530486</v>
          </cell>
          <cell r="DT155">
            <v>325.87529679753129</v>
          </cell>
          <cell r="DU155">
            <v>373.75522871166811</v>
          </cell>
          <cell r="DV155">
            <v>350.94277932319551</v>
          </cell>
          <cell r="DW155">
            <v>201.02154220540439</v>
          </cell>
          <cell r="DX155">
            <v>153.21809999999991</v>
          </cell>
          <cell r="DY155">
            <v>1294.4786718578871</v>
          </cell>
          <cell r="DZ155">
            <v>125.46604746075769</v>
          </cell>
          <cell r="EA155">
            <v>328.65774071784881</v>
          </cell>
          <cell r="EB155">
            <v>441.56350032544509</v>
          </cell>
          <cell r="EC155">
            <v>852.9151715324424</v>
          </cell>
          <cell r="ED155">
            <v>0</v>
          </cell>
          <cell r="EE155">
            <v>-125.46604746075769</v>
          </cell>
          <cell r="EF155">
            <v>51.131950586480613</v>
          </cell>
          <cell r="EI155">
            <v>48.406081272199764</v>
          </cell>
          <cell r="EJ155">
            <v>1632.1968018249629</v>
          </cell>
          <cell r="EK155">
            <v>940.19280869078329</v>
          </cell>
          <cell r="EL155">
            <v>366.41562651099957</v>
          </cell>
          <cell r="EM155">
            <v>419.00236648406229</v>
          </cell>
          <cell r="EN155">
            <v>395.7400321006125</v>
          </cell>
          <cell r="EO155">
            <v>236.11888630250789</v>
          </cell>
          <cell r="EP155">
            <v>153.21809999999991</v>
          </cell>
          <cell r="EQ155">
            <v>1509.4927666066069</v>
          </cell>
          <cell r="ER155">
            <v>226.03238969682479</v>
          </cell>
          <cell r="ES155">
            <v>348.76073992083332</v>
          </cell>
          <cell r="ET155">
            <v>477.31624689849968</v>
          </cell>
          <cell r="EU155">
            <v>1032.1765197081079</v>
          </cell>
          <cell r="EV155">
            <v>0</v>
          </cell>
          <cell r="EW155">
            <v>-226.03238969682479</v>
          </cell>
          <cell r="EX155">
            <v>48.965904054748883</v>
          </cell>
          <cell r="FA155">
            <v>56.857538126842677</v>
          </cell>
          <cell r="FB155">
            <v>1804.851806418244</v>
          </cell>
          <cell r="FC155">
            <v>1035.787969073592</v>
          </cell>
          <cell r="FD155">
            <v>410.27056156795561</v>
          </cell>
          <cell r="FE155">
            <v>467.54174628107</v>
          </cell>
          <cell r="FF155">
            <v>443.71824624671359</v>
          </cell>
          <cell r="FG155">
            <v>270.26805926161398</v>
          </cell>
          <cell r="FH155">
            <v>153.21809999999991</v>
          </cell>
          <cell r="FI155">
            <v>1750.4635712962249</v>
          </cell>
          <cell r="FJ155">
            <v>358.50861292565043</v>
          </cell>
          <cell r="FK155">
            <v>361.96599045852128</v>
          </cell>
          <cell r="FL155">
            <v>513.09966725501204</v>
          </cell>
          <cell r="FM155">
            <v>1237.3639040412129</v>
          </cell>
          <cell r="FN155">
            <v>0</v>
          </cell>
          <cell r="FO155">
            <v>-358.50861292565043</v>
          </cell>
          <cell r="FP155">
            <v>45.1212951604561</v>
          </cell>
          <cell r="FS155">
            <v>65.080674928508586</v>
          </cell>
          <cell r="FT155">
            <v>1981.405261686924</v>
          </cell>
          <cell r="FU155">
            <v>1134.1246735921559</v>
          </cell>
          <cell r="FV155">
            <v>460.72732377429588</v>
          </cell>
          <cell r="FW155">
            <v>522.75189136702181</v>
          </cell>
          <cell r="FX155">
            <v>498.27399507312538</v>
          </cell>
          <cell r="FY155">
            <v>311.09291517485741</v>
          </cell>
          <cell r="FZ155">
            <v>153.21809999999991</v>
          </cell>
          <cell r="GA155">
            <v>2021.1888816437299</v>
          </cell>
          <cell r="GB155">
            <v>519.10165952888292</v>
          </cell>
          <cell r="GC155">
            <v>376.46299946736281</v>
          </cell>
          <cell r="GD155">
            <v>547.64338173179976</v>
          </cell>
          <cell r="GE155">
            <v>1473.5454999119311</v>
          </cell>
          <cell r="GF155">
            <v>0</v>
          </cell>
          <cell r="GG155">
            <v>-519.10165952888292</v>
          </cell>
          <cell r="GH155">
            <v>49.535131542173097</v>
          </cell>
          <cell r="GK155">
            <v>74.911319304139951</v>
          </cell>
          <cell r="GL155">
            <v>112.524</v>
          </cell>
          <cell r="GM155">
            <v>67.61291030000001</v>
          </cell>
          <cell r="GN155">
            <v>28.37179542000008</v>
          </cell>
          <cell r="GO155">
            <v>32.371532150000093</v>
          </cell>
          <cell r="GP155">
            <v>27.997359440001659</v>
          </cell>
          <cell r="GQ155">
            <v>19.97749372000164</v>
          </cell>
          <cell r="GR155">
            <v>159.7183390000001</v>
          </cell>
          <cell r="GS155">
            <v>484.29899999999998</v>
          </cell>
          <cell r="GT155">
            <v>74.358999999999995</v>
          </cell>
          <cell r="GU155">
            <v>24.92</v>
          </cell>
          <cell r="GV155">
            <v>196.518</v>
          </cell>
          <cell r="GW155">
            <v>287.78100000000001</v>
          </cell>
          <cell r="GX155">
            <v>0</v>
          </cell>
          <cell r="GY155">
            <v>-74.358999999999995</v>
          </cell>
          <cell r="GZ155">
            <v>4.9412168799999998</v>
          </cell>
          <cell r="HC155">
            <v>0</v>
          </cell>
          <cell r="HD155">
            <v>131.44300000000001</v>
          </cell>
          <cell r="HE155">
            <v>71.169000000000011</v>
          </cell>
          <cell r="HF155">
            <v>24.48674835000001</v>
          </cell>
          <cell r="HG155">
            <v>28.792739830000009</v>
          </cell>
          <cell r="HH155">
            <v>24.909739829999999</v>
          </cell>
          <cell r="HI155">
            <v>17.27</v>
          </cell>
          <cell r="HJ155">
            <v>159.7183390000001</v>
          </cell>
          <cell r="HK155">
            <v>500.839</v>
          </cell>
          <cell r="HL155">
            <v>60.670999999999999</v>
          </cell>
          <cell r="HM155">
            <v>35.802</v>
          </cell>
          <cell r="HN155">
            <v>195.78399999999999</v>
          </cell>
          <cell r="HO155">
            <v>305.05500000000001</v>
          </cell>
          <cell r="HP155">
            <v>0</v>
          </cell>
          <cell r="HQ155">
            <v>-60.670999999999999</v>
          </cell>
          <cell r="HR155">
            <v>12.2480303</v>
          </cell>
          <cell r="HU155">
            <v>0</v>
          </cell>
          <cell r="HV155">
            <v>138.14699999999999</v>
          </cell>
          <cell r="HW155">
            <v>79.098680949999959</v>
          </cell>
          <cell r="HX155">
            <v>29.54804744047599</v>
          </cell>
          <cell r="HY155">
            <v>34.239031730475993</v>
          </cell>
          <cell r="HZ155">
            <v>30.040031730475999</v>
          </cell>
          <cell r="IA155">
            <v>24.485020268675999</v>
          </cell>
          <cell r="IB155">
            <v>159.7183390000001</v>
          </cell>
          <cell r="IC155">
            <v>517.05799999999999</v>
          </cell>
          <cell r="ID155">
            <v>53.347000000000001</v>
          </cell>
          <cell r="IE155">
            <v>44.302000000000007</v>
          </cell>
          <cell r="IF155">
            <v>199.12</v>
          </cell>
          <cell r="IG155">
            <v>317.93799999999999</v>
          </cell>
          <cell r="IH155">
            <v>0</v>
          </cell>
          <cell r="II155">
            <v>-53.347000000000001</v>
          </cell>
          <cell r="IJ155">
            <v>6.5507528199999987</v>
          </cell>
          <cell r="IM155">
            <v>0</v>
          </cell>
          <cell r="IN155">
            <v>185.31200000000001</v>
          </cell>
          <cell r="IO155">
            <v>108.889</v>
          </cell>
          <cell r="IP155">
            <v>42.810521741922017</v>
          </cell>
          <cell r="IQ155">
            <v>48.354999999999997</v>
          </cell>
          <cell r="IR155">
            <v>43.042495797999997</v>
          </cell>
          <cell r="IS155">
            <v>34.728074226718427</v>
          </cell>
          <cell r="IT155">
            <v>159.7183390000001</v>
          </cell>
          <cell r="IU155">
            <v>579.85900000000004</v>
          </cell>
          <cell r="IV155">
            <v>60.488999999999997</v>
          </cell>
          <cell r="IW155">
            <v>51.079000000000001</v>
          </cell>
          <cell r="IX155">
            <v>251.53100000000009</v>
          </cell>
          <cell r="IY155">
            <v>328.32799999999997</v>
          </cell>
          <cell r="IZ155">
            <v>0</v>
          </cell>
          <cell r="JA155">
            <v>-60.488999999999997</v>
          </cell>
          <cell r="JB155">
            <v>9.9728702899999995</v>
          </cell>
          <cell r="JE155">
            <v>0</v>
          </cell>
          <cell r="JF155">
            <v>141.68899999999999</v>
          </cell>
          <cell r="JG155">
            <v>83.306047660000019</v>
          </cell>
          <cell r="JH155">
            <v>31.96068153000002</v>
          </cell>
          <cell r="JI155">
            <v>37.773117180000007</v>
          </cell>
          <cell r="JJ155">
            <v>33.139117179999992</v>
          </cell>
          <cell r="JK155">
            <v>25.087</v>
          </cell>
          <cell r="JL155">
            <v>159.7183390000001</v>
          </cell>
          <cell r="JM155">
            <v>587.34199999999998</v>
          </cell>
          <cell r="JN155">
            <v>63.286000000000001</v>
          </cell>
          <cell r="JO155">
            <v>55.832000000000008</v>
          </cell>
          <cell r="JP155">
            <v>239.1050000000001</v>
          </cell>
          <cell r="JQ155">
            <v>348.23700000000002</v>
          </cell>
          <cell r="JR155">
            <v>0</v>
          </cell>
          <cell r="JS155">
            <v>-63.286000000000001</v>
          </cell>
          <cell r="JT155">
            <v>6.7024682099999993</v>
          </cell>
          <cell r="JW155">
            <v>0</v>
          </cell>
          <cell r="JX155">
            <v>155.77500000000001</v>
          </cell>
          <cell r="JY155">
            <v>88.90100000000001</v>
          </cell>
          <cell r="JZ155">
            <v>34.67827358000001</v>
          </cell>
          <cell r="KA155">
            <v>40.870273580000017</v>
          </cell>
          <cell r="KB155">
            <v>35.910273580000002</v>
          </cell>
          <cell r="KC155">
            <v>26.831</v>
          </cell>
          <cell r="KD155">
            <v>159.7183390000001</v>
          </cell>
          <cell r="KE155">
            <v>594.83299999999997</v>
          </cell>
          <cell r="KF155">
            <v>39.929000000000002</v>
          </cell>
          <cell r="KG155">
            <v>60.84</v>
          </cell>
          <cell r="KH155">
            <v>225.24799999999999</v>
          </cell>
          <cell r="KI155">
            <v>369.58499999999998</v>
          </cell>
          <cell r="KJ155">
            <v>0</v>
          </cell>
          <cell r="KK155">
            <v>-39.929000000000002</v>
          </cell>
          <cell r="KL155">
            <v>7.8038948700000024</v>
          </cell>
          <cell r="KO155">
            <v>0</v>
          </cell>
          <cell r="KP155">
            <v>164.27799999999999</v>
          </cell>
          <cell r="KQ155">
            <v>94.376000000000019</v>
          </cell>
          <cell r="KR155">
            <v>34.843000000000018</v>
          </cell>
          <cell r="KS155">
            <v>41.210000000000022</v>
          </cell>
          <cell r="KT155">
            <v>36.217000000000013</v>
          </cell>
          <cell r="KU155">
            <v>27.164000000000001</v>
          </cell>
          <cell r="KV155">
            <v>159.7183390000001</v>
          </cell>
          <cell r="KW155">
            <v>621.26099999999997</v>
          </cell>
          <cell r="KX155">
            <v>46.274000000000001</v>
          </cell>
          <cell r="KY155">
            <v>68.308999999999997</v>
          </cell>
          <cell r="KZ155">
            <v>230.35599999999999</v>
          </cell>
          <cell r="LA155">
            <v>390.90499999999997</v>
          </cell>
          <cell r="LB155">
            <v>0</v>
          </cell>
          <cell r="LC155">
            <v>-46.274000000000001</v>
          </cell>
          <cell r="LD155">
            <v>11.299636919999999</v>
          </cell>
          <cell r="LG155">
            <v>0</v>
          </cell>
          <cell r="LH155">
            <v>221.947</v>
          </cell>
          <cell r="LI155">
            <v>127.8456237499998</v>
          </cell>
          <cell r="LJ155">
            <v>47.167623749999812</v>
          </cell>
          <cell r="LK155">
            <v>54.868623749999799</v>
          </cell>
          <cell r="LL155">
            <v>47.445999999999998</v>
          </cell>
          <cell r="LM155">
            <v>35.328000000000003</v>
          </cell>
          <cell r="LN155">
            <v>159.7183390000001</v>
          </cell>
          <cell r="LO155">
            <v>682.10199999999998</v>
          </cell>
          <cell r="LP155">
            <v>54.476999999999997</v>
          </cell>
          <cell r="LQ155">
            <v>73.313000000000017</v>
          </cell>
          <cell r="LR155">
            <v>268.46899999999999</v>
          </cell>
          <cell r="LS155">
            <v>413.63299999999998</v>
          </cell>
          <cell r="LT155">
            <v>0</v>
          </cell>
          <cell r="LU155">
            <v>-54.476999999999997</v>
          </cell>
          <cell r="LV155">
            <v>8.5440301899999991</v>
          </cell>
          <cell r="LY155">
            <v>0</v>
          </cell>
          <cell r="LZ155">
            <v>162.131</v>
          </cell>
          <cell r="MA155">
            <v>95.435863649999874</v>
          </cell>
          <cell r="MB155">
            <v>34.31530953999988</v>
          </cell>
          <cell r="MC155">
            <v>41.412999999999982</v>
          </cell>
          <cell r="MD155">
            <v>36.526000000000003</v>
          </cell>
          <cell r="ME155">
            <v>26.385077200000001</v>
          </cell>
          <cell r="MF155">
            <v>159.7183390000001</v>
          </cell>
          <cell r="MG155">
            <v>696.28499999999997</v>
          </cell>
          <cell r="MH155">
            <v>82.179000000000002</v>
          </cell>
          <cell r="MI155">
            <v>80.686000000000007</v>
          </cell>
          <cell r="MJ155">
            <v>261.49099999999999</v>
          </cell>
          <cell r="MK155">
            <v>434.79399999999998</v>
          </cell>
          <cell r="ML155">
            <v>0</v>
          </cell>
          <cell r="MM155">
            <v>-82.179000000000002</v>
          </cell>
          <cell r="MN155">
            <v>10.96530735</v>
          </cell>
          <cell r="MQ155">
            <v>0.60299999999999998</v>
          </cell>
          <cell r="MR155">
            <v>192.001</v>
          </cell>
          <cell r="MS155">
            <v>107.208</v>
          </cell>
          <cell r="MT155">
            <v>35.894000000000013</v>
          </cell>
          <cell r="MU155">
            <v>43.830000000000013</v>
          </cell>
          <cell r="MV155">
            <v>40.540999999999997</v>
          </cell>
          <cell r="MW155">
            <v>26.245000000000001</v>
          </cell>
          <cell r="MX155">
            <v>159.7183390000001</v>
          </cell>
          <cell r="MY155">
            <v>706.39400000000001</v>
          </cell>
          <cell r="MZ155">
            <v>66.988</v>
          </cell>
          <cell r="NA155">
            <v>86.718999999999994</v>
          </cell>
          <cell r="NB155">
            <v>258.34800000000001</v>
          </cell>
          <cell r="NC155">
            <v>448.04599999999999</v>
          </cell>
          <cell r="ND155">
            <v>0</v>
          </cell>
          <cell r="NE155">
            <v>-66.988</v>
          </cell>
          <cell r="NF155">
            <v>20.619</v>
          </cell>
          <cell r="NI155">
            <v>27.856999999999999</v>
          </cell>
          <cell r="NJ155">
            <v>204.33500000000001</v>
          </cell>
          <cell r="NK155">
            <v>113.398</v>
          </cell>
          <cell r="NL155">
            <v>36.754061029999967</v>
          </cell>
          <cell r="NM155">
            <v>45.006851549999332</v>
          </cell>
          <cell r="NN155">
            <v>39.497851549999339</v>
          </cell>
          <cell r="NO155">
            <v>24.524999999999999</v>
          </cell>
          <cell r="NP155">
            <v>159.7183390000001</v>
          </cell>
          <cell r="NQ155">
            <v>728.86200000000008</v>
          </cell>
          <cell r="NR155">
            <v>47.356999999999999</v>
          </cell>
          <cell r="NS155">
            <v>94.665999999999997</v>
          </cell>
          <cell r="NT155">
            <v>275.28899999999999</v>
          </cell>
          <cell r="NU155">
            <v>453.57299999999998</v>
          </cell>
          <cell r="NV155">
            <v>0</v>
          </cell>
          <cell r="NW155">
            <v>-47.356999999999999</v>
          </cell>
          <cell r="NX155">
            <v>33.768307350000001</v>
          </cell>
          <cell r="OA155">
            <v>28.683</v>
          </cell>
          <cell r="OB155">
            <v>273.29000000000002</v>
          </cell>
          <cell r="OC155">
            <v>154.589</v>
          </cell>
          <cell r="OD155">
            <v>57.231000000000023</v>
          </cell>
          <cell r="OE155">
            <v>65.963000000000022</v>
          </cell>
          <cell r="OF155">
            <v>57.526000000000003</v>
          </cell>
          <cell r="OG155">
            <v>40.597999999999999</v>
          </cell>
          <cell r="OH155">
            <v>156.71847500000001</v>
          </cell>
          <cell r="OI155">
            <v>825.16599999999994</v>
          </cell>
          <cell r="OJ155">
            <v>23.41</v>
          </cell>
          <cell r="OK155">
            <v>167.791</v>
          </cell>
          <cell r="OL155">
            <v>352.35699999999991</v>
          </cell>
          <cell r="OM155">
            <v>472.80900000000003</v>
          </cell>
          <cell r="ON155">
            <v>0</v>
          </cell>
          <cell r="OO155">
            <v>-23.41</v>
          </cell>
          <cell r="OP155">
            <v>45.234999999999999</v>
          </cell>
          <cell r="OS155">
            <v>29.498000000000001</v>
          </cell>
          <cell r="OT155">
            <v>212.786</v>
          </cell>
          <cell r="OU155">
            <v>129.81800000000001</v>
          </cell>
          <cell r="OV155">
            <v>50.321000000000041</v>
          </cell>
          <cell r="OW155">
            <v>58.586000000000027</v>
          </cell>
          <cell r="OX155">
            <v>53.371000000000002</v>
          </cell>
          <cell r="OY155">
            <v>34.791000000000039</v>
          </cell>
          <cell r="OZ155">
            <v>153.2183390000001</v>
          </cell>
          <cell r="PA155">
            <v>829.40100000000007</v>
          </cell>
          <cell r="PB155">
            <v>50.44</v>
          </cell>
          <cell r="PC155">
            <v>163.89500000000001</v>
          </cell>
          <cell r="PD155">
            <v>345.38000000000011</v>
          </cell>
          <cell r="PE155">
            <v>484.02100000000002</v>
          </cell>
          <cell r="PF155">
            <v>0</v>
          </cell>
          <cell r="PG155">
            <v>-50.44</v>
          </cell>
          <cell r="PH155">
            <v>8.5790000000000006</v>
          </cell>
          <cell r="PK155">
            <v>0.80900000000000005</v>
          </cell>
          <cell r="PL155">
            <v>242.09100000000001</v>
          </cell>
          <cell r="PM155">
            <v>138.65700000000001</v>
          </cell>
          <cell r="PN155">
            <v>49.097000000000008</v>
          </cell>
          <cell r="PO155">
            <v>58.29754672</v>
          </cell>
          <cell r="PP155">
            <v>51.936546720000003</v>
          </cell>
          <cell r="PQ155">
            <v>33.988999999999997</v>
          </cell>
          <cell r="PR155">
            <v>153.21809999999991</v>
          </cell>
          <cell r="PS155">
            <v>822.78100000000006</v>
          </cell>
          <cell r="PT155">
            <v>23.673999999999999</v>
          </cell>
          <cell r="PU155">
            <v>165.31899999999999</v>
          </cell>
          <cell r="PV155">
            <v>310.55</v>
          </cell>
          <cell r="PW155">
            <v>512.23099999999999</v>
          </cell>
          <cell r="PX155">
            <v>0</v>
          </cell>
          <cell r="PY155">
            <v>-23.673999999999999</v>
          </cell>
          <cell r="PZ155">
            <v>22.245999999999999</v>
          </cell>
          <cell r="QC155">
            <v>29.724</v>
          </cell>
          <cell r="QD155">
            <v>268.529</v>
          </cell>
          <cell r="QE155">
            <v>141.68640213</v>
          </cell>
          <cell r="QF155">
            <v>47.452655593434983</v>
          </cell>
          <cell r="QG155">
            <v>56.872253463434937</v>
          </cell>
          <cell r="QH155">
            <v>48.75525346343494</v>
          </cell>
          <cell r="QI155">
            <v>29.902229056934981</v>
          </cell>
          <cell r="QJ155">
            <v>153.21809999999991</v>
          </cell>
          <cell r="QK155">
            <v>901.33100000000002</v>
          </cell>
          <cell r="QL155">
            <v>20.658000000000001</v>
          </cell>
          <cell r="QM155">
            <v>191.071</v>
          </cell>
          <cell r="QN155">
            <v>369.71199999999999</v>
          </cell>
          <cell r="QO155">
            <v>531.61900000000003</v>
          </cell>
          <cell r="QP155">
            <v>0</v>
          </cell>
          <cell r="QQ155">
            <v>-20.658000000000001</v>
          </cell>
          <cell r="QR155">
            <v>31.481000000000002</v>
          </cell>
          <cell r="QU155">
            <v>30.893999999999998</v>
          </cell>
          <cell r="QV155">
            <v>335.57388149703621</v>
          </cell>
          <cell r="QW155">
            <v>196.0536519250621</v>
          </cell>
          <cell r="QX155">
            <v>73.637547692041508</v>
          </cell>
          <cell r="QY155">
            <v>83.197582033000018</v>
          </cell>
          <cell r="QZ155">
            <v>77.923889904574153</v>
          </cell>
          <cell r="RA155">
            <v>52.674728667073438</v>
          </cell>
          <cell r="RB155">
            <v>153.21809999999991</v>
          </cell>
          <cell r="RC155">
            <v>933.56205703636124</v>
          </cell>
          <cell r="RD155">
            <v>22.845487813775861</v>
          </cell>
          <cell r="RE155">
            <v>219.93035380874511</v>
          </cell>
          <cell r="RF155">
            <v>359.79332836928762</v>
          </cell>
          <cell r="RG155">
            <v>573.76872866707345</v>
          </cell>
          <cell r="RH155">
            <v>0</v>
          </cell>
          <cell r="RI155">
            <v>-22.845487813775861</v>
          </cell>
          <cell r="RJ155">
            <v>33.55738814970362</v>
          </cell>
          <cell r="RM155">
            <v>10.525</v>
          </cell>
          <cell r="UZ155">
            <v>-11.7841326005</v>
          </cell>
          <cell r="VA155">
            <v>-8.8339999999999996</v>
          </cell>
          <cell r="VB155">
            <v>-32.582654475310108</v>
          </cell>
          <cell r="VC155">
            <v>-42.364491534206707</v>
          </cell>
          <cell r="VD155">
            <v>-46.233668656839733</v>
          </cell>
          <cell r="VE155">
            <v>-37.94998508769433</v>
          </cell>
          <cell r="VF155">
            <v>-34.299910377166071</v>
          </cell>
          <cell r="VG155">
            <v>-27.965101635735579</v>
          </cell>
          <cell r="VI155">
            <v>-2.66</v>
          </cell>
          <cell r="VJ155">
            <v>-2.8809999999999998</v>
          </cell>
          <cell r="VK155">
            <v>-3.0510000000000002</v>
          </cell>
          <cell r="VL155">
            <v>-3.1921326004999999</v>
          </cell>
          <cell r="VM155">
            <v>-3.5339999999999998</v>
          </cell>
          <cell r="VN155">
            <v>-3.9369999999999998</v>
          </cell>
          <cell r="VO155">
            <v>-5.3289999999999997</v>
          </cell>
          <cell r="VP155">
            <v>3.9660000000000002</v>
          </cell>
          <cell r="VQ155">
            <v>-7.6849999999999996</v>
          </cell>
          <cell r="VR155">
            <v>-6.9450000000000003</v>
          </cell>
          <cell r="VS155">
            <v>-8.5344265364999998</v>
          </cell>
          <cell r="VT155">
            <v>-9.4182279388101193</v>
          </cell>
          <cell r="VY155">
            <v>-4.7970989100000008</v>
          </cell>
          <cell r="VZ155">
            <v>-1.2259986700000001</v>
          </cell>
          <cell r="WA155">
            <v>-0.79800000000000004</v>
          </cell>
          <cell r="WB155">
            <v>-1.1429935118000001</v>
          </cell>
          <cell r="WC155">
            <v>-1.6297331600000009</v>
          </cell>
          <cell r="AJJ155">
            <v>253.64391917623121</v>
          </cell>
          <cell r="AJK155">
            <v>-8.9464126836542466</v>
          </cell>
          <cell r="AJL155">
            <v>152.5899462789167</v>
          </cell>
          <cell r="AJM155">
            <v>57.958565612022028</v>
          </cell>
          <cell r="AJN155">
            <v>68.376283851661753</v>
          </cell>
          <cell r="AJO155">
            <v>63.066402530976617</v>
          </cell>
          <cell r="AJP155">
            <v>36.915738663741607</v>
          </cell>
          <cell r="AJQ155">
            <v>153.21809999999991</v>
          </cell>
          <cell r="AJR155">
            <v>1034.106087726989</v>
          </cell>
          <cell r="AJS155">
            <v>90.044408845624602</v>
          </cell>
          <cell r="AJT155">
            <v>240.22186734284361</v>
          </cell>
          <cell r="AJU155">
            <v>433.12602667599089</v>
          </cell>
          <cell r="AJV155">
            <v>600.9800610509983</v>
          </cell>
          <cell r="AJW155">
            <v>0</v>
          </cell>
          <cell r="AJX155">
            <v>-90.044408845624602</v>
          </cell>
          <cell r="AJY155">
            <v>25.36439191762312</v>
          </cell>
          <cell r="AJZ155">
            <v>9.7044062798168191</v>
          </cell>
          <cell r="AKA155">
            <v>287.62404536007318</v>
          </cell>
          <cell r="AKB155">
            <v>-8.4052328002364938</v>
          </cell>
          <cell r="AKC155">
            <v>161.14839254936351</v>
          </cell>
          <cell r="AKD155">
            <v>55.841688746005218</v>
          </cell>
          <cell r="AKE155">
            <v>66.750135392019274</v>
          </cell>
          <cell r="AKF155">
            <v>61.329866925453103</v>
          </cell>
          <cell r="AKG155">
            <v>35.939603365276881</v>
          </cell>
          <cell r="AKH155">
            <v>153.21809999999991</v>
          </cell>
          <cell r="AKI155">
            <v>1003.966949228096</v>
          </cell>
          <cell r="AKJ155">
            <v>20.953470047443179</v>
          </cell>
          <cell r="AKK155">
            <v>263.51941501700952</v>
          </cell>
          <cell r="AKL155">
            <v>376.43970308908308</v>
          </cell>
          <cell r="AKM155">
            <v>627.52724613901296</v>
          </cell>
          <cell r="AKN155">
            <v>0</v>
          </cell>
          <cell r="AKO155">
            <v>-20.953470047443179</v>
          </cell>
          <cell r="AKP155">
            <v>28.76240453600732</v>
          </cell>
          <cell r="AKQ155">
            <v>9.3924182772622071</v>
          </cell>
          <cell r="AKR155">
            <v>316.24769462907727</v>
          </cell>
          <cell r="AKS155">
            <v>-11.47756640437456</v>
          </cell>
          <cell r="AKT155">
            <v>177.77931514395951</v>
          </cell>
          <cell r="AKU155">
            <v>64.983370065549622</v>
          </cell>
          <cell r="AKV155">
            <v>76.230512022110418</v>
          </cell>
          <cell r="AKW155">
            <v>71.647312880535509</v>
          </cell>
          <cell r="AKX155">
            <v>40.497079591991238</v>
          </cell>
          <cell r="AKY155">
            <v>153.21809999999991</v>
          </cell>
          <cell r="AKZ155">
            <v>1054.1672854709891</v>
          </cell>
          <cell r="ALA155">
            <v>14.46958698621987</v>
          </cell>
          <cell r="ALB155">
            <v>289.45172597659388</v>
          </cell>
          <cell r="ALC155">
            <v>396.73710886489692</v>
          </cell>
          <cell r="ALD155">
            <v>657.43017660609155</v>
          </cell>
          <cell r="ALE155">
            <v>0</v>
          </cell>
          <cell r="ALF155">
            <v>-14.46958698621987</v>
          </cell>
          <cell r="ALG155">
            <v>31.624769462907739</v>
          </cell>
          <cell r="ALH155">
            <v>10.59414912491266</v>
          </cell>
          <cell r="ALI155">
            <v>397.37356085891838</v>
          </cell>
          <cell r="ALJ155">
            <v>-13.53527964594141</v>
          </cell>
          <cell r="ALK155">
            <v>235.08046843774491</v>
          </cell>
          <cell r="ALL155">
            <v>90.771481166480214</v>
          </cell>
          <cell r="ALM155">
            <v>102.4348929246877</v>
          </cell>
          <cell r="ALN155">
            <v>96.628461358803037</v>
          </cell>
          <cell r="ALO155">
            <v>58.162301894212867</v>
          </cell>
          <cell r="ALP155">
            <v>153.21809999999991</v>
          </cell>
          <cell r="ALQ155">
            <v>1103.007016025671</v>
          </cell>
          <cell r="ALR155">
            <v>54.279544114951747</v>
          </cell>
          <cell r="ALS155">
            <v>303.35980060665599</v>
          </cell>
          <cell r="ALT155">
            <v>402.70730542643372</v>
          </cell>
          <cell r="ALU155">
            <v>700.29971059923776</v>
          </cell>
          <cell r="ALV155">
            <v>0</v>
          </cell>
          <cell r="ALW155">
            <v>-54.279544114951747</v>
          </cell>
          <cell r="ALX155">
            <v>19.86867804294592</v>
          </cell>
          <cell r="ALY155">
            <v>15.29276790106668</v>
          </cell>
          <cell r="BBM155">
            <v>2300.6202546999998</v>
          </cell>
          <cell r="BBN155">
            <v>14.68</v>
          </cell>
          <cell r="BBO155">
            <v>0.22615803814713911</v>
          </cell>
          <cell r="BBP155">
            <v>1.119415548915061</v>
          </cell>
          <cell r="BBQ155">
            <v>13.41354379115919</v>
          </cell>
          <cell r="BBR155">
            <v>7.6752828258516974</v>
          </cell>
          <cell r="BBS155">
            <v>-0.18546200528594109</v>
          </cell>
          <cell r="BBT155">
            <v>3.2851937818614658</v>
          </cell>
          <cell r="BBU155">
            <v>0.24491617077559491</v>
          </cell>
          <cell r="BBV155">
            <v>1.9552875573950051E-2</v>
          </cell>
          <cell r="BBW155">
            <v>1.3119960514156259</v>
          </cell>
          <cell r="BBX155">
            <v>11.44464533233567</v>
          </cell>
          <cell r="BBY155">
            <v>6.1980309480482756</v>
          </cell>
          <cell r="BBZ155">
            <v>-0.35751140884768468</v>
          </cell>
          <cell r="BCA155">
            <v>2.6973611579290462</v>
          </cell>
          <cell r="BCB155">
            <v>0.23568761456573309</v>
          </cell>
          <cell r="BCC155">
            <v>2.104044818926968E-2</v>
          </cell>
          <cell r="BCD155">
            <v>1.541063923273478</v>
          </cell>
          <cell r="BCE155">
            <v>9.7434825766225188</v>
          </cell>
          <cell r="BCF155">
            <v>5.2422997339721604</v>
          </cell>
          <cell r="BCG155">
            <v>-0.57116382312153491</v>
          </cell>
          <cell r="BCH155">
            <v>2.2289019472663449</v>
          </cell>
          <cell r="BCI155">
            <v>0.22875824221353219</v>
          </cell>
          <cell r="BCJ155">
            <v>2.4714003978138881E-2</v>
          </cell>
          <cell r="BCK155">
            <v>1.763943419619576</v>
          </cell>
          <cell r="BCL155">
            <v>8.5123645797635525</v>
          </cell>
          <cell r="BCM155">
            <v>4.3769028166006683</v>
          </cell>
          <cell r="BCN155">
            <v>-0.80796454948195784</v>
          </cell>
          <cell r="BCO155">
            <v>1.859291552942677</v>
          </cell>
          <cell r="BCP155">
            <v>0.21842245307053351</v>
          </cell>
          <cell r="BCQ155">
            <v>2.828831694216092E-2</v>
          </cell>
          <cell r="BCR155">
            <v>2.0303927223667282</v>
          </cell>
          <cell r="BCS155">
            <v>7.3952833461568206</v>
          </cell>
          <cell r="BCT155">
            <v>3.5753794353840722</v>
          </cell>
          <cell r="BCU155">
            <v>-1.041799621617221</v>
          </cell>
          <cell r="BCV155">
            <v>1.5612821286058021</v>
          </cell>
          <cell r="BCW155">
            <v>0.21111863542282919</v>
          </cell>
          <cell r="BCX155">
            <v>3.2561357812573188E-2</v>
          </cell>
        </row>
        <row r="156">
          <cell r="A156" t="str">
            <v>TIMS3</v>
          </cell>
          <cell r="B156" t="str">
            <v>Tim</v>
          </cell>
          <cell r="C156" t="str">
            <v>TMT</v>
          </cell>
          <cell r="D156" t="str">
            <v>Bernardo Guttmann</v>
          </cell>
          <cell r="E156">
            <v>46274</v>
          </cell>
          <cell r="F156" t="str">
            <v>Neutral</v>
          </cell>
          <cell r="G156" t="b">
            <v>0</v>
          </cell>
          <cell r="H156" t="str">
            <v>BRL</v>
          </cell>
          <cell r="I156" t="str">
            <v>BRL</v>
          </cell>
          <cell r="J156">
            <v>21.965</v>
          </cell>
          <cell r="K156">
            <v>0.155</v>
          </cell>
          <cell r="L156">
            <v>0.11000000000000019</v>
          </cell>
          <cell r="M156">
            <v>0.15171266828334901</v>
          </cell>
          <cell r="AF156">
            <v>21530.800989210002</v>
          </cell>
          <cell r="AG156">
            <v>20748.971749233609</v>
          </cell>
          <cell r="AH156">
            <v>3347.5238573195429</v>
          </cell>
          <cell r="AI156">
            <v>10236.28522197954</v>
          </cell>
          <cell r="AJ156">
            <v>10236.28522197954</v>
          </cell>
          <cell r="AK156">
            <v>1794.5759323057021</v>
          </cell>
          <cell r="AL156">
            <v>2420.8043980000002</v>
          </cell>
          <cell r="AM156">
            <v>56408.368906340002</v>
          </cell>
          <cell r="AN156">
            <v>4752.2774256399998</v>
          </cell>
          <cell r="AO156">
            <v>22661.152011499998</v>
          </cell>
          <cell r="AP156">
            <v>31011.001961440001</v>
          </cell>
          <cell r="AQ156">
            <v>25397.365308460001</v>
          </cell>
          <cell r="AR156">
            <v>5208.4711376599998</v>
          </cell>
          <cell r="AS156">
            <v>456.19371201999951</v>
          </cell>
          <cell r="AT156">
            <v>4730.433</v>
          </cell>
          <cell r="AW156">
            <v>661.49400505999995</v>
          </cell>
          <cell r="AX156">
            <v>23833.893251140002</v>
          </cell>
          <cell r="AY156">
            <v>22980.75249117794</v>
          </cell>
          <cell r="AZ156">
            <v>4479.615724496186</v>
          </cell>
          <cell r="BA156">
            <v>11685.948496006191</v>
          </cell>
          <cell r="BB156">
            <v>11685.948496006191</v>
          </cell>
          <cell r="BC156">
            <v>2698.6833587336801</v>
          </cell>
          <cell r="BD156">
            <v>2420.8043980000002</v>
          </cell>
          <cell r="BE156">
            <v>55260.156239629992</v>
          </cell>
          <cell r="BF156">
            <v>5049.3707471000007</v>
          </cell>
          <cell r="BG156">
            <v>22411.814897110002</v>
          </cell>
          <cell r="BH156">
            <v>29244.21468863</v>
          </cell>
          <cell r="BI156">
            <v>26015.94049411</v>
          </cell>
          <cell r="BJ156">
            <v>4007.2865991799999</v>
          </cell>
          <cell r="BK156">
            <v>-1042.0841479200001</v>
          </cell>
          <cell r="BL156">
            <v>4504.3140000000003</v>
          </cell>
          <cell r="BO156">
            <v>647.87214151000001</v>
          </cell>
          <cell r="BP156">
            <v>25447.93028878</v>
          </cell>
          <cell r="BQ156">
            <v>24564.98787880001</v>
          </cell>
          <cell r="BR156">
            <v>5516.7016513800008</v>
          </cell>
          <cell r="BS156">
            <v>12625.263062030001</v>
          </cell>
          <cell r="BT156">
            <v>12625.263062030001</v>
          </cell>
          <cell r="BU156">
            <v>3160.4906785707981</v>
          </cell>
          <cell r="BV156">
            <v>2420.8043980000002</v>
          </cell>
          <cell r="BW156">
            <v>56327.310957089998</v>
          </cell>
          <cell r="BX156">
            <v>5708.4247577699998</v>
          </cell>
          <cell r="BY156">
            <v>22815.328454480001</v>
          </cell>
          <cell r="BZ156">
            <v>29922.675037500001</v>
          </cell>
          <cell r="CA156">
            <v>26404.63591958</v>
          </cell>
          <cell r="CB156">
            <v>3275.8888963600002</v>
          </cell>
          <cell r="CC156">
            <v>-2432.5358614100001</v>
          </cell>
          <cell r="CD156">
            <v>4550.3789999999999</v>
          </cell>
          <cell r="CG156">
            <v>671.52484846999994</v>
          </cell>
          <cell r="CH156">
            <v>26624.720830260001</v>
          </cell>
          <cell r="CI156">
            <v>25806.809810589999</v>
          </cell>
          <cell r="CJ156">
            <v>6391.0336108900001</v>
          </cell>
          <cell r="CK156">
            <v>13576.52122678</v>
          </cell>
          <cell r="CL156">
            <v>13576.52122678</v>
          </cell>
          <cell r="CM156">
            <v>4343.0053271712022</v>
          </cell>
          <cell r="CN156">
            <v>2392.1258889999999</v>
          </cell>
          <cell r="CO156">
            <v>56939.182115639996</v>
          </cell>
          <cell r="CP156">
            <v>5910.97885752</v>
          </cell>
          <cell r="CQ156">
            <v>23171.451460529999</v>
          </cell>
          <cell r="CR156">
            <v>32961.791467809999</v>
          </cell>
          <cell r="CS156">
            <v>23977.39060259</v>
          </cell>
          <cell r="CT156">
            <v>3012.97021743</v>
          </cell>
          <cell r="CU156">
            <v>-2898.00864009</v>
          </cell>
          <cell r="CV156">
            <v>4541.4949999999999</v>
          </cell>
          <cell r="CY156">
            <v>1219.3193610799999</v>
          </cell>
          <cell r="CZ156">
            <v>28004.418900322529</v>
          </cell>
          <cell r="DA156">
            <v>27118.39984330034</v>
          </cell>
          <cell r="DB156">
            <v>7250.4788493748274</v>
          </cell>
          <cell r="DC156">
            <v>14434.237545671171</v>
          </cell>
          <cell r="DD156">
            <v>14434.237545671171</v>
          </cell>
          <cell r="DE156">
            <v>4360.0715059258373</v>
          </cell>
          <cell r="DF156">
            <v>2392.1258889999999</v>
          </cell>
          <cell r="DG156">
            <v>59581.120234919254</v>
          </cell>
          <cell r="DH156">
            <v>7185.5298697916696</v>
          </cell>
          <cell r="DI156">
            <v>24513.134885800231</v>
          </cell>
          <cell r="DJ156">
            <v>36592.27048663616</v>
          </cell>
          <cell r="DK156">
            <v>22988.84855685311</v>
          </cell>
          <cell r="DL156">
            <v>2883.642144259999</v>
          </cell>
          <cell r="DM156">
            <v>-4301.8877255316702</v>
          </cell>
          <cell r="DN156">
            <v>4600</v>
          </cell>
          <cell r="DO156">
            <v>5297.1121417224686</v>
          </cell>
          <cell r="DP156">
            <v>4287.7214965012063</v>
          </cell>
          <cell r="DQ156">
            <v>4000.9589238631861</v>
          </cell>
          <cell r="DR156">
            <v>29085.339970797679</v>
          </cell>
          <cell r="DS156">
            <v>28179.47165194964</v>
          </cell>
          <cell r="DT156">
            <v>7839.4932598804917</v>
          </cell>
          <cell r="DU156">
            <v>15160.303163410719</v>
          </cell>
          <cell r="DV156">
            <v>15160.303163410719</v>
          </cell>
          <cell r="DW156">
            <v>4957.9123077799641</v>
          </cell>
          <cell r="DX156">
            <v>2392.1258889999999</v>
          </cell>
          <cell r="DY156">
            <v>59906.280542274602</v>
          </cell>
          <cell r="DZ156">
            <v>7565.3888316589837</v>
          </cell>
          <cell r="EA156">
            <v>25139.724541992629</v>
          </cell>
          <cell r="EB156">
            <v>37661.117640158511</v>
          </cell>
          <cell r="EC156">
            <v>22245.161710686119</v>
          </cell>
          <cell r="ED156">
            <v>2883.642144259999</v>
          </cell>
          <cell r="EE156">
            <v>-4681.7466873989842</v>
          </cell>
          <cell r="EF156">
            <v>4700</v>
          </cell>
          <cell r="EG156">
            <v>5875.9133374965149</v>
          </cell>
          <cell r="EH156">
            <v>5725.9635478219452</v>
          </cell>
          <cell r="EI156">
            <v>4356.4534918555137</v>
          </cell>
          <cell r="EJ156">
            <v>30151.98731137464</v>
          </cell>
          <cell r="EK156">
            <v>29221.501142164201</v>
          </cell>
          <cell r="EL156">
            <v>8161.4970761183304</v>
          </cell>
          <cell r="EM156">
            <v>15720.62954207403</v>
          </cell>
          <cell r="EN156">
            <v>15720.62954207403</v>
          </cell>
          <cell r="EO156">
            <v>5212.7661770596114</v>
          </cell>
          <cell r="EP156">
            <v>2392.1258889999999</v>
          </cell>
          <cell r="EQ156">
            <v>60373.202811738047</v>
          </cell>
          <cell r="ER156">
            <v>7903.5563811153897</v>
          </cell>
          <cell r="ES156">
            <v>25951.002720057011</v>
          </cell>
          <cell r="ET156">
            <v>38649.316527327908</v>
          </cell>
          <cell r="EU156">
            <v>21723.885092980159</v>
          </cell>
          <cell r="EV156">
            <v>2883.642144259999</v>
          </cell>
          <cell r="EW156">
            <v>-5019.9142368553903</v>
          </cell>
          <cell r="EX156">
            <v>4872.3632079166046</v>
          </cell>
          <cell r="EY156">
            <v>5984.4555736164384</v>
          </cell>
          <cell r="EZ156">
            <v>5880.3062333713551</v>
          </cell>
          <cell r="FA156">
            <v>4548.3576027061372</v>
          </cell>
          <cell r="FB156">
            <v>31252.264960080469</v>
          </cell>
          <cell r="FC156">
            <v>30287.818328016179</v>
          </cell>
          <cell r="FD156">
            <v>8476.988416766264</v>
          </cell>
          <cell r="FE156">
            <v>16311.97381448371</v>
          </cell>
          <cell r="FF156">
            <v>16311.97381448371</v>
          </cell>
          <cell r="FG156">
            <v>5473.5405787041709</v>
          </cell>
          <cell r="FH156">
            <v>2392.1258889999999</v>
          </cell>
          <cell r="FI156">
            <v>60994.172848339207</v>
          </cell>
          <cell r="FJ156">
            <v>8279.2417892400899</v>
          </cell>
          <cell r="FK156">
            <v>26905.15484214059</v>
          </cell>
          <cell r="FL156">
            <v>39817.640621799503</v>
          </cell>
          <cell r="FM156">
            <v>21176.53103510974</v>
          </cell>
          <cell r="FN156">
            <v>2883.642144259999</v>
          </cell>
          <cell r="FO156">
            <v>-5395.5996449800896</v>
          </cell>
          <cell r="FP156">
            <v>5050.1608528507704</v>
          </cell>
          <cell r="FQ156">
            <v>6122.2724300135851</v>
          </cell>
          <cell r="FR156">
            <v>6049.815707355714</v>
          </cell>
          <cell r="FS156">
            <v>4895.1219400497121</v>
          </cell>
          <cell r="FT156">
            <v>32389.263724111239</v>
          </cell>
          <cell r="FU156">
            <v>31386.237198931631</v>
          </cell>
          <cell r="FV156">
            <v>8808.7998849218748</v>
          </cell>
          <cell r="FW156">
            <v>16928.831765107439</v>
          </cell>
          <cell r="FX156">
            <v>16928.831765107439</v>
          </cell>
          <cell r="FY156">
            <v>5650.171721035159</v>
          </cell>
          <cell r="GA156">
            <v>61548.793223861983</v>
          </cell>
          <cell r="GB156">
            <v>8584.7894827663531</v>
          </cell>
          <cell r="GC156">
            <v>27889.710135554749</v>
          </cell>
          <cell r="GD156">
            <v>40937.278169425772</v>
          </cell>
          <cell r="GE156">
            <v>20611.513863006221</v>
          </cell>
          <cell r="GF156">
            <v>2883.642144259999</v>
          </cell>
          <cell r="GG156">
            <v>-5701.1473385063528</v>
          </cell>
          <cell r="GH156">
            <v>5233.8923889548714</v>
          </cell>
          <cell r="GI156">
            <v>6303.5360164589647</v>
          </cell>
          <cell r="GJ156">
            <v>6252.2928436202546</v>
          </cell>
          <cell r="GK156">
            <v>5163.5656830943972</v>
          </cell>
          <cell r="GL156">
            <v>4727.1941897699999</v>
          </cell>
          <cell r="GM156">
            <v>4529.5290291100009</v>
          </cell>
          <cell r="GN156">
            <v>715.15352956000004</v>
          </cell>
          <cell r="GO156">
            <v>2123.12428641</v>
          </cell>
          <cell r="GP156">
            <v>2123.12428641</v>
          </cell>
          <cell r="GQ156">
            <v>418.7361953386</v>
          </cell>
          <cell r="GR156">
            <v>2420.8043980000002</v>
          </cell>
          <cell r="GS156">
            <v>49026.327889070002</v>
          </cell>
          <cell r="GT156">
            <v>8087.2364804099998</v>
          </cell>
          <cell r="GU156">
            <v>19274.08925361</v>
          </cell>
          <cell r="GV156">
            <v>23688.368492220001</v>
          </cell>
          <cell r="GW156">
            <v>25337.95844346</v>
          </cell>
          <cell r="GX156">
            <v>3579.2682577199998</v>
          </cell>
          <cell r="GY156">
            <v>-4507.9682226899986</v>
          </cell>
          <cell r="GZ156">
            <v>1328.047</v>
          </cell>
          <cell r="HC156">
            <v>226.76214664</v>
          </cell>
          <cell r="HD156">
            <v>5368.0810423399998</v>
          </cell>
          <cell r="HE156">
            <v>5180.2727828900006</v>
          </cell>
          <cell r="HF156">
            <v>782.49567854000202</v>
          </cell>
          <cell r="HG156">
            <v>2485.8934916799999</v>
          </cell>
          <cell r="HH156">
            <v>2485.8934916799999</v>
          </cell>
          <cell r="HI156">
            <v>312.71460068240202</v>
          </cell>
          <cell r="HJ156">
            <v>2420.8043980000002</v>
          </cell>
          <cell r="HK156">
            <v>54306.94208234</v>
          </cell>
          <cell r="HL156">
            <v>2297.8849174100001</v>
          </cell>
          <cell r="HM156">
            <v>23647.046188659999</v>
          </cell>
          <cell r="HN156">
            <v>28975.47055916</v>
          </cell>
          <cell r="HO156">
            <v>25331.47239322</v>
          </cell>
          <cell r="HP156">
            <v>4972.4402507699997</v>
          </cell>
          <cell r="HQ156">
            <v>2674.5553333600001</v>
          </cell>
          <cell r="HR156">
            <v>1049.5809999999999</v>
          </cell>
          <cell r="HU156">
            <v>293.82951910000003</v>
          </cell>
          <cell r="HV156">
            <v>5611.1604223999993</v>
          </cell>
          <cell r="HW156">
            <v>5388.3373795500002</v>
          </cell>
          <cell r="HX156">
            <v>800.443531820001</v>
          </cell>
          <cell r="HY156">
            <v>2697.0002661799999</v>
          </cell>
          <cell r="HZ156">
            <v>2697.0002661799999</v>
          </cell>
          <cell r="IA156">
            <v>473.125597771201</v>
          </cell>
          <cell r="IB156">
            <v>2420.8043980000002</v>
          </cell>
          <cell r="IC156">
            <v>54687.869286050009</v>
          </cell>
          <cell r="ID156">
            <v>3714.5570006799999</v>
          </cell>
          <cell r="IE156">
            <v>23101.756516910002</v>
          </cell>
          <cell r="IF156">
            <v>29392.08106493</v>
          </cell>
          <cell r="IG156">
            <v>25295.789031849999</v>
          </cell>
          <cell r="IH156">
            <v>5026.8352000500008</v>
          </cell>
          <cell r="II156">
            <v>1312.2781993700009</v>
          </cell>
          <cell r="IJ156">
            <v>977.59500000000003</v>
          </cell>
          <cell r="IM156">
            <v>477.81718626999998</v>
          </cell>
          <cell r="IN156">
            <v>5824.3653346999999</v>
          </cell>
          <cell r="IO156">
            <v>5650.8325576836096</v>
          </cell>
          <cell r="IP156">
            <v>1049.43111739954</v>
          </cell>
          <cell r="IQ156">
            <v>2930.2671777095402</v>
          </cell>
          <cell r="IR156">
            <v>2930.2671777095402</v>
          </cell>
          <cell r="IS156">
            <v>589.99953851349892</v>
          </cell>
          <cell r="IT156">
            <v>2420.8043980000002</v>
          </cell>
          <cell r="IU156">
            <v>56408.368906340002</v>
          </cell>
          <cell r="IV156">
            <v>4752.2774256399998</v>
          </cell>
          <cell r="IW156">
            <v>22661.152011499998</v>
          </cell>
          <cell r="IX156">
            <v>31011.001961440001</v>
          </cell>
          <cell r="IY156">
            <v>25397.365308460001</v>
          </cell>
          <cell r="IZ156">
            <v>5208.4711376599998</v>
          </cell>
          <cell r="JA156">
            <v>456.19371201999951</v>
          </cell>
          <cell r="JB156">
            <v>1375.21</v>
          </cell>
          <cell r="JE156">
            <v>661.49400505999995</v>
          </cell>
          <cell r="JF156">
            <v>5640.1545754699991</v>
          </cell>
          <cell r="JG156">
            <v>5436.3995118879393</v>
          </cell>
          <cell r="JH156">
            <v>816.07283179618605</v>
          </cell>
          <cell r="JI156">
            <v>2611.7554752061901</v>
          </cell>
          <cell r="JJ156">
            <v>2611.7554752061901</v>
          </cell>
          <cell r="JK156">
            <v>436.56692317328202</v>
          </cell>
          <cell r="JL156">
            <v>2420.8043980000002</v>
          </cell>
          <cell r="JM156">
            <v>56592.73686302</v>
          </cell>
          <cell r="JN156">
            <v>3893.64565864</v>
          </cell>
          <cell r="JO156">
            <v>23327.228069010001</v>
          </cell>
          <cell r="JP156">
            <v>31377.219541540009</v>
          </cell>
          <cell r="JQ156">
            <v>25215.516005509999</v>
          </cell>
          <cell r="JR156">
            <v>5182.1987162699997</v>
          </cell>
          <cell r="JS156">
            <v>1288.55305763</v>
          </cell>
          <cell r="JT156">
            <v>1288.52</v>
          </cell>
          <cell r="JW156">
            <v>671.94733549</v>
          </cell>
          <cell r="JX156">
            <v>5863.2600525199996</v>
          </cell>
          <cell r="JY156">
            <v>5662.340343490001</v>
          </cell>
          <cell r="JZ156">
            <v>1056.2126839699999</v>
          </cell>
          <cell r="KA156">
            <v>2913.8731084400001</v>
          </cell>
          <cell r="KB156">
            <v>2913.8731084400001</v>
          </cell>
          <cell r="KC156">
            <v>637.94682883320002</v>
          </cell>
          <cell r="KD156">
            <v>2420.8043980000002</v>
          </cell>
          <cell r="KE156">
            <v>55706.610034760008</v>
          </cell>
          <cell r="KF156">
            <v>3352.0634806399999</v>
          </cell>
          <cell r="KG156">
            <v>23084.88581801</v>
          </cell>
          <cell r="KH156">
            <v>30379.525200560009</v>
          </cell>
          <cell r="KI156">
            <v>25327.084271930002</v>
          </cell>
          <cell r="KJ156">
            <v>5026.3782599500009</v>
          </cell>
          <cell r="KK156">
            <v>1674.3147793100011</v>
          </cell>
          <cell r="KL156">
            <v>925.70699999999999</v>
          </cell>
          <cell r="KO156">
            <v>334.08000865999998</v>
          </cell>
          <cell r="KP156">
            <v>6055.31944071</v>
          </cell>
          <cell r="KQ156">
            <v>5839.8786541499994</v>
          </cell>
          <cell r="KR156">
            <v>1230.4855779100001</v>
          </cell>
          <cell r="KS156">
            <v>3010.6257692300001</v>
          </cell>
          <cell r="KT156">
            <v>3010.6257692300001</v>
          </cell>
          <cell r="KU156">
            <v>723.67035661279795</v>
          </cell>
          <cell r="KV156">
            <v>2420.8043980000002</v>
          </cell>
          <cell r="KW156">
            <v>55972.966326840004</v>
          </cell>
          <cell r="KX156">
            <v>4460.0089118799997</v>
          </cell>
          <cell r="KY156">
            <v>22626.360748070001</v>
          </cell>
          <cell r="KZ156">
            <v>30398.908000529998</v>
          </cell>
          <cell r="LA156">
            <v>25574.05841233</v>
          </cell>
          <cell r="LB156">
            <v>5076.7515904900001</v>
          </cell>
          <cell r="LC156">
            <v>616.74267861000078</v>
          </cell>
          <cell r="LD156">
            <v>998.19</v>
          </cell>
          <cell r="LG156">
            <v>453.74757978999997</v>
          </cell>
          <cell r="LH156">
            <v>6275.1591824399993</v>
          </cell>
          <cell r="LI156">
            <v>6042.1339816499994</v>
          </cell>
          <cell r="LJ156">
            <v>1376.84463082</v>
          </cell>
          <cell r="LK156">
            <v>3149.6941431300002</v>
          </cell>
          <cell r="LL156">
            <v>3149.6941431300002</v>
          </cell>
          <cell r="LM156">
            <v>900.49925011440007</v>
          </cell>
          <cell r="LN156">
            <v>2420.8043980000002</v>
          </cell>
          <cell r="LO156">
            <v>55260.156239629992</v>
          </cell>
          <cell r="LP156">
            <v>5049.3707471000007</v>
          </cell>
          <cell r="LQ156">
            <v>22411.814897110002</v>
          </cell>
          <cell r="LR156">
            <v>29244.21468863</v>
          </cell>
          <cell r="LS156">
            <v>26015.94049411</v>
          </cell>
          <cell r="LT156">
            <v>4007.2865991799999</v>
          </cell>
          <cell r="LU156">
            <v>-1042.0841479200001</v>
          </cell>
          <cell r="LV156">
            <v>1291.8969999999999</v>
          </cell>
          <cell r="LY156">
            <v>647.87214151000001</v>
          </cell>
          <cell r="LZ156">
            <v>6095.5285796100006</v>
          </cell>
          <cell r="MA156">
            <v>5875.4137964299998</v>
          </cell>
          <cell r="MB156">
            <v>1112.9279433900001</v>
          </cell>
          <cell r="MC156">
            <v>2890.1852420599998</v>
          </cell>
          <cell r="MD156">
            <v>2890.1852420599998</v>
          </cell>
          <cell r="ME156">
            <v>519.42343166999899</v>
          </cell>
          <cell r="MF156">
            <v>2420.8043980000002</v>
          </cell>
          <cell r="MG156">
            <v>54334.248213539999</v>
          </cell>
          <cell r="MH156">
            <v>3383.8102103900001</v>
          </cell>
          <cell r="MI156">
            <v>22689.448011690001</v>
          </cell>
          <cell r="MJ156">
            <v>29309.031314859989</v>
          </cell>
          <cell r="MK156">
            <v>25025.21586217</v>
          </cell>
          <cell r="ML156">
            <v>3488.1204566699998</v>
          </cell>
          <cell r="MM156">
            <v>104.3102462800005</v>
          </cell>
          <cell r="MN156">
            <v>1354.5440000000001</v>
          </cell>
          <cell r="MQ156">
            <v>1579.67045181</v>
          </cell>
          <cell r="MR156">
            <v>6302.5402947299999</v>
          </cell>
          <cell r="MS156">
            <v>6093.80110006</v>
          </cell>
          <cell r="MT156">
            <v>1374.2188032500001</v>
          </cell>
          <cell r="MU156">
            <v>3152.8202114300002</v>
          </cell>
          <cell r="MV156">
            <v>3152.8202114300002</v>
          </cell>
          <cell r="MW156">
            <v>781.21997255999804</v>
          </cell>
          <cell r="MX156">
            <v>2420.8043980000002</v>
          </cell>
          <cell r="MY156">
            <v>54034.66071959</v>
          </cell>
          <cell r="MZ156">
            <v>3326.9864028799998</v>
          </cell>
          <cell r="NA156">
            <v>22571.738959570001</v>
          </cell>
          <cell r="NB156">
            <v>28558.97018036</v>
          </cell>
          <cell r="NC156">
            <v>25475.692446829999</v>
          </cell>
          <cell r="ND156">
            <v>3336.0789742900001</v>
          </cell>
          <cell r="NE156">
            <v>9.0925714099998594</v>
          </cell>
          <cell r="NF156">
            <v>924.95699999999999</v>
          </cell>
          <cell r="NI156">
            <v>1238.6912057300001</v>
          </cell>
          <cell r="NJ156">
            <v>6418.9430867799992</v>
          </cell>
          <cell r="NK156">
            <v>6204.9135170400004</v>
          </cell>
          <cell r="NL156">
            <v>1431.1846915199999</v>
          </cell>
          <cell r="NM156">
            <v>3236.07604262</v>
          </cell>
          <cell r="NN156">
            <v>3236.07604262</v>
          </cell>
          <cell r="NO156">
            <v>805.02592736000099</v>
          </cell>
          <cell r="NP156">
            <v>2420.8043980000002</v>
          </cell>
          <cell r="NQ156">
            <v>54535.904355659994</v>
          </cell>
          <cell r="NR156">
            <v>4347.5930506300001</v>
          </cell>
          <cell r="NS156">
            <v>22467.328623950001</v>
          </cell>
          <cell r="NT156">
            <v>28558.65165141</v>
          </cell>
          <cell r="NU156">
            <v>25977.251719709999</v>
          </cell>
          <cell r="NV156">
            <v>3374.2811338699998</v>
          </cell>
          <cell r="NW156">
            <v>-973.31191676000037</v>
          </cell>
          <cell r="NX156">
            <v>896.35900000000004</v>
          </cell>
          <cell r="OA156">
            <v>799.17461887999991</v>
          </cell>
          <cell r="OB156">
            <v>6630.9183276599997</v>
          </cell>
          <cell r="OC156">
            <v>6390.8594652699994</v>
          </cell>
          <cell r="OD156">
            <v>1598.3702132200001</v>
          </cell>
          <cell r="OE156">
            <v>3346.1815659200001</v>
          </cell>
          <cell r="OF156">
            <v>3346.1815659200001</v>
          </cell>
          <cell r="OG156">
            <v>1054.8213469807999</v>
          </cell>
          <cell r="OH156">
            <v>2420.8043980000002</v>
          </cell>
          <cell r="OI156">
            <v>56327.310957089998</v>
          </cell>
          <cell r="OJ156">
            <v>5708.4247577699998</v>
          </cell>
          <cell r="OK156">
            <v>22815.328454480001</v>
          </cell>
          <cell r="OL156">
            <v>29922.675037500001</v>
          </cell>
          <cell r="OM156">
            <v>26404.63591958</v>
          </cell>
          <cell r="ON156">
            <v>3275.8888963600002</v>
          </cell>
          <cell r="OO156">
            <v>-2432.5358614100001</v>
          </cell>
          <cell r="OP156">
            <v>1374.519</v>
          </cell>
          <cell r="OS156">
            <v>671.52484846999994</v>
          </cell>
          <cell r="OT156">
            <v>6393.6414482199998</v>
          </cell>
          <cell r="OU156">
            <v>6182.6892752700014</v>
          </cell>
          <cell r="OV156">
            <v>1311.1655685400001</v>
          </cell>
          <cell r="OW156">
            <v>3083.72848669</v>
          </cell>
          <cell r="OX156">
            <v>3083.72848669</v>
          </cell>
          <cell r="OY156">
            <v>810.18053643000098</v>
          </cell>
          <cell r="OZ156">
            <v>2420.8043980000002</v>
          </cell>
          <cell r="PA156">
            <v>56458.893533759998</v>
          </cell>
          <cell r="PB156">
            <v>5345.3741257199999</v>
          </cell>
          <cell r="PC156">
            <v>23058.608144919999</v>
          </cell>
          <cell r="PD156">
            <v>32003.347424070002</v>
          </cell>
          <cell r="PE156">
            <v>24455.546109679999</v>
          </cell>
          <cell r="PF156">
            <v>3239.94900181</v>
          </cell>
          <cell r="PG156">
            <v>-2105.4251239099999</v>
          </cell>
          <cell r="PH156">
            <v>1339.1220000000001</v>
          </cell>
          <cell r="PK156">
            <v>2764.0689233600001</v>
          </cell>
          <cell r="PL156">
            <v>6599.93300387</v>
          </cell>
          <cell r="PM156">
            <v>6392.4716417300006</v>
          </cell>
          <cell r="PN156">
            <v>1549.65564629</v>
          </cell>
          <cell r="PO156">
            <v>3351.3651769399999</v>
          </cell>
          <cell r="PP156">
            <v>3351.3651769399999</v>
          </cell>
          <cell r="PQ156">
            <v>976.13913059000015</v>
          </cell>
          <cell r="PR156">
            <v>2420.8043980000002</v>
          </cell>
          <cell r="PS156">
            <v>56954.896052900003</v>
          </cell>
          <cell r="PT156">
            <v>5495.1578004200001</v>
          </cell>
          <cell r="PU156">
            <v>23246.17521696</v>
          </cell>
          <cell r="PV156">
            <v>31829.40969108</v>
          </cell>
          <cell r="PW156">
            <v>25125.486361809999</v>
          </cell>
          <cell r="PX156">
            <v>3148.2729261600002</v>
          </cell>
          <cell r="PY156">
            <v>-2346.8848742599998</v>
          </cell>
          <cell r="PZ156">
            <v>881.976</v>
          </cell>
          <cell r="QC156">
            <v>2181.2436750100001</v>
          </cell>
          <cell r="QD156">
            <v>6710.9866862400004</v>
          </cell>
          <cell r="QE156">
            <v>6520.8516173200014</v>
          </cell>
          <cell r="QF156">
            <v>1665.208221150001</v>
          </cell>
          <cell r="QG156">
            <v>3469.485446050001</v>
          </cell>
          <cell r="QH156">
            <v>3469.485446050001</v>
          </cell>
          <cell r="QI156">
            <v>1207.7045601700011</v>
          </cell>
          <cell r="QJ156">
            <v>2420.8043980000002</v>
          </cell>
          <cell r="QK156">
            <v>57371.375479380004</v>
          </cell>
          <cell r="QL156">
            <v>6552.3752971600006</v>
          </cell>
          <cell r="QM156">
            <v>23106.30651608</v>
          </cell>
          <cell r="QN156">
            <v>32158.15022182</v>
          </cell>
          <cell r="QO156">
            <v>25213.225155669999</v>
          </cell>
          <cell r="QP156">
            <v>3095.8217284900002</v>
          </cell>
          <cell r="QQ156">
            <v>-3456.5535686700009</v>
          </cell>
          <cell r="QR156">
            <v>973.88099999999997</v>
          </cell>
          <cell r="QU156">
            <v>1948.87773107</v>
          </cell>
          <cell r="QV156">
            <v>6920.15969193</v>
          </cell>
          <cell r="QW156">
            <v>6710.7972762699992</v>
          </cell>
          <cell r="QX156">
            <v>1865.0041749100001</v>
          </cell>
          <cell r="QY156">
            <v>3671.9421170999999</v>
          </cell>
          <cell r="QZ156">
            <v>3671.9421170999999</v>
          </cell>
          <cell r="RA156">
            <v>1348.9810999812</v>
          </cell>
          <cell r="RB156">
            <v>2392.1258889999999</v>
          </cell>
          <cell r="RC156">
            <v>56939.182115639996</v>
          </cell>
          <cell r="RD156">
            <v>5910.97885752</v>
          </cell>
          <cell r="RE156">
            <v>23171.451460529999</v>
          </cell>
          <cell r="RF156">
            <v>32961.791467809999</v>
          </cell>
          <cell r="RG156">
            <v>23977.39060259</v>
          </cell>
          <cell r="RH156">
            <v>3012.97021743</v>
          </cell>
          <cell r="RI156">
            <v>-2898.00864009</v>
          </cell>
          <cell r="RJ156">
            <v>1346.5160000000001</v>
          </cell>
          <cell r="RM156">
            <v>1219.3193610799999</v>
          </cell>
          <cell r="RN156">
            <v>6806.1500693500002</v>
          </cell>
          <cell r="RO156">
            <v>6584.8197325700003</v>
          </cell>
          <cell r="RP156">
            <v>1520.5007124799999</v>
          </cell>
          <cell r="RQ156">
            <v>3287.2187569299999</v>
          </cell>
          <cell r="RR156">
            <v>3287.2187569299999</v>
          </cell>
          <cell r="RS156">
            <v>821.04145473980032</v>
          </cell>
          <cell r="RT156">
            <v>2392.1258889999999</v>
          </cell>
          <cell r="RU156">
            <v>57796.096981249997</v>
          </cell>
          <cell r="RV156">
            <v>5906.1794335199993</v>
          </cell>
          <cell r="RW156">
            <v>23246.133398419999</v>
          </cell>
          <cell r="RX156">
            <v>33375.970667910013</v>
          </cell>
          <cell r="RY156">
            <v>24420.123502390001</v>
          </cell>
          <cell r="RZ156">
            <v>3062.7720122999999</v>
          </cell>
          <cell r="SA156">
            <v>-2843.4074212199989</v>
          </cell>
          <cell r="SB156">
            <v>1353.9010000000001</v>
          </cell>
          <cell r="SC156">
            <v>560.84115915620703</v>
          </cell>
          <cell r="SD156">
            <v>469.7229200798003</v>
          </cell>
          <cell r="SE156">
            <v>1116.4001511900001</v>
          </cell>
          <cell r="SF156">
            <v>6965.4634857100009</v>
          </cell>
          <cell r="SG156">
            <v>6736.2270236600007</v>
          </cell>
          <cell r="SH156">
            <v>1772.841357550001</v>
          </cell>
          <cell r="SI156">
            <v>3585.8629153000011</v>
          </cell>
          <cell r="SJ156">
            <v>3585.8629153000011</v>
          </cell>
          <cell r="SK156">
            <v>1036.271085343401</v>
          </cell>
          <cell r="SL156">
            <v>2392.1258889999999</v>
          </cell>
          <cell r="SM156">
            <v>57190.133542819967</v>
          </cell>
          <cell r="SN156">
            <v>4564.0345394400001</v>
          </cell>
          <cell r="SO156">
            <v>24276.38867715999</v>
          </cell>
          <cell r="SP156">
            <v>32174.755523150001</v>
          </cell>
          <cell r="SQ156">
            <v>25015.376828240001</v>
          </cell>
          <cell r="SR156">
            <v>2883.642144259999</v>
          </cell>
          <cell r="SS156">
            <v>-1680.3923951800009</v>
          </cell>
          <cell r="ST156">
            <v>934.85000000000014</v>
          </cell>
          <cell r="SU156">
            <v>1098.767157741335</v>
          </cell>
          <cell r="SV156">
            <v>303.55206589340003</v>
          </cell>
          <cell r="SW156">
            <v>364.62286681</v>
          </cell>
          <cell r="SX156">
            <v>7036.610019649801</v>
          </cell>
          <cell r="SY156">
            <v>6829.3627945270009</v>
          </cell>
          <cell r="SZ156">
            <v>1884.6076940574419</v>
          </cell>
          <cell r="TA156">
            <v>3685.9798590877908</v>
          </cell>
          <cell r="TB156">
            <v>3685.9798590877908</v>
          </cell>
          <cell r="TC156">
            <v>1168.179152980854</v>
          </cell>
          <cell r="TD156">
            <v>2392.1258889999999</v>
          </cell>
          <cell r="TE156">
            <v>57644.928140720498</v>
          </cell>
          <cell r="TF156">
            <v>5765.3916368664459</v>
          </cell>
          <cell r="TG156">
            <v>24227.14990037946</v>
          </cell>
          <cell r="TH156">
            <v>31989.699281435991</v>
          </cell>
          <cell r="TI156">
            <v>25655.22766785452</v>
          </cell>
          <cell r="TJ156">
            <v>2883.642144259999</v>
          </cell>
          <cell r="TK156">
            <v>-2881.749492606446</v>
          </cell>
          <cell r="TL156">
            <v>934.85000000000014</v>
          </cell>
          <cell r="TM156">
            <v>1650.697392966277</v>
          </cell>
          <cell r="TN156">
            <v>1565.9799642364451</v>
          </cell>
          <cell r="TO156">
            <v>528.32831336633603</v>
          </cell>
          <cell r="TP156">
            <v>7196.1953256127326</v>
          </cell>
          <cell r="TQ156">
            <v>6967.9902925433335</v>
          </cell>
          <cell r="TR156">
            <v>2072.5290852873841</v>
          </cell>
          <cell r="TS156">
            <v>3875.1760143533729</v>
          </cell>
          <cell r="TT156">
            <v>3875.1760143533729</v>
          </cell>
          <cell r="TU156">
            <v>1334.5798128617821</v>
          </cell>
          <cell r="TV156">
            <v>2392.1258889999999</v>
          </cell>
          <cell r="TW156">
            <v>59581.120234919254</v>
          </cell>
          <cell r="TX156">
            <v>7185.5298697916696</v>
          </cell>
          <cell r="TY156">
            <v>24513.134885800231</v>
          </cell>
          <cell r="TZ156">
            <v>36592.27048663616</v>
          </cell>
          <cell r="UA156">
            <v>22988.84855685311</v>
          </cell>
          <cell r="UB156">
            <v>2883.642144259999</v>
          </cell>
          <cell r="UC156">
            <v>-4301.8877255316702</v>
          </cell>
          <cell r="UD156">
            <v>1376.398999999999</v>
          </cell>
          <cell r="UE156">
            <v>1988.0641611524591</v>
          </cell>
          <cell r="UF156">
            <v>1948.46654629156</v>
          </cell>
          <cell r="UG156">
            <v>4000.9589238631861</v>
          </cell>
          <cell r="BBM156">
            <v>46079.794470000001</v>
          </cell>
          <cell r="BBN156">
            <v>19.37</v>
          </cell>
          <cell r="BBO156">
            <v>0.13397005678884871</v>
          </cell>
          <cell r="BBP156">
            <v>1.822676442730409</v>
          </cell>
          <cell r="BBQ156">
            <v>10.56858687004841</v>
          </cell>
          <cell r="BBR156">
            <v>2.894361867904657</v>
          </cell>
          <cell r="BBS156">
            <v>-0.29803359629631482</v>
          </cell>
          <cell r="BBT156">
            <v>2.0044411687710801</v>
          </cell>
          <cell r="BBU156">
            <v>0.1896602822513298</v>
          </cell>
          <cell r="BBV156">
            <v>8.6826752807415156E-2</v>
          </cell>
          <cell r="BBW156">
            <v>2.072596735221389</v>
          </cell>
          <cell r="BBX156">
            <v>9.2941931219097018</v>
          </cell>
          <cell r="BBY156">
            <v>2.7306873310103001</v>
          </cell>
          <cell r="BBZ156">
            <v>-0.30881616527948769</v>
          </cell>
          <cell r="BCA156">
            <v>2.0714524384807791</v>
          </cell>
          <cell r="BCB156">
            <v>0.2228759841021199</v>
          </cell>
          <cell r="BCC156">
            <v>9.4541513085345016E-2</v>
          </cell>
          <cell r="BCD156">
            <v>2.1791353879116899</v>
          </cell>
          <cell r="BCE156">
            <v>8.8397969340708933</v>
          </cell>
          <cell r="BCF156">
            <v>2.6118470715980981</v>
          </cell>
          <cell r="BCG156">
            <v>-0.31932017884018588</v>
          </cell>
          <cell r="BCH156">
            <v>2.1211580835000001</v>
          </cell>
          <cell r="BCI156">
            <v>0.23995552152612251</v>
          </cell>
          <cell r="BCJ156">
            <v>9.8706117399619056E-2</v>
          </cell>
          <cell r="BCK156">
            <v>2.2881490492928531</v>
          </cell>
          <cell r="BCL156">
            <v>8.4186448985656597</v>
          </cell>
          <cell r="BCM156">
            <v>2.4941307096076648</v>
          </cell>
          <cell r="BCN156">
            <v>-0.33077539887841367</v>
          </cell>
          <cell r="BCO156">
            <v>2.1759840832099351</v>
          </cell>
          <cell r="BCP156">
            <v>0.25847201175817169</v>
          </cell>
          <cell r="BCQ156">
            <v>0.1062314187021093</v>
          </cell>
          <cell r="BCS156">
            <v>8.1554679654157116</v>
          </cell>
          <cell r="BCT156">
            <v>2.3851998585466121</v>
          </cell>
          <cell r="BCU156">
            <v>-0.33677145698010719</v>
          </cell>
          <cell r="BCV156">
            <v>2.235633674278751</v>
          </cell>
          <cell r="BCW156">
            <v>0.27412696411281812</v>
          </cell>
          <cell r="BCX156">
            <v>0.1120570467486809</v>
          </cell>
        </row>
        <row r="157">
          <cell r="A157" t="str">
            <v>TOTS3</v>
          </cell>
          <cell r="B157" t="str">
            <v>TOTVS</v>
          </cell>
          <cell r="C157" t="str">
            <v>TMT</v>
          </cell>
          <cell r="D157" t="str">
            <v>Bernardo Guttmann</v>
          </cell>
          <cell r="E157">
            <v>46282</v>
          </cell>
          <cell r="F157" t="str">
            <v>Buy</v>
          </cell>
          <cell r="G157" t="b">
            <v>0</v>
          </cell>
          <cell r="H157" t="str">
            <v>BRL</v>
          </cell>
          <cell r="I157" t="str">
            <v>BRL</v>
          </cell>
          <cell r="J157">
            <v>47</v>
          </cell>
          <cell r="K157">
            <v>0.14399999999999999</v>
          </cell>
          <cell r="AF157">
            <v>3743.0740000000001</v>
          </cell>
          <cell r="AG157">
            <v>2725.88</v>
          </cell>
          <cell r="AH157">
            <v>641.07500000000005</v>
          </cell>
          <cell r="AI157">
            <v>877.20399999999995</v>
          </cell>
          <cell r="AJ157">
            <v>909.55799999999999</v>
          </cell>
          <cell r="AK157">
            <v>498.13600000000002</v>
          </cell>
          <cell r="AL157">
            <v>592.68796700000007</v>
          </cell>
          <cell r="AM157">
            <v>10616.192999999999</v>
          </cell>
          <cell r="AN157">
            <v>2735.7649999999999</v>
          </cell>
          <cell r="AO157">
            <v>416.875</v>
          </cell>
          <cell r="AP157">
            <v>10616.192999999999</v>
          </cell>
          <cell r="AQ157">
            <v>4584.8490000000002</v>
          </cell>
          <cell r="AR157">
            <v>1547.5840000000001</v>
          </cell>
          <cell r="AS157">
            <v>-1188.181</v>
          </cell>
          <cell r="AT157">
            <v>-181.12299999999999</v>
          </cell>
          <cell r="AW157">
            <v>-140.036</v>
          </cell>
          <cell r="AX157">
            <v>5350.1189999999997</v>
          </cell>
          <cell r="AY157">
            <v>3980.7530000000002</v>
          </cell>
          <cell r="AZ157">
            <v>716.07899999999995</v>
          </cell>
          <cell r="BA157">
            <v>1070.48</v>
          </cell>
          <cell r="BB157">
            <v>1147.4059999999999</v>
          </cell>
          <cell r="BC157">
            <v>532.846</v>
          </cell>
          <cell r="BD157">
            <v>592.68796699999996</v>
          </cell>
          <cell r="BE157">
            <v>8828.86</v>
          </cell>
          <cell r="BF157">
            <v>3129.1619999999998</v>
          </cell>
          <cell r="BG157">
            <v>413.48599999999999</v>
          </cell>
          <cell r="BH157">
            <v>3816.1889999999999</v>
          </cell>
          <cell r="BI157">
            <v>5012.6710000000003</v>
          </cell>
          <cell r="BJ157">
            <v>2308.0709999999999</v>
          </cell>
          <cell r="BK157">
            <v>-821.09100000000001</v>
          </cell>
          <cell r="BL157">
            <v>-277.2</v>
          </cell>
          <cell r="BO157">
            <v>-412.16300000000001</v>
          </cell>
          <cell r="BP157">
            <v>6046.9719999999998</v>
          </cell>
          <cell r="BQ157">
            <v>4463.1949999999997</v>
          </cell>
          <cell r="BR157">
            <v>892.46900000000005</v>
          </cell>
          <cell r="BS157">
            <v>1277.547</v>
          </cell>
          <cell r="BT157">
            <v>1342.4749999999999</v>
          </cell>
          <cell r="BU157">
            <v>755.82</v>
          </cell>
          <cell r="BV157">
            <v>592.68796699999996</v>
          </cell>
          <cell r="BW157">
            <v>8531.7209999999995</v>
          </cell>
          <cell r="BX157">
            <v>1942.162</v>
          </cell>
          <cell r="BY157">
            <v>399.21499999999997</v>
          </cell>
          <cell r="BZ157">
            <v>3544.6</v>
          </cell>
          <cell r="CA157">
            <v>4987.1210000000001</v>
          </cell>
          <cell r="CB157">
            <v>1802.6379999999999</v>
          </cell>
          <cell r="CC157">
            <v>-139.524</v>
          </cell>
          <cell r="CD157">
            <v>-234.298</v>
          </cell>
          <cell r="CG157">
            <v>-265.35199999999998</v>
          </cell>
          <cell r="CH157">
            <v>6922.5649999999996</v>
          </cell>
          <cell r="CI157">
            <v>5070.4110000000001</v>
          </cell>
          <cell r="CJ157">
            <v>1239.575</v>
          </cell>
          <cell r="CK157">
            <v>1642.105</v>
          </cell>
          <cell r="CL157">
            <v>1683.046</v>
          </cell>
          <cell r="CM157">
            <v>983.23500000000001</v>
          </cell>
          <cell r="CN157">
            <v>588</v>
          </cell>
          <cell r="CO157">
            <v>9452.1710000000003</v>
          </cell>
          <cell r="CP157">
            <v>1785.703</v>
          </cell>
          <cell r="CQ157">
            <v>553.19000000000005</v>
          </cell>
          <cell r="CR157">
            <v>4008.7139999999999</v>
          </cell>
          <cell r="CS157">
            <v>5443.4570000000003</v>
          </cell>
          <cell r="CT157">
            <v>1848.9970000000001</v>
          </cell>
          <cell r="CU157">
            <v>63.293999999999997</v>
          </cell>
          <cell r="CV157">
            <v>-257.63099999999997</v>
          </cell>
          <cell r="CY157">
            <v>-357.78199999999998</v>
          </cell>
          <cell r="CZ157">
            <v>7801.2474799701668</v>
          </cell>
          <cell r="DA157">
            <v>5729.7254848039711</v>
          </cell>
          <cell r="DB157">
            <v>1473.6498780256491</v>
          </cell>
          <cell r="DC157">
            <v>1983.259898104277</v>
          </cell>
          <cell r="DD157">
            <v>2008.9595088611729</v>
          </cell>
          <cell r="DE157">
            <v>1355.1223050019821</v>
          </cell>
          <cell r="DF157">
            <v>573.19500300000004</v>
          </cell>
          <cell r="DG157">
            <v>13093.025707107739</v>
          </cell>
          <cell r="DH157">
            <v>2220.318980549258</v>
          </cell>
          <cell r="DI157">
            <v>788.77048848919094</v>
          </cell>
          <cell r="DJ157">
            <v>7378.3575241065564</v>
          </cell>
          <cell r="DK157">
            <v>5714.6681830011894</v>
          </cell>
          <cell r="DL157">
            <v>5059.0016533061098</v>
          </cell>
          <cell r="DM157">
            <v>2838.6826727568518</v>
          </cell>
          <cell r="DN157">
            <v>-461.66060205822498</v>
          </cell>
          <cell r="DP157">
            <v>371.29510255005039</v>
          </cell>
          <cell r="DQ157">
            <v>-290.62212200079279</v>
          </cell>
          <cell r="DR157">
            <v>8751.3011121199652</v>
          </cell>
          <cell r="DS157">
            <v>6445.0133937748042</v>
          </cell>
          <cell r="DT157">
            <v>1783.2188578613609</v>
          </cell>
          <cell r="DU157">
            <v>2352.9787090188802</v>
          </cell>
          <cell r="DV157">
            <v>2351.9729429723311</v>
          </cell>
          <cell r="DW157">
            <v>1141.5152815414931</v>
          </cell>
          <cell r="DX157">
            <v>573.19500300000004</v>
          </cell>
          <cell r="DY157">
            <v>13816.702723592451</v>
          </cell>
          <cell r="DZ157">
            <v>2761.3197285772471</v>
          </cell>
          <cell r="EA157">
            <v>1014.282495591876</v>
          </cell>
          <cell r="EB157">
            <v>7417.1253716663678</v>
          </cell>
          <cell r="EC157">
            <v>6399.5773519260847</v>
          </cell>
          <cell r="ED157">
            <v>5015.4322367115601</v>
          </cell>
          <cell r="EE157">
            <v>2254.112508134313</v>
          </cell>
          <cell r="EF157">
            <v>-511.95111505901809</v>
          </cell>
          <cell r="EH157">
            <v>997.60686064458673</v>
          </cell>
          <cell r="EI157">
            <v>-456.60611261659722</v>
          </cell>
          <cell r="EJ157">
            <v>9776.8177615595669</v>
          </cell>
          <cell r="EK157">
            <v>7219.8293296324664</v>
          </cell>
          <cell r="EL157">
            <v>2139.000036945064</v>
          </cell>
          <cell r="EM157">
            <v>2751.383653976804</v>
          </cell>
          <cell r="EN157">
            <v>2737.3442302449939</v>
          </cell>
          <cell r="EO157">
            <v>1440.332905922249</v>
          </cell>
          <cell r="EP157">
            <v>573.19500300000004</v>
          </cell>
          <cell r="EQ157">
            <v>14063.34775059516</v>
          </cell>
          <cell r="ER157">
            <v>2761.3197285772471</v>
          </cell>
          <cell r="ES157">
            <v>1270.7525145078471</v>
          </cell>
          <cell r="ET157">
            <v>7494.3152871546854</v>
          </cell>
          <cell r="EU157">
            <v>6569.0324634404724</v>
          </cell>
          <cell r="EV157">
            <v>4982.9005863330549</v>
          </cell>
          <cell r="EW157">
            <v>2221.5808577558082</v>
          </cell>
          <cell r="EX157">
            <v>-562.16702128967529</v>
          </cell>
          <cell r="EZ157">
            <v>1270.877794407862</v>
          </cell>
          <cell r="FA157">
            <v>-1270.877794407862</v>
          </cell>
          <cell r="FB157">
            <v>10872.210309649299</v>
          </cell>
          <cell r="FC157">
            <v>8039.6200186671722</v>
          </cell>
          <cell r="FD157">
            <v>2486.1737639623798</v>
          </cell>
          <cell r="FE157">
            <v>3139.5454382062471</v>
          </cell>
          <cell r="FF157">
            <v>3112.6176689238041</v>
          </cell>
          <cell r="FG157">
            <v>1692.4591522223079</v>
          </cell>
          <cell r="FH157">
            <v>573.19500300000004</v>
          </cell>
          <cell r="FI157">
            <v>14355.79462595109</v>
          </cell>
          <cell r="FJ157">
            <v>2761.3197285772471</v>
          </cell>
          <cell r="FK157">
            <v>1561.188588274578</v>
          </cell>
          <cell r="FL157">
            <v>7614.5512018152958</v>
          </cell>
          <cell r="FM157">
            <v>6741.2434241357951</v>
          </cell>
          <cell r="FN157">
            <v>4988.3208980270629</v>
          </cell>
          <cell r="FO157">
            <v>2227.0011694498148</v>
          </cell>
          <cell r="FP157">
            <v>-614.27988249518523</v>
          </cell>
          <cell r="FR157">
            <v>1520.248191526985</v>
          </cell>
          <cell r="FS157">
            <v>-1520.248191526985</v>
          </cell>
          <cell r="FT157">
            <v>12064.19759084605</v>
          </cell>
          <cell r="FU157">
            <v>8921.0519199699484</v>
          </cell>
          <cell r="FV157">
            <v>2851.166875046702</v>
          </cell>
          <cell r="FW157">
            <v>3545.691392797049</v>
          </cell>
          <cell r="FX157">
            <v>3509.5539829332929</v>
          </cell>
          <cell r="FY157">
            <v>1936.532947492107</v>
          </cell>
          <cell r="FZ157">
            <v>573.19500300000004</v>
          </cell>
          <cell r="GA157">
            <v>14712.80594183754</v>
          </cell>
          <cell r="GB157">
            <v>2761.3197285772471</v>
          </cell>
          <cell r="GC157">
            <v>1896.7504534512079</v>
          </cell>
          <cell r="GD157">
            <v>7782.5345350593834</v>
          </cell>
          <cell r="GE157">
            <v>6930.2714067781617</v>
          </cell>
          <cell r="GF157">
            <v>5033.2089166490459</v>
          </cell>
          <cell r="GG157">
            <v>2271.8891880717979</v>
          </cell>
          <cell r="GH157">
            <v>-681.62716388280194</v>
          </cell>
          <cell r="GJ157">
            <v>1747.5049648497411</v>
          </cell>
          <cell r="GK157">
            <v>-1747.5049648497411</v>
          </cell>
          <cell r="JF157">
            <v>1273.193</v>
          </cell>
          <cell r="JG157">
            <v>956.97900000000004</v>
          </cell>
          <cell r="JH157">
            <v>181.721</v>
          </cell>
          <cell r="JI157">
            <v>263.73200000000003</v>
          </cell>
          <cell r="JJ157">
            <v>289.14499999999998</v>
          </cell>
          <cell r="JK157">
            <v>88.82</v>
          </cell>
          <cell r="JL157">
            <v>592.68796699999996</v>
          </cell>
          <cell r="JM157">
            <v>10235.593999999999</v>
          </cell>
          <cell r="JN157">
            <v>2536.0639999999999</v>
          </cell>
          <cell r="JO157">
            <v>422.161</v>
          </cell>
          <cell r="JP157">
            <v>5647.8779999999997</v>
          </cell>
          <cell r="JQ157">
            <v>4587.7160000000003</v>
          </cell>
          <cell r="JR157">
            <v>2188.2939999999999</v>
          </cell>
          <cell r="JS157">
            <v>-347.77</v>
          </cell>
          <cell r="JT157">
            <v>-66.757000000000005</v>
          </cell>
          <cell r="JU157">
            <v>0</v>
          </cell>
          <cell r="JV157">
            <v>0</v>
          </cell>
          <cell r="JW157">
            <v>-127.047</v>
          </cell>
          <cell r="JX157">
            <v>1308.4469999999999</v>
          </cell>
          <cell r="JY157">
            <v>979.84799999999996</v>
          </cell>
          <cell r="JZ157">
            <v>174.99600000000001</v>
          </cell>
          <cell r="KA157">
            <v>268.63900000000001</v>
          </cell>
          <cell r="KB157">
            <v>279.90699999999998</v>
          </cell>
          <cell r="KC157">
            <v>112.498</v>
          </cell>
          <cell r="KD157">
            <v>592.68796699999996</v>
          </cell>
          <cell r="KE157">
            <v>10923.298000000001</v>
          </cell>
          <cell r="KF157">
            <v>2720.3110000000001</v>
          </cell>
          <cell r="KG157">
            <v>423.66300000000001</v>
          </cell>
          <cell r="KH157">
            <v>6235.51</v>
          </cell>
          <cell r="KI157">
            <v>4687.7879999999996</v>
          </cell>
          <cell r="KJ157">
            <v>2266.701</v>
          </cell>
          <cell r="KK157">
            <v>-453.61</v>
          </cell>
          <cell r="KL157">
            <v>-44.011000000000003</v>
          </cell>
          <cell r="KM157">
            <v>0</v>
          </cell>
          <cell r="KN157">
            <v>0</v>
          </cell>
          <cell r="KO157">
            <v>-4.165</v>
          </cell>
          <cell r="KP157">
            <v>1371.8910000000001</v>
          </cell>
          <cell r="KQ157">
            <v>1012.551</v>
          </cell>
          <cell r="KR157">
            <v>214.75200000000001</v>
          </cell>
          <cell r="KS157">
            <v>304.52600000000001</v>
          </cell>
          <cell r="KT157">
            <v>300.65600000000001</v>
          </cell>
          <cell r="KU157">
            <v>170.739</v>
          </cell>
          <cell r="KV157">
            <v>592.68796699999996</v>
          </cell>
          <cell r="KW157">
            <v>8755.1810000000005</v>
          </cell>
          <cell r="KX157">
            <v>3056.7260000000001</v>
          </cell>
          <cell r="KY157">
            <v>424.41800000000001</v>
          </cell>
          <cell r="KZ157">
            <v>3743.6179999999999</v>
          </cell>
          <cell r="LA157">
            <v>5011.5630000000001</v>
          </cell>
          <cell r="LB157">
            <v>2224.364</v>
          </cell>
          <cell r="LC157">
            <v>-832.36199999999997</v>
          </cell>
          <cell r="LD157">
            <v>-120.798</v>
          </cell>
          <cell r="LE157">
            <v>0</v>
          </cell>
          <cell r="LF157">
            <v>0</v>
          </cell>
          <cell r="LG157">
            <v>-138.67400000000001</v>
          </cell>
          <cell r="LH157">
            <v>1396.588</v>
          </cell>
          <cell r="LI157">
            <v>1031.375</v>
          </cell>
          <cell r="LJ157">
            <v>144.61000000000001</v>
          </cell>
          <cell r="LK157">
            <v>233.583</v>
          </cell>
          <cell r="LL157">
            <v>277.69799999999998</v>
          </cell>
          <cell r="LM157">
            <v>160.78899999999999</v>
          </cell>
          <cell r="LN157">
            <v>592.68796699999996</v>
          </cell>
          <cell r="LO157">
            <v>8828.86</v>
          </cell>
          <cell r="LP157">
            <v>3129.1619999999998</v>
          </cell>
          <cell r="LQ157">
            <v>413.48599999999999</v>
          </cell>
          <cell r="LR157">
            <v>3816.1889999999999</v>
          </cell>
          <cell r="LS157">
            <v>5012.6710000000003</v>
          </cell>
          <cell r="LT157">
            <v>2308.0709999999999</v>
          </cell>
          <cell r="LU157">
            <v>-821.09100000000001</v>
          </cell>
          <cell r="LV157">
            <v>-45.634</v>
          </cell>
          <cell r="LW157">
            <v>0</v>
          </cell>
          <cell r="LX157">
            <v>0</v>
          </cell>
          <cell r="LY157">
            <v>-142.27699999999999</v>
          </cell>
          <cell r="LZ157">
            <v>1450.2070000000001</v>
          </cell>
          <cell r="MA157">
            <v>1079.537</v>
          </cell>
          <cell r="MB157">
            <v>223.35300000000001</v>
          </cell>
          <cell r="MC157">
            <v>313.11700000000002</v>
          </cell>
          <cell r="MD157">
            <v>331.05799999999999</v>
          </cell>
          <cell r="ME157">
            <v>141.95099999999999</v>
          </cell>
          <cell r="MF157">
            <v>592.68796699999996</v>
          </cell>
          <cell r="MG157">
            <v>9023.8310000000001</v>
          </cell>
          <cell r="MH157">
            <v>2548.116</v>
          </cell>
          <cell r="MI157">
            <v>405.68900000000002</v>
          </cell>
          <cell r="MJ157">
            <v>3942.1709999999998</v>
          </cell>
          <cell r="MK157">
            <v>5081.66</v>
          </cell>
          <cell r="ML157">
            <v>2283.1129999999998</v>
          </cell>
          <cell r="MM157">
            <v>-265.00299999999999</v>
          </cell>
          <cell r="MN157">
            <v>-58.793999999999997</v>
          </cell>
          <cell r="MO157">
            <v>0</v>
          </cell>
          <cell r="MP157">
            <v>0</v>
          </cell>
          <cell r="MQ157">
            <v>0</v>
          </cell>
          <cell r="MR157">
            <v>1481.5540000000001</v>
          </cell>
          <cell r="MS157">
            <v>1089.607</v>
          </cell>
          <cell r="MT157">
            <v>184.83500000000001</v>
          </cell>
          <cell r="MU157">
            <v>283.65600000000001</v>
          </cell>
          <cell r="MV157">
            <v>301.28300000000002</v>
          </cell>
          <cell r="MW157">
            <v>108.51300000000001</v>
          </cell>
          <cell r="MX157">
            <v>592.68796699999996</v>
          </cell>
          <cell r="MY157">
            <v>8702.8960000000006</v>
          </cell>
          <cell r="MZ157">
            <v>2205.2249999999999</v>
          </cell>
          <cell r="NA157">
            <v>400.42899999999997</v>
          </cell>
          <cell r="NB157">
            <v>3714.672</v>
          </cell>
          <cell r="NC157">
            <v>4988.2240000000002</v>
          </cell>
          <cell r="ND157">
            <v>1968.2940000000001</v>
          </cell>
          <cell r="NE157">
            <v>-236.93100000000001</v>
          </cell>
          <cell r="NF157">
            <v>-76.266999999999996</v>
          </cell>
          <cell r="NG157">
            <v>0</v>
          </cell>
          <cell r="NH157">
            <v>0</v>
          </cell>
          <cell r="NI157">
            <v>0</v>
          </cell>
          <cell r="NJ157">
            <v>1526.095</v>
          </cell>
          <cell r="NK157">
            <v>1122.748</v>
          </cell>
          <cell r="NL157">
            <v>254.333</v>
          </cell>
          <cell r="NM157">
            <v>355.40600000000001</v>
          </cell>
          <cell r="NN157">
            <v>347.637</v>
          </cell>
          <cell r="NO157">
            <v>298.57499999999999</v>
          </cell>
          <cell r="NP157">
            <v>592.68796699999996</v>
          </cell>
          <cell r="NQ157">
            <v>8780.3520000000008</v>
          </cell>
          <cell r="NR157">
            <v>2154.8249999999998</v>
          </cell>
          <cell r="NS157">
            <v>397.524</v>
          </cell>
          <cell r="NT157">
            <v>3672.2449999999999</v>
          </cell>
          <cell r="NU157">
            <v>5108.107</v>
          </cell>
          <cell r="NV157">
            <v>1930.508</v>
          </cell>
          <cell r="NW157">
            <v>-224.31700000000001</v>
          </cell>
          <cell r="NX157">
            <v>-37.405999999999999</v>
          </cell>
          <cell r="NY157">
            <v>0</v>
          </cell>
          <cell r="NZ157">
            <v>0</v>
          </cell>
          <cell r="OA157">
            <v>-136.626</v>
          </cell>
          <cell r="OB157">
            <v>1589.116</v>
          </cell>
          <cell r="OC157">
            <v>1171.3030000000001</v>
          </cell>
          <cell r="OD157">
            <v>229.94800000000001</v>
          </cell>
          <cell r="OE157">
            <v>325.36799999999999</v>
          </cell>
          <cell r="OF157">
            <v>362.49700000000001</v>
          </cell>
          <cell r="OG157">
            <v>206.78100000000001</v>
          </cell>
          <cell r="OH157">
            <v>592.68796699999996</v>
          </cell>
          <cell r="OI157">
            <v>8531.7209999999995</v>
          </cell>
          <cell r="OJ157">
            <v>1942.162</v>
          </cell>
          <cell r="OK157">
            <v>399.21499999999997</v>
          </cell>
          <cell r="OL157">
            <v>3544.6</v>
          </cell>
          <cell r="OM157">
            <v>4987.1210000000001</v>
          </cell>
          <cell r="ON157">
            <v>1802.6379999999999</v>
          </cell>
          <cell r="OO157">
            <v>-139.524</v>
          </cell>
          <cell r="OP157">
            <v>-61.831000000000003</v>
          </cell>
          <cell r="OQ157">
            <v>0</v>
          </cell>
          <cell r="OR157">
            <v>0</v>
          </cell>
          <cell r="OS157">
            <v>-128.726</v>
          </cell>
          <cell r="OT157">
            <v>1673.7429999999999</v>
          </cell>
          <cell r="OU157">
            <v>1228.2059999999999</v>
          </cell>
          <cell r="OV157">
            <v>293.64</v>
          </cell>
          <cell r="OW157">
            <v>391.65899999999999</v>
          </cell>
          <cell r="OX157">
            <v>406.39</v>
          </cell>
          <cell r="OY157">
            <v>213.31899999999999</v>
          </cell>
          <cell r="OZ157">
            <v>592.68796699999996</v>
          </cell>
          <cell r="PA157">
            <v>8685.5939999999991</v>
          </cell>
          <cell r="PB157">
            <v>1943.04</v>
          </cell>
          <cell r="PC157">
            <v>418.89400000000001</v>
          </cell>
          <cell r="PD157">
            <v>3574.096</v>
          </cell>
          <cell r="PE157">
            <v>5111.4979999999996</v>
          </cell>
          <cell r="PF157">
            <v>1704.9780000000001</v>
          </cell>
          <cell r="PG157">
            <v>-238.06200000000001</v>
          </cell>
          <cell r="PH157">
            <v>-73.766000000000005</v>
          </cell>
          <cell r="PI157">
            <v>0</v>
          </cell>
          <cell r="PJ157">
            <v>0</v>
          </cell>
          <cell r="PK157">
            <v>0</v>
          </cell>
          <cell r="PL157">
            <v>1694.769</v>
          </cell>
          <cell r="PM157">
            <v>1236.3309999999999</v>
          </cell>
          <cell r="PN157">
            <v>284.81400000000002</v>
          </cell>
          <cell r="PO157">
            <v>387.37799999999999</v>
          </cell>
          <cell r="PP157">
            <v>397.51</v>
          </cell>
          <cell r="PQ157">
            <v>210.99100000000001</v>
          </cell>
          <cell r="PR157">
            <v>592.68796699999996</v>
          </cell>
          <cell r="PS157">
            <v>8962.5529999999999</v>
          </cell>
          <cell r="PT157">
            <v>2094.2399999999998</v>
          </cell>
          <cell r="PU157">
            <v>423.07400000000001</v>
          </cell>
          <cell r="PV157">
            <v>3747.3</v>
          </cell>
          <cell r="PW157">
            <v>5215.2529999999997</v>
          </cell>
          <cell r="PX157">
            <v>1751.693</v>
          </cell>
          <cell r="PY157">
            <v>-342.54700000000003</v>
          </cell>
          <cell r="PZ157">
            <v>-70.031999999999996</v>
          </cell>
          <cell r="QA157">
            <v>0</v>
          </cell>
          <cell r="QB157">
            <v>0</v>
          </cell>
          <cell r="QC157">
            <v>-81.924000000000007</v>
          </cell>
          <cell r="QD157">
            <v>1746.6880000000001</v>
          </cell>
          <cell r="QE157">
            <v>1289.3130000000001</v>
          </cell>
          <cell r="QF157">
            <v>329.50299999999999</v>
          </cell>
          <cell r="QG157">
            <v>432.49799999999999</v>
          </cell>
          <cell r="QH157">
            <v>428.48700000000002</v>
          </cell>
          <cell r="QI157">
            <v>272.34500000000003</v>
          </cell>
          <cell r="QJ157">
            <v>592.68796699999996</v>
          </cell>
          <cell r="QK157">
            <v>9219.8520000000008</v>
          </cell>
          <cell r="QL157">
            <v>2005.729</v>
          </cell>
          <cell r="QM157">
            <v>456.73399999999998</v>
          </cell>
          <cell r="QN157">
            <v>3812.77</v>
          </cell>
          <cell r="QO157">
            <v>5407.0820000000003</v>
          </cell>
          <cell r="QP157">
            <v>1757.5129999999999</v>
          </cell>
          <cell r="QQ157">
            <v>-248.21600000000001</v>
          </cell>
          <cell r="QR157">
            <v>-51.731000000000002</v>
          </cell>
          <cell r="QS157">
            <v>0</v>
          </cell>
          <cell r="QT157">
            <v>0</v>
          </cell>
          <cell r="QU157">
            <v>-88.036000000000001</v>
          </cell>
          <cell r="QV157">
            <v>1807.365</v>
          </cell>
          <cell r="QW157">
            <v>1316.5609999999999</v>
          </cell>
          <cell r="QX157">
            <v>331.61799999999999</v>
          </cell>
          <cell r="QY157">
            <v>430.57</v>
          </cell>
          <cell r="QZ157">
            <v>450.65899999999999</v>
          </cell>
          <cell r="RA157">
            <v>286.58</v>
          </cell>
          <cell r="RB157">
            <v>587.62388199999998</v>
          </cell>
          <cell r="RC157">
            <v>9452.1710000000003</v>
          </cell>
          <cell r="RD157">
            <v>1785.703</v>
          </cell>
          <cell r="RE157">
            <v>553.19000000000005</v>
          </cell>
          <cell r="RF157">
            <v>4008.7139999999999</v>
          </cell>
          <cell r="RG157">
            <v>5443.4570000000003</v>
          </cell>
          <cell r="RH157">
            <v>1848.9970000000001</v>
          </cell>
          <cell r="RI157">
            <v>63.293999999999997</v>
          </cell>
          <cell r="RJ157">
            <v>-62.101999999999997</v>
          </cell>
          <cell r="RK157">
            <v>0</v>
          </cell>
          <cell r="RL157">
            <v>0</v>
          </cell>
          <cell r="RM157">
            <v>-187.822</v>
          </cell>
          <cell r="RN157">
            <v>1889.1110000000001</v>
          </cell>
          <cell r="RO157">
            <v>1389.4459999999999</v>
          </cell>
          <cell r="RP157">
            <v>363.02</v>
          </cell>
          <cell r="RQ157">
            <v>478.28800000000001</v>
          </cell>
          <cell r="RR157">
            <v>497.12799999999999</v>
          </cell>
          <cell r="RS157">
            <v>238.67</v>
          </cell>
          <cell r="RT157">
            <v>587.62388199999998</v>
          </cell>
          <cell r="RU157">
            <v>12572.297230779999</v>
          </cell>
          <cell r="RV157">
            <v>1255.8596982900001</v>
          </cell>
          <cell r="RW157">
            <v>620.09998037000003</v>
          </cell>
          <cell r="RX157">
            <v>7266.98423078</v>
          </cell>
          <cell r="RY157">
            <v>5305.3130000000001</v>
          </cell>
          <cell r="RZ157">
            <v>4896.3210785199999</v>
          </cell>
          <cell r="SA157">
            <v>3640.46138023</v>
          </cell>
          <cell r="SB157">
            <v>-137.98099999999999</v>
          </cell>
          <cell r="SC157">
            <v>0</v>
          </cell>
          <cell r="SD157">
            <v>0</v>
          </cell>
          <cell r="SE157">
            <v>0</v>
          </cell>
          <cell r="SF157">
            <v>1919.723</v>
          </cell>
          <cell r="SG157">
            <v>1404.934</v>
          </cell>
          <cell r="SH157">
            <v>353.42200000000003</v>
          </cell>
          <cell r="SI157">
            <v>480.21300000000002</v>
          </cell>
          <cell r="SJ157">
            <v>486.84199999999998</v>
          </cell>
          <cell r="SK157">
            <v>688.52200000000005</v>
          </cell>
          <cell r="SL157">
            <v>573.19500300000004</v>
          </cell>
          <cell r="SM157">
            <v>12994.263999999999</v>
          </cell>
          <cell r="SN157">
            <v>2020.1959999999999</v>
          </cell>
          <cell r="SO157">
            <v>694.2</v>
          </cell>
          <cell r="SP157">
            <v>7536.3540000000003</v>
          </cell>
          <cell r="SQ157">
            <v>5457.91</v>
          </cell>
          <cell r="SR157">
            <v>5093.3770000000004</v>
          </cell>
          <cell r="SS157">
            <v>3073.181</v>
          </cell>
          <cell r="ST157">
            <v>-86.131</v>
          </cell>
          <cell r="SU157">
            <v>0</v>
          </cell>
          <cell r="SV157">
            <v>0</v>
          </cell>
          <cell r="SW157">
            <v>-119.45</v>
          </cell>
          <cell r="SX157">
            <v>1969.9089744107901</v>
          </cell>
          <cell r="SY157">
            <v>1458.0227735336191</v>
          </cell>
          <cell r="SZ157">
            <v>375.32319771772882</v>
          </cell>
          <cell r="TA157">
            <v>507.88901054062512</v>
          </cell>
          <cell r="TB157">
            <v>505.2858989105797</v>
          </cell>
          <cell r="TC157">
            <v>199.79388308642041</v>
          </cell>
          <cell r="TD157">
            <v>573.19500300000004</v>
          </cell>
          <cell r="TE157">
            <v>13022.856184204929</v>
          </cell>
          <cell r="TF157">
            <v>2129.4858267493801</v>
          </cell>
          <cell r="TG157">
            <v>737.72849770141681</v>
          </cell>
          <cell r="TH157">
            <v>7445.0698543530789</v>
          </cell>
          <cell r="TI157">
            <v>5577.7863298518523</v>
          </cell>
          <cell r="TJ157">
            <v>5073.2425512895643</v>
          </cell>
          <cell r="TK157">
            <v>2943.7567245401851</v>
          </cell>
          <cell r="TL157">
            <v>-117.20958397744199</v>
          </cell>
          <cell r="TM157">
            <v>0</v>
          </cell>
          <cell r="TN157">
            <v>189.20737998394779</v>
          </cell>
          <cell r="TO157">
            <v>-79.91755323456816</v>
          </cell>
          <cell r="TP157">
            <v>2022.5045055593771</v>
          </cell>
          <cell r="TQ157">
            <v>1477.3227112703521</v>
          </cell>
          <cell r="TR157">
            <v>381.88468030792052</v>
          </cell>
          <cell r="TS157">
            <v>516.86988756365179</v>
          </cell>
          <cell r="TT157">
            <v>519.70360995059332</v>
          </cell>
          <cell r="TU157">
            <v>228.13642191556141</v>
          </cell>
          <cell r="TV157">
            <v>573.19500300000004</v>
          </cell>
          <cell r="TW157">
            <v>13093.025707107739</v>
          </cell>
          <cell r="TX157">
            <v>2220.318980549258</v>
          </cell>
          <cell r="TY157">
            <v>788.77048848919094</v>
          </cell>
          <cell r="TZ157">
            <v>7378.3575241065564</v>
          </cell>
          <cell r="UA157">
            <v>5714.6681830011894</v>
          </cell>
          <cell r="UB157">
            <v>5059.0016533061098</v>
          </cell>
          <cell r="UC157">
            <v>2838.6826727568518</v>
          </cell>
          <cell r="UD157">
            <v>-120.33901808078291</v>
          </cell>
          <cell r="UE157">
            <v>0</v>
          </cell>
          <cell r="UF157">
            <v>182.08772256610251</v>
          </cell>
          <cell r="UG157">
            <v>-91.25456876622458</v>
          </cell>
          <cell r="ALZ157">
            <v>885.80399999999997</v>
          </cell>
          <cell r="AMA157">
            <v>648.70899999999995</v>
          </cell>
          <cell r="AMB157">
            <v>133.172</v>
          </cell>
          <cell r="AMC157">
            <v>190.28200000000001</v>
          </cell>
          <cell r="AMD157">
            <v>218.453</v>
          </cell>
          <cell r="AME157">
            <v>122.76548</v>
          </cell>
          <cell r="AMF157">
            <v>592.68796699999996</v>
          </cell>
          <cell r="AMG157">
            <v>10083.277</v>
          </cell>
          <cell r="AMH157">
            <v>2704.89</v>
          </cell>
          <cell r="AMI157">
            <v>407.399</v>
          </cell>
          <cell r="AMJ157">
            <v>10083.277</v>
          </cell>
          <cell r="AMK157">
            <v>4566.6319999999996</v>
          </cell>
          <cell r="AML157">
            <v>1554.444</v>
          </cell>
          <cell r="AMM157">
            <v>-1150.4459999999999</v>
          </cell>
          <cell r="AMN157">
            <v>-24.265999999999998</v>
          </cell>
          <cell r="AMO157">
            <v>-9.2579999999999991</v>
          </cell>
          <cell r="AMP157">
            <v>902.553</v>
          </cell>
          <cell r="AMQ157">
            <v>656.31200000000001</v>
          </cell>
          <cell r="AMR157">
            <v>176.4</v>
          </cell>
          <cell r="AMS157">
            <v>234.51599999999999</v>
          </cell>
          <cell r="AMT157">
            <v>220.72800000000001</v>
          </cell>
          <cell r="AMU157">
            <v>124.13766</v>
          </cell>
          <cell r="AMV157">
            <v>592.68796699999996</v>
          </cell>
          <cell r="AMW157">
            <v>10218.609</v>
          </cell>
          <cell r="AMX157">
            <v>2567.0540000000001</v>
          </cell>
          <cell r="AMY157">
            <v>405.24099999999999</v>
          </cell>
          <cell r="AMZ157">
            <v>10218.609</v>
          </cell>
          <cell r="ANA157">
            <v>4596.915</v>
          </cell>
          <cell r="ANB157">
            <v>1517.258</v>
          </cell>
          <cell r="ANC157">
            <v>-1049.796</v>
          </cell>
          <cell r="AND157">
            <v>-41.715000000000003</v>
          </cell>
          <cell r="ANE157">
            <v>-69.703999999999994</v>
          </cell>
          <cell r="ANF157">
            <v>961.98400000000004</v>
          </cell>
          <cell r="ANG157">
            <v>698.99300000000005</v>
          </cell>
          <cell r="ANH157">
            <v>175.07400000000001</v>
          </cell>
          <cell r="ANI157">
            <v>234.709</v>
          </cell>
          <cell r="ANJ157">
            <v>239.98699999999999</v>
          </cell>
          <cell r="ANK157">
            <v>164.79056</v>
          </cell>
          <cell r="ANL157">
            <v>592.68796699999996</v>
          </cell>
          <cell r="ANM157">
            <v>10599.388999999999</v>
          </cell>
          <cell r="ANN157">
            <v>2541.0520000000001</v>
          </cell>
          <cell r="ANO157">
            <v>415.77699999999999</v>
          </cell>
          <cell r="ANP157">
            <v>10599.388999999999</v>
          </cell>
          <cell r="ANQ157">
            <v>4713.7870000000003</v>
          </cell>
          <cell r="ANR157">
            <v>1493.902</v>
          </cell>
          <cell r="ANS157">
            <v>-1047.1500000000001</v>
          </cell>
          <cell r="ANT157">
            <v>-57.957000000000001</v>
          </cell>
          <cell r="ANU157">
            <v>-61.073999999999998</v>
          </cell>
          <cell r="ANV157">
            <v>992.73299999999995</v>
          </cell>
          <cell r="ANW157">
            <v>721.86599999999999</v>
          </cell>
          <cell r="ANX157">
            <v>156.429</v>
          </cell>
          <cell r="ANY157">
            <v>217.697</v>
          </cell>
          <cell r="ANZ157">
            <v>230.39</v>
          </cell>
          <cell r="AOA157">
            <v>157.86449999999999</v>
          </cell>
          <cell r="AOB157">
            <v>592.68796699999996</v>
          </cell>
          <cell r="AOC157">
            <v>10616.192999999999</v>
          </cell>
          <cell r="AOD157">
            <v>2735.7649999999999</v>
          </cell>
          <cell r="AOE157">
            <v>416.875</v>
          </cell>
          <cell r="AOF157">
            <v>10616.192999999999</v>
          </cell>
          <cell r="AOG157">
            <v>4584.8490000000002</v>
          </cell>
          <cell r="AOH157">
            <v>1547.5840000000001</v>
          </cell>
          <cell r="AOI157">
            <v>-1188.181</v>
          </cell>
          <cell r="AOJ157">
            <v>-57.185000000000002</v>
          </cell>
          <cell r="AOK157">
            <v>0</v>
          </cell>
          <cell r="BBM157">
            <v>24784.951929999999</v>
          </cell>
          <cell r="BBN157">
            <v>43.24</v>
          </cell>
          <cell r="BBO157">
            <v>8.6956521739130377E-2</v>
          </cell>
          <cell r="BBP157">
            <v>2.3641558246487051</v>
          </cell>
          <cell r="BBQ157">
            <v>18.289826562897399</v>
          </cell>
          <cell r="BBR157">
            <v>13.750219693783659</v>
          </cell>
          <cell r="BBS157">
            <v>1.4130113923331531</v>
          </cell>
          <cell r="BBT157">
            <v>4.3370762984498628</v>
          </cell>
          <cell r="BBU157">
            <v>0.2371305317486182</v>
          </cell>
          <cell r="BBV157">
            <v>1.1725748866554E-2</v>
          </cell>
          <cell r="BBW157">
            <v>1.991495521710773</v>
          </cell>
          <cell r="BBX157">
            <v>21.71232600279393</v>
          </cell>
          <cell r="BBY157">
            <v>11.496333118510879</v>
          </cell>
          <cell r="BBZ157">
            <v>0.95839219361327077</v>
          </cell>
          <cell r="BCA157">
            <v>3.8729045008793359</v>
          </cell>
          <cell r="BCB157">
            <v>0.17837354230868549</v>
          </cell>
          <cell r="BCC157">
            <v>1.842271527926248E-2</v>
          </cell>
          <cell r="BCD157">
            <v>2.512814833318163</v>
          </cell>
          <cell r="BCE157">
            <v>17.20779399546532</v>
          </cell>
          <cell r="BCF157">
            <v>9.8659614999676926</v>
          </cell>
          <cell r="BCG157">
            <v>0.811582567223186</v>
          </cell>
          <cell r="BCH157">
            <v>3.772998849973578</v>
          </cell>
          <cell r="BCI157">
            <v>0.2192610424652838</v>
          </cell>
          <cell r="BCJ157">
            <v>5.1276185566031973E-2</v>
          </cell>
          <cell r="BCK157">
            <v>2.9526760410755148</v>
          </cell>
          <cell r="BCL157">
            <v>14.64434275855684</v>
          </cell>
          <cell r="BCM157">
            <v>8.6782110662467815</v>
          </cell>
          <cell r="BCN157">
            <v>0.71547533501594729</v>
          </cell>
          <cell r="BCO157">
            <v>3.676614293627491</v>
          </cell>
          <cell r="BCP157">
            <v>0.2510603824455836</v>
          </cell>
          <cell r="BCQ157">
            <v>6.1337548518173982E-2</v>
          </cell>
          <cell r="BCR157">
            <v>3.378488886603408</v>
          </cell>
          <cell r="BCS157">
            <v>12.798621351677779</v>
          </cell>
          <cell r="BCT157">
            <v>7.7094813898424874</v>
          </cell>
          <cell r="BCU157">
            <v>0.64734413521485379</v>
          </cell>
          <cell r="BCV157">
            <v>3.5763320763684732</v>
          </cell>
          <cell r="BCW157">
            <v>0.27943104011743009</v>
          </cell>
          <cell r="BCX157">
            <v>7.0506691712988179E-2</v>
          </cell>
        </row>
        <row r="158">
          <cell r="A158" t="str">
            <v>TRIS3</v>
          </cell>
          <cell r="B158" t="str">
            <v>Trisul</v>
          </cell>
          <cell r="C158" t="str">
            <v>Homebuilders</v>
          </cell>
          <cell r="D158" t="str">
            <v>Ygor Altero</v>
          </cell>
          <cell r="E158">
            <v>46066</v>
          </cell>
          <cell r="F158" t="str">
            <v>Neutral</v>
          </cell>
          <cell r="G158" t="b">
            <v>0</v>
          </cell>
          <cell r="H158" t="str">
            <v>BRL</v>
          </cell>
          <cell r="I158" t="str">
            <v>BRL</v>
          </cell>
          <cell r="J158">
            <v>6</v>
          </cell>
          <cell r="K158">
            <v>0.19551069999999979</v>
          </cell>
          <cell r="L158">
            <v>0.11331844601547381</v>
          </cell>
          <cell r="M158">
            <v>0.1756726958226304</v>
          </cell>
          <cell r="AX158">
            <v>1046.69</v>
          </cell>
          <cell r="AY158">
            <v>244.51900000000001</v>
          </cell>
          <cell r="AZ158">
            <v>162.614</v>
          </cell>
          <cell r="BA158">
            <v>168.08699999999999</v>
          </cell>
          <cell r="BB158">
            <v>213.61799999999999</v>
          </cell>
          <cell r="BC158">
            <v>123.88</v>
          </cell>
          <cell r="BD158">
            <v>182.113</v>
          </cell>
          <cell r="BE158">
            <v>2757.7379999999998</v>
          </cell>
          <cell r="BF158">
            <v>362.01299999999998</v>
          </cell>
          <cell r="BG158">
            <v>85.94</v>
          </cell>
          <cell r="BH158">
            <v>1366.68</v>
          </cell>
          <cell r="BI158">
            <v>1347.1659999999999</v>
          </cell>
          <cell r="BJ158">
            <v>1040.7809999999999</v>
          </cell>
          <cell r="BK158">
            <v>678.76800000000003</v>
          </cell>
          <cell r="BL158">
            <v>80.346000000000004</v>
          </cell>
          <cell r="BM158">
            <v>-5.3659999999999997</v>
          </cell>
          <cell r="BN158">
            <v>81.497</v>
          </cell>
          <cell r="BO158">
            <v>25</v>
          </cell>
          <cell r="BP158">
            <v>1346.694</v>
          </cell>
          <cell r="BQ158">
            <v>374.786</v>
          </cell>
          <cell r="BR158">
            <v>210.66800000000001</v>
          </cell>
          <cell r="BS158">
            <v>212.09899999999999</v>
          </cell>
          <cell r="BT158">
            <v>266.714</v>
          </cell>
          <cell r="BU158">
            <v>181.90799999999999</v>
          </cell>
          <cell r="BV158">
            <v>181.11500000000001</v>
          </cell>
          <cell r="BW158">
            <v>3042.5940000000001</v>
          </cell>
          <cell r="BX158">
            <v>470.15100000000001</v>
          </cell>
          <cell r="BY158">
            <v>56.725999999999999</v>
          </cell>
          <cell r="BZ158">
            <v>1554.537</v>
          </cell>
          <cell r="CA158">
            <v>1459.011</v>
          </cell>
          <cell r="CB158">
            <v>821.71799999999996</v>
          </cell>
          <cell r="CC158">
            <v>351.56700000000001</v>
          </cell>
          <cell r="CD158">
            <v>-84.388000000000005</v>
          </cell>
          <cell r="CE158">
            <v>442.45800000000003</v>
          </cell>
          <cell r="CF158">
            <v>177.96299999999999</v>
          </cell>
          <cell r="CG158">
            <v>36</v>
          </cell>
          <cell r="CH158">
            <v>1378.596</v>
          </cell>
          <cell r="CI158">
            <v>404.53</v>
          </cell>
          <cell r="CJ158">
            <v>208.2</v>
          </cell>
          <cell r="CK158">
            <v>236.631</v>
          </cell>
          <cell r="CL158">
            <v>289.20400000000001</v>
          </cell>
          <cell r="CM158">
            <v>203.785</v>
          </cell>
          <cell r="CN158">
            <v>233.518</v>
          </cell>
          <cell r="CO158">
            <v>3433.2440000000001</v>
          </cell>
          <cell r="CP158">
            <v>541.55999999999995</v>
          </cell>
          <cell r="CQ158">
            <v>70.066999999999993</v>
          </cell>
          <cell r="CR158">
            <v>1955.039</v>
          </cell>
          <cell r="CS158">
            <v>1449.5409999999999</v>
          </cell>
          <cell r="CT158">
            <v>1060.729</v>
          </cell>
          <cell r="CU158">
            <v>519.16899999999998</v>
          </cell>
          <cell r="CV158">
            <v>40.487000000000002</v>
          </cell>
          <cell r="CW158">
            <v>-4.1630000000000003</v>
          </cell>
          <cell r="CX158">
            <v>227.21600000000001</v>
          </cell>
          <cell r="CY158">
            <v>154</v>
          </cell>
          <cell r="CZ158">
            <v>1567.6004428267411</v>
          </cell>
          <cell r="DA158">
            <v>436.36570666910927</v>
          </cell>
          <cell r="DB158">
            <v>209.56052494447829</v>
          </cell>
          <cell r="DC158">
            <v>246.86482861122289</v>
          </cell>
          <cell r="DD158">
            <v>306.60399985242009</v>
          </cell>
          <cell r="DE158">
            <v>204.6248938354926</v>
          </cell>
          <cell r="DF158">
            <v>233.517</v>
          </cell>
          <cell r="DG158">
            <v>3346.8987348750952</v>
          </cell>
          <cell r="DH158">
            <v>600.18691997627263</v>
          </cell>
          <cell r="DI158">
            <v>68.540211704055977</v>
          </cell>
          <cell r="DJ158">
            <v>1737.4798558374489</v>
          </cell>
          <cell r="DK158">
            <v>1603.2316438354931</v>
          </cell>
          <cell r="DL158">
            <v>854.21699999999998</v>
          </cell>
          <cell r="DM158">
            <v>254.03008002372741</v>
          </cell>
          <cell r="DN158">
            <v>49.166499999999999</v>
          </cell>
          <cell r="DO158">
            <v>400.95147291665529</v>
          </cell>
          <cell r="DP158">
            <v>169.243719361156</v>
          </cell>
          <cell r="DQ158">
            <v>100</v>
          </cell>
          <cell r="DR158">
            <v>2047.6140473757259</v>
          </cell>
          <cell r="DS158">
            <v>597.76601197228069</v>
          </cell>
          <cell r="DT158">
            <v>334.36623899660913</v>
          </cell>
          <cell r="DU158">
            <v>373.08283707478739</v>
          </cell>
          <cell r="DV158">
            <v>417.60369022546502</v>
          </cell>
          <cell r="DW158">
            <v>279.78479533711072</v>
          </cell>
          <cell r="DX158">
            <v>233.517</v>
          </cell>
          <cell r="DY158">
            <v>3520.8628321851179</v>
          </cell>
          <cell r="DZ158">
            <v>40.467314889342518</v>
          </cell>
          <cell r="EA158">
            <v>69.928664839523151</v>
          </cell>
          <cell r="EB158">
            <v>1682.5787258172629</v>
          </cell>
          <cell r="EC158">
            <v>1831.86021571373</v>
          </cell>
          <cell r="ED158">
            <v>854.21699999999998</v>
          </cell>
          <cell r="EE158">
            <v>813.74968511065742</v>
          </cell>
          <cell r="EF158">
            <v>43.049678252399431</v>
          </cell>
          <cell r="EG158">
            <v>-450.08782114434013</v>
          </cell>
          <cell r="EH158">
            <v>-500.00719646323842</v>
          </cell>
          <cell r="EI158">
            <v>50.946249999999999</v>
          </cell>
          <cell r="EJ158">
            <v>2447.2941307616379</v>
          </cell>
          <cell r="EK158">
            <v>742.5029562144897</v>
          </cell>
          <cell r="EL158">
            <v>443.80770122468982</v>
          </cell>
          <cell r="EM158">
            <v>483.25816698861212</v>
          </cell>
          <cell r="EN158">
            <v>524.22635975801666</v>
          </cell>
          <cell r="EO158">
            <v>366.80350072018132</v>
          </cell>
          <cell r="EP158">
            <v>233.517</v>
          </cell>
          <cell r="EQ158">
            <v>3940.8199770276942</v>
          </cell>
          <cell r="ER158">
            <v>-32.690797790872857</v>
          </cell>
          <cell r="ES158">
            <v>71.343464523201291</v>
          </cell>
          <cell r="ET158">
            <v>1805.4469875546049</v>
          </cell>
          <cell r="EU158">
            <v>2128.717517599634</v>
          </cell>
          <cell r="EV158">
            <v>854.21699999999998</v>
          </cell>
          <cell r="EW158">
            <v>886.90779779087291</v>
          </cell>
          <cell r="EX158">
            <v>43.865678865038859</v>
          </cell>
          <cell r="EY158">
            <v>47.722047655405582</v>
          </cell>
          <cell r="EZ158">
            <v>-12.07461847765645</v>
          </cell>
          <cell r="FA158">
            <v>51.156223458873157</v>
          </cell>
          <cell r="FB158">
            <v>2201.959246429316</v>
          </cell>
          <cell r="FC158">
            <v>667.31754293424638</v>
          </cell>
          <cell r="FD158">
            <v>372.95782012108958</v>
          </cell>
          <cell r="FE158">
            <v>413.00690975218828</v>
          </cell>
          <cell r="FF158">
            <v>450.78837544482019</v>
          </cell>
          <cell r="FG158">
            <v>346.21343104980082</v>
          </cell>
          <cell r="FH158">
            <v>233.517</v>
          </cell>
          <cell r="FI158">
            <v>3979.252410558955</v>
          </cell>
          <cell r="FJ158">
            <v>313.14250960305611</v>
          </cell>
          <cell r="FK158">
            <v>72.426034774366855</v>
          </cell>
          <cell r="FL158">
            <v>1589.1226095227489</v>
          </cell>
          <cell r="FM158">
            <v>2383.230073469389</v>
          </cell>
          <cell r="FN158">
            <v>854.21699999999998</v>
          </cell>
          <cell r="FO158">
            <v>541.07449039694393</v>
          </cell>
          <cell r="FP158">
            <v>44.531299455570029</v>
          </cell>
          <cell r="FQ158">
            <v>435.75398427522509</v>
          </cell>
          <cell r="FR158">
            <v>424.40132547309582</v>
          </cell>
          <cell r="FS158">
            <v>69.946198834277666</v>
          </cell>
          <cell r="FT158">
            <v>2271.2576931120161</v>
          </cell>
          <cell r="FU158">
            <v>689.58900525658248</v>
          </cell>
          <cell r="FV158">
            <v>380.83548426364922</v>
          </cell>
          <cell r="FW158">
            <v>421.49228131841522</v>
          </cell>
          <cell r="FX158">
            <v>459.27374701104708</v>
          </cell>
          <cell r="FY158">
            <v>382.92265104165699</v>
          </cell>
          <cell r="FZ158">
            <v>233.517</v>
          </cell>
          <cell r="GA158">
            <v>4258.3820564221742</v>
          </cell>
          <cell r="GB158">
            <v>540.47146540377571</v>
          </cell>
          <cell r="GC158">
            <v>73.525032015117816</v>
          </cell>
          <cell r="GD158">
            <v>1571.6296558600229</v>
          </cell>
          <cell r="GE158">
            <v>2679.5993667485959</v>
          </cell>
          <cell r="GF158">
            <v>854.21699999999998</v>
          </cell>
          <cell r="GG158">
            <v>313.74553459622427</v>
          </cell>
          <cell r="GH158">
            <v>45.207020215117232</v>
          </cell>
          <cell r="GI158">
            <v>308.78741009740497</v>
          </cell>
          <cell r="GJ158">
            <v>327.26087297136371</v>
          </cell>
          <cell r="GK158">
            <v>91.70087518004533</v>
          </cell>
          <cell r="JF158">
            <v>243.208</v>
          </cell>
          <cell r="JG158">
            <v>59.168999999999997</v>
          </cell>
          <cell r="JH158">
            <v>38.978000000000002</v>
          </cell>
          <cell r="JI158">
            <v>40.290999999999997</v>
          </cell>
          <cell r="JJ158">
            <v>48.447000000000003</v>
          </cell>
          <cell r="JK158">
            <v>27.709</v>
          </cell>
          <cell r="JL158">
            <v>182.113</v>
          </cell>
          <cell r="JM158">
            <v>2602.797</v>
          </cell>
          <cell r="JN158">
            <v>277.43299999999999</v>
          </cell>
          <cell r="JO158">
            <v>92.147999999999996</v>
          </cell>
          <cell r="JP158">
            <v>1261.7080000000001</v>
          </cell>
          <cell r="JQ158">
            <v>1289.271</v>
          </cell>
          <cell r="JR158">
            <v>937.779</v>
          </cell>
          <cell r="JS158">
            <v>660.346</v>
          </cell>
          <cell r="JT158">
            <v>32.738</v>
          </cell>
          <cell r="JU158">
            <v>-51.411999999999999</v>
          </cell>
          <cell r="JV158">
            <v>-27.419</v>
          </cell>
          <cell r="JW158">
            <v>0</v>
          </cell>
          <cell r="JX158">
            <v>267.07900000000001</v>
          </cell>
          <cell r="JY158">
            <v>63.784999999999997</v>
          </cell>
          <cell r="JZ158">
            <v>36.570999999999998</v>
          </cell>
          <cell r="KA158">
            <v>37.97</v>
          </cell>
          <cell r="KB158">
            <v>49.713000000000001</v>
          </cell>
          <cell r="KC158">
            <v>28.757000000000001</v>
          </cell>
          <cell r="KD158">
            <v>182.113</v>
          </cell>
          <cell r="KE158">
            <v>2677.37</v>
          </cell>
          <cell r="KF158">
            <v>277.678</v>
          </cell>
          <cell r="KG158">
            <v>88.683000000000007</v>
          </cell>
          <cell r="KH158">
            <v>1315.8140000000001</v>
          </cell>
          <cell r="KI158">
            <v>1309.165</v>
          </cell>
          <cell r="KJ158">
            <v>992.01099999999997</v>
          </cell>
          <cell r="KK158">
            <v>714.33299999999997</v>
          </cell>
          <cell r="KL158">
            <v>5.2119999999999997</v>
          </cell>
          <cell r="KM158">
            <v>-39.459000000000003</v>
          </cell>
          <cell r="KN158">
            <v>3.1190000000000002</v>
          </cell>
          <cell r="KO158">
            <v>12.5</v>
          </cell>
          <cell r="KP158">
            <v>253.179</v>
          </cell>
          <cell r="KQ158">
            <v>58.536000000000001</v>
          </cell>
          <cell r="KR158">
            <v>32.238</v>
          </cell>
          <cell r="KS158">
            <v>33.67</v>
          </cell>
          <cell r="KT158">
            <v>47.295999999999999</v>
          </cell>
          <cell r="KU158">
            <v>22.968</v>
          </cell>
          <cell r="KV158">
            <v>182.113</v>
          </cell>
          <cell r="KW158">
            <v>2695.8490000000002</v>
          </cell>
          <cell r="KX158">
            <v>252.50700000000001</v>
          </cell>
          <cell r="KY158">
            <v>87.799000000000007</v>
          </cell>
          <cell r="KZ158">
            <v>1321.4190000000001</v>
          </cell>
          <cell r="LA158">
            <v>1332.1410000000001</v>
          </cell>
          <cell r="LB158">
            <v>1014.456</v>
          </cell>
          <cell r="LC158">
            <v>761.94899999999996</v>
          </cell>
          <cell r="LD158">
            <v>13.821999999999999</v>
          </cell>
          <cell r="LE158">
            <v>-13.135999999999999</v>
          </cell>
          <cell r="LF158">
            <v>-5.2960000000000003</v>
          </cell>
          <cell r="LG158">
            <v>12.5</v>
          </cell>
          <cell r="LH158">
            <v>283.22399999999999</v>
          </cell>
          <cell r="LI158">
            <v>63.029000000000003</v>
          </cell>
          <cell r="LJ158">
            <v>54.826999999999998</v>
          </cell>
          <cell r="LK158">
            <v>56.155999999999999</v>
          </cell>
          <cell r="LL158">
            <v>68.162000000000006</v>
          </cell>
          <cell r="LM158">
            <v>44.445999999999998</v>
          </cell>
          <cell r="LN158">
            <v>182.113</v>
          </cell>
          <cell r="LO158">
            <v>2757.7379999999998</v>
          </cell>
          <cell r="LP158">
            <v>362.01299999999998</v>
          </cell>
          <cell r="LQ158">
            <v>85.94</v>
          </cell>
          <cell r="LR158">
            <v>1366.68</v>
          </cell>
          <cell r="LS158">
            <v>1347.1659999999999</v>
          </cell>
          <cell r="LT158">
            <v>1040.7809999999999</v>
          </cell>
          <cell r="LU158">
            <v>678.76800000000003</v>
          </cell>
          <cell r="LV158">
            <v>28.574000000000002</v>
          </cell>
          <cell r="LW158">
            <v>98.641000000000005</v>
          </cell>
          <cell r="LX158">
            <v>111.093</v>
          </cell>
          <cell r="LY158">
            <v>0</v>
          </cell>
          <cell r="LZ158">
            <v>302.745</v>
          </cell>
          <cell r="MA158">
            <v>74.875</v>
          </cell>
          <cell r="MB158">
            <v>37.808999999999997</v>
          </cell>
          <cell r="MC158">
            <v>38.533000000000001</v>
          </cell>
          <cell r="MD158">
            <v>53.216999999999999</v>
          </cell>
          <cell r="ME158">
            <v>30.398</v>
          </cell>
          <cell r="MF158">
            <v>182.113</v>
          </cell>
          <cell r="MG158">
            <v>2819.8</v>
          </cell>
          <cell r="MH158">
            <v>311.279</v>
          </cell>
          <cell r="MI158">
            <v>53.963000000000001</v>
          </cell>
          <cell r="MJ158">
            <v>1400.1030000000001</v>
          </cell>
          <cell r="MK158">
            <v>1377.5640000000001</v>
          </cell>
          <cell r="ML158">
            <v>987.62199999999996</v>
          </cell>
          <cell r="MM158">
            <v>676.34299999999996</v>
          </cell>
          <cell r="MN158">
            <v>-60.956000000000003</v>
          </cell>
          <cell r="MO158">
            <v>17.148</v>
          </cell>
          <cell r="MP158">
            <v>-49.374000000000002</v>
          </cell>
          <cell r="MQ158">
            <v>0</v>
          </cell>
          <cell r="MR158">
            <v>318.50900000000001</v>
          </cell>
          <cell r="MS158">
            <v>79.400000000000006</v>
          </cell>
          <cell r="MT158">
            <v>39.515000000000001</v>
          </cell>
          <cell r="MU158">
            <v>40.384</v>
          </cell>
          <cell r="MV158">
            <v>56.046999999999997</v>
          </cell>
          <cell r="MW158">
            <v>30.472999999999999</v>
          </cell>
          <cell r="MX158">
            <v>182.113</v>
          </cell>
          <cell r="MY158">
            <v>2769.2460000000001</v>
          </cell>
          <cell r="MZ158">
            <v>269.60000000000002</v>
          </cell>
          <cell r="NA158">
            <v>51.606000000000002</v>
          </cell>
          <cell r="NB158">
            <v>1337.5740000000001</v>
          </cell>
          <cell r="NC158">
            <v>1401.4590000000001</v>
          </cell>
          <cell r="ND158">
            <v>948.20299999999997</v>
          </cell>
          <cell r="NE158">
            <v>678.60299999999995</v>
          </cell>
          <cell r="NF158">
            <v>-18.994</v>
          </cell>
          <cell r="NG158">
            <v>28.175000000000001</v>
          </cell>
          <cell r="NH158">
            <v>-27.381</v>
          </cell>
          <cell r="NI158">
            <v>29.421603130000001</v>
          </cell>
          <cell r="NJ158">
            <v>306.52100000000002</v>
          </cell>
          <cell r="NK158">
            <v>92.662000000000006</v>
          </cell>
          <cell r="NL158">
            <v>47.113</v>
          </cell>
          <cell r="NM158">
            <v>50.344000000000001</v>
          </cell>
          <cell r="NN158">
            <v>63.85</v>
          </cell>
          <cell r="NO158">
            <v>38.109000000000002</v>
          </cell>
          <cell r="NP158">
            <v>181.11500000000001</v>
          </cell>
          <cell r="NQ158">
            <v>2762.6</v>
          </cell>
          <cell r="NR158">
            <v>381.85</v>
          </cell>
          <cell r="NS158">
            <v>56.158999999999999</v>
          </cell>
          <cell r="NT158">
            <v>1295.9880000000001</v>
          </cell>
          <cell r="NU158">
            <v>1434.587</v>
          </cell>
          <cell r="NV158">
            <v>929.93200000000002</v>
          </cell>
          <cell r="NW158">
            <v>548.08199999999999</v>
          </cell>
          <cell r="NX158">
            <v>3.2280000000000002</v>
          </cell>
          <cell r="NY158">
            <v>170.459</v>
          </cell>
          <cell r="NZ158">
            <v>138.95599999999999</v>
          </cell>
          <cell r="OA158">
            <v>6.5783968699999997</v>
          </cell>
          <cell r="OB158">
            <v>418.91899999999998</v>
          </cell>
          <cell r="OC158">
            <v>127.849</v>
          </cell>
          <cell r="OD158">
            <v>86.230999999999995</v>
          </cell>
          <cell r="OE158">
            <v>82.837999999999994</v>
          </cell>
          <cell r="OF158">
            <v>93.6</v>
          </cell>
          <cell r="OG158">
            <v>82.927999999999997</v>
          </cell>
          <cell r="OH158">
            <v>181.11500000000001</v>
          </cell>
          <cell r="OI158">
            <v>3042.5940000000001</v>
          </cell>
          <cell r="OJ158">
            <v>470.15100000000001</v>
          </cell>
          <cell r="OK158">
            <v>56.725999999999999</v>
          </cell>
          <cell r="OL158">
            <v>1554.537</v>
          </cell>
          <cell r="OM158">
            <v>1459.011</v>
          </cell>
          <cell r="ON158">
            <v>821.71799999999996</v>
          </cell>
          <cell r="OO158">
            <v>351.56700000000001</v>
          </cell>
          <cell r="OP158">
            <v>-7.6660000000000004</v>
          </cell>
          <cell r="OQ158">
            <v>226.67599999999999</v>
          </cell>
          <cell r="OR158">
            <v>115.762</v>
          </cell>
          <cell r="OS158">
            <v>0</v>
          </cell>
          <cell r="OT158">
            <v>271.983</v>
          </cell>
          <cell r="OU158">
            <v>88.736000000000004</v>
          </cell>
          <cell r="OV158">
            <v>39.481000000000002</v>
          </cell>
          <cell r="OW158">
            <v>45.686999999999998</v>
          </cell>
          <cell r="OX158">
            <v>53.13</v>
          </cell>
          <cell r="OY158">
            <v>41.204999999999998</v>
          </cell>
          <cell r="OZ158">
            <v>179.61753798147561</v>
          </cell>
          <cell r="PA158">
            <v>3117.8470000000002</v>
          </cell>
          <cell r="PB158">
            <v>522.64</v>
          </cell>
          <cell r="PC158">
            <v>56.506999999999998</v>
          </cell>
          <cell r="PD158">
            <v>1590.951</v>
          </cell>
          <cell r="PE158">
            <v>1500.2159999999999</v>
          </cell>
          <cell r="PF158">
            <v>878.40200000000004</v>
          </cell>
          <cell r="PG158">
            <v>355.762</v>
          </cell>
          <cell r="PH158">
            <v>-8.8699999999999992</v>
          </cell>
          <cell r="PI158">
            <v>-5.6120000000000001</v>
          </cell>
          <cell r="PJ158">
            <v>55.555</v>
          </cell>
          <cell r="PK158">
            <v>0</v>
          </cell>
          <cell r="PL158">
            <v>293.66699999999997</v>
          </cell>
          <cell r="PM158">
            <v>89.165999999999997</v>
          </cell>
          <cell r="PN158">
            <v>50.506</v>
          </cell>
          <cell r="PO158">
            <v>57.603999999999999</v>
          </cell>
          <cell r="PP158">
            <v>69.644000000000005</v>
          </cell>
          <cell r="PQ158">
            <v>48.029000000000003</v>
          </cell>
          <cell r="PR158">
            <v>186.61099999999999</v>
          </cell>
          <cell r="PS158">
            <v>3292.0279999999998</v>
          </cell>
          <cell r="PT158">
            <v>567.173</v>
          </cell>
          <cell r="PU158">
            <v>53.564999999999998</v>
          </cell>
          <cell r="PV158">
            <v>1730.174</v>
          </cell>
          <cell r="PW158">
            <v>1534.9960000000001</v>
          </cell>
          <cell r="PX158">
            <v>965.42700000000002</v>
          </cell>
          <cell r="PY158">
            <v>398.25400000000002</v>
          </cell>
          <cell r="PZ158">
            <v>2.9620000000000002</v>
          </cell>
          <cell r="QA158">
            <v>20.356999999999999</v>
          </cell>
          <cell r="QB158">
            <v>104.242</v>
          </cell>
          <cell r="QC158">
            <v>54</v>
          </cell>
          <cell r="QD158">
            <v>372.60300000000001</v>
          </cell>
          <cell r="QE158">
            <v>106.584</v>
          </cell>
          <cell r="QF158">
            <v>53.527999999999999</v>
          </cell>
          <cell r="QG158">
            <v>60.737000000000002</v>
          </cell>
          <cell r="QH158">
            <v>76.116</v>
          </cell>
          <cell r="QI158">
            <v>51.45</v>
          </cell>
          <cell r="QJ158">
            <v>186.61099999999999</v>
          </cell>
          <cell r="QK158">
            <v>3497.7049999999999</v>
          </cell>
          <cell r="QL158">
            <v>592.05100000000004</v>
          </cell>
          <cell r="QM158">
            <v>65.025999999999996</v>
          </cell>
          <cell r="QN158">
            <v>1881.7619999999999</v>
          </cell>
          <cell r="QO158">
            <v>1586.44</v>
          </cell>
          <cell r="QP158">
            <v>1057.556</v>
          </cell>
          <cell r="QQ158">
            <v>465.505</v>
          </cell>
          <cell r="QR158">
            <v>20.46</v>
          </cell>
          <cell r="QS158">
            <v>-60.792999999999999</v>
          </cell>
          <cell r="QT158">
            <v>28.670999999999999</v>
          </cell>
          <cell r="QU158">
            <v>0</v>
          </cell>
          <cell r="QV158">
            <v>440.34300000000002</v>
          </cell>
          <cell r="QW158">
            <v>120.044</v>
          </cell>
          <cell r="QX158">
            <v>64.685000000000002</v>
          </cell>
          <cell r="QY158">
            <v>72.602999999999994</v>
          </cell>
          <cell r="QZ158">
            <v>90.313999999999993</v>
          </cell>
          <cell r="RA158">
            <v>63.100999999999999</v>
          </cell>
          <cell r="RB158">
            <v>233.518</v>
          </cell>
          <cell r="RC158">
            <v>3433.2440000000001</v>
          </cell>
          <cell r="RD158">
            <v>541.55999999999995</v>
          </cell>
          <cell r="RE158">
            <v>70.066999999999993</v>
          </cell>
          <cell r="RF158">
            <v>1955.039</v>
          </cell>
          <cell r="RG158">
            <v>1449.5409999999999</v>
          </cell>
          <cell r="RH158">
            <v>1060.729</v>
          </cell>
          <cell r="RI158">
            <v>519.16899999999998</v>
          </cell>
          <cell r="RJ158">
            <v>25.934999999999999</v>
          </cell>
          <cell r="RK158">
            <v>41.884999999999998</v>
          </cell>
          <cell r="RL158">
            <v>38.747999999999998</v>
          </cell>
          <cell r="RM158">
            <v>100</v>
          </cell>
          <cell r="RN158">
            <v>343.17099999999999</v>
          </cell>
          <cell r="RO158">
            <v>87.481999999999999</v>
          </cell>
          <cell r="RP158">
            <v>30.001000000000001</v>
          </cell>
          <cell r="RQ158">
            <v>38.808999999999997</v>
          </cell>
          <cell r="RR158">
            <v>55.575000000000003</v>
          </cell>
          <cell r="RS158">
            <v>28.323</v>
          </cell>
          <cell r="RT158">
            <v>233.517</v>
          </cell>
          <cell r="RU158">
            <v>3332.6320000000001</v>
          </cell>
          <cell r="RV158">
            <v>512.69100000000003</v>
          </cell>
          <cell r="RW158">
            <v>72.531999999999996</v>
          </cell>
          <cell r="RX158">
            <v>1848.6510000000001</v>
          </cell>
          <cell r="RY158">
            <v>1477.876</v>
          </cell>
          <cell r="RZ158">
            <v>965.89800000000002</v>
          </cell>
          <cell r="SA158">
            <v>453.20699999999999</v>
          </cell>
          <cell r="SB158">
            <v>16.141999999999999</v>
          </cell>
          <cell r="SC158">
            <v>83.494</v>
          </cell>
          <cell r="SD158">
            <v>-20.337</v>
          </cell>
          <cell r="SE158">
            <v>0</v>
          </cell>
          <cell r="SF158">
            <v>370.23200000000003</v>
          </cell>
          <cell r="SG158">
            <v>106.29300000000001</v>
          </cell>
          <cell r="SH158">
            <v>49.853999999999999</v>
          </cell>
          <cell r="SI158">
            <v>59.280999999999999</v>
          </cell>
          <cell r="SJ158">
            <v>73.891000000000005</v>
          </cell>
          <cell r="SK158">
            <v>46.362000000000002</v>
          </cell>
          <cell r="SL158">
            <v>233.517</v>
          </cell>
          <cell r="SM158">
            <v>3154.8229999999999</v>
          </cell>
          <cell r="SN158">
            <v>412.613</v>
          </cell>
          <cell r="SO158">
            <v>68.197000000000003</v>
          </cell>
          <cell r="SP158">
            <v>1624.51</v>
          </cell>
          <cell r="SQ158">
            <v>1524.2380000000001</v>
          </cell>
          <cell r="SR158">
            <v>854.21699999999998</v>
          </cell>
          <cell r="SS158">
            <v>441.60399999999998</v>
          </cell>
          <cell r="ST158">
            <v>11.821</v>
          </cell>
          <cell r="SU158">
            <v>119.69</v>
          </cell>
          <cell r="SV158">
            <v>-1.7350000000000001</v>
          </cell>
          <cell r="SW158">
            <v>100</v>
          </cell>
          <cell r="SX158">
            <v>412.68379645723121</v>
          </cell>
          <cell r="SY158">
            <v>116.6725601213718</v>
          </cell>
          <cell r="SZ158">
            <v>63.299433445619627</v>
          </cell>
          <cell r="TA158">
            <v>72.834085278991935</v>
          </cell>
          <cell r="TB158">
            <v>87.261519944113033</v>
          </cell>
          <cell r="TC158">
            <v>56.604887181866168</v>
          </cell>
          <cell r="TD158">
            <v>233.517</v>
          </cell>
          <cell r="TE158">
            <v>3213.0225045610941</v>
          </cell>
          <cell r="TF158">
            <v>480.15155785797162</v>
          </cell>
          <cell r="TG158">
            <v>68.197000000000003</v>
          </cell>
          <cell r="TH158">
            <v>1626.070043882673</v>
          </cell>
          <cell r="TI158">
            <v>1580.842887181866</v>
          </cell>
          <cell r="TJ158">
            <v>854.21699999999998</v>
          </cell>
          <cell r="TK158">
            <v>374.06544214202842</v>
          </cell>
          <cell r="TL158">
            <v>10.601749999999999</v>
          </cell>
          <cell r="TM158">
            <v>79.464888119879163</v>
          </cell>
          <cell r="TN158">
            <v>70.372072908407517</v>
          </cell>
          <cell r="TO158">
            <v>0</v>
          </cell>
          <cell r="TP158">
            <v>441.51364636950962</v>
          </cell>
          <cell r="TQ158">
            <v>125.91814654773751</v>
          </cell>
          <cell r="TR158">
            <v>66.406091498858672</v>
          </cell>
          <cell r="TS158">
            <v>75.940743332230966</v>
          </cell>
          <cell r="TT158">
            <v>89.87647990830709</v>
          </cell>
          <cell r="TU158">
            <v>73.335006653626479</v>
          </cell>
          <cell r="TV158">
            <v>233.517</v>
          </cell>
          <cell r="TW158">
            <v>3346.8987348750952</v>
          </cell>
          <cell r="TX158">
            <v>600.18691997627263</v>
          </cell>
          <cell r="TY158">
            <v>68.540211704055977</v>
          </cell>
          <cell r="TZ158">
            <v>1737.4798558374489</v>
          </cell>
          <cell r="UA158">
            <v>1603.2316438354931</v>
          </cell>
          <cell r="UB158">
            <v>854.21699999999998</v>
          </cell>
          <cell r="UC158">
            <v>254.03008002372741</v>
          </cell>
          <cell r="UD158">
            <v>10.601749999999999</v>
          </cell>
          <cell r="UE158">
            <v>118.3025847967762</v>
          </cell>
          <cell r="UF158">
            <v>120.9436464527485</v>
          </cell>
          <cell r="UG158">
            <v>0</v>
          </cell>
          <cell r="UH158">
            <v>2344.107572620745</v>
          </cell>
          <cell r="UI158">
            <v>713.8671004885847</v>
          </cell>
          <cell r="UJ158">
            <v>394.21407567515638</v>
          </cell>
          <cell r="UK158">
            <v>435.3333477048634</v>
          </cell>
          <cell r="UL158">
            <v>472.15269882856222</v>
          </cell>
          <cell r="UM158">
            <v>409.55275400216283</v>
          </cell>
          <cell r="UN158">
            <v>233.517</v>
          </cell>
          <cell r="UO158">
            <v>4573.7034826185454</v>
          </cell>
          <cell r="UP158">
            <v>844.54564887544097</v>
          </cell>
          <cell r="UQ158">
            <v>73.532234260054253</v>
          </cell>
          <cell r="UR158">
            <v>1572.866474473688</v>
          </cell>
          <cell r="US158">
            <v>2993.4214579903451</v>
          </cell>
          <cell r="UT158">
            <v>854.21699999999998</v>
          </cell>
          <cell r="UU158">
            <v>9.6713511245590631</v>
          </cell>
          <cell r="UV158">
            <v>41.149128974338673</v>
          </cell>
          <cell r="UW158">
            <v>365.85909213070568</v>
          </cell>
          <cell r="UX158">
            <v>401.89571704794321</v>
          </cell>
          <cell r="UY158">
            <v>86.553357762450204</v>
          </cell>
          <cell r="BBM158">
            <v>1592.5859399999999</v>
          </cell>
          <cell r="BBN158">
            <v>6.82</v>
          </cell>
          <cell r="BBO158">
            <v>-0.12023460410557189</v>
          </cell>
          <cell r="BBP158">
            <v>0.87627407784226685</v>
          </cell>
          <cell r="BBQ158">
            <v>7.782953042264511</v>
          </cell>
          <cell r="BBR158">
            <v>6.0228047282898203</v>
          </cell>
          <cell r="BBS158">
            <v>0.82852826494762455</v>
          </cell>
          <cell r="BBT158">
            <v>0.993359846734297</v>
          </cell>
          <cell r="BBU158">
            <v>0.12763276886548849</v>
          </cell>
          <cell r="BBV158">
            <v>6.2790959965400683E-2</v>
          </cell>
          <cell r="BBW158">
            <v>1.1981345912165311</v>
          </cell>
          <cell r="BBX158">
            <v>5.6921818717171702</v>
          </cell>
          <cell r="BBY158">
            <v>5.7622470333331401</v>
          </cell>
          <cell r="BBZ158">
            <v>1.948617083990116</v>
          </cell>
          <cell r="BCA158">
            <v>0.86938180453877922</v>
          </cell>
          <cell r="BCB158">
            <v>0.15273261187568329</v>
          </cell>
          <cell r="BCC158">
            <v>3.1989639441372938E-2</v>
          </cell>
          <cell r="BCD158">
            <v>1.570778575950279</v>
          </cell>
          <cell r="BCE158">
            <v>4.3417959121794629</v>
          </cell>
          <cell r="BCF158">
            <v>4.7298150725106787</v>
          </cell>
          <cell r="BCG158">
            <v>1.6918412843647741</v>
          </cell>
          <cell r="BCH158">
            <v>0.74814339001438668</v>
          </cell>
          <cell r="BCI158">
            <v>0.17231196609580829</v>
          </cell>
          <cell r="BCJ158">
            <v>3.2121483791871963E-2</v>
          </cell>
          <cell r="BCK158">
            <v>1.4826048255578861</v>
          </cell>
          <cell r="BCL158">
            <v>4.6000120075379618</v>
          </cell>
          <cell r="BCM158">
            <v>4.7331753581523293</v>
          </cell>
          <cell r="BCN158">
            <v>1.200284922749024</v>
          </cell>
          <cell r="BCO158">
            <v>0.66824682926293866</v>
          </cell>
          <cell r="BCP158">
            <v>0.14527067063474919</v>
          </cell>
          <cell r="BCQ158">
            <v>4.3919889707350841E-2</v>
          </cell>
          <cell r="BCR158">
            <v>1.639806314065601</v>
          </cell>
          <cell r="BCS158">
            <v>4.1590277714512824</v>
          </cell>
          <cell r="BCT158">
            <v>4.1507521102667564</v>
          </cell>
          <cell r="BCU158">
            <v>0.68313404943800904</v>
          </cell>
          <cell r="BCV158">
            <v>0.594337332573873</v>
          </cell>
          <cell r="BCW158">
            <v>0.14290294877412671</v>
          </cell>
          <cell r="BCX158">
            <v>5.7579859822224307E-2</v>
          </cell>
        </row>
        <row r="159">
          <cell r="A159" t="str">
            <v>TTEN3</v>
          </cell>
          <cell r="B159" t="str">
            <v>3tentos</v>
          </cell>
          <cell r="C159" t="str">
            <v>Agribusiness</v>
          </cell>
          <cell r="D159" t="str">
            <v>Leonardo Alencar</v>
          </cell>
          <cell r="E159">
            <v>46141</v>
          </cell>
          <cell r="F159" t="str">
            <v>Buy</v>
          </cell>
          <cell r="G159" t="b">
            <v>0</v>
          </cell>
          <cell r="H159" t="str">
            <v>BRL</v>
          </cell>
          <cell r="I159" t="str">
            <v>BRL</v>
          </cell>
          <cell r="J159">
            <v>21.6</v>
          </cell>
          <cell r="K159">
            <v>0.1679245128884399</v>
          </cell>
          <cell r="L159">
            <v>9.8948587947189803E-2</v>
          </cell>
          <cell r="M159">
            <v>0.13735307000176661</v>
          </cell>
          <cell r="AF159">
            <v>6885.7853361300004</v>
          </cell>
          <cell r="AG159">
            <v>1043.2449999999999</v>
          </cell>
          <cell r="AH159">
            <v>537.63900000000012</v>
          </cell>
          <cell r="AI159">
            <v>575.3850000000001</v>
          </cell>
          <cell r="AJ159">
            <v>623.08503977999999</v>
          </cell>
          <cell r="AK159">
            <v>571.16600000000017</v>
          </cell>
          <cell r="AL159">
            <v>498.298</v>
          </cell>
          <cell r="AM159">
            <v>6081.9889999999996</v>
          </cell>
          <cell r="AN159">
            <v>879.15499999999997</v>
          </cell>
          <cell r="AO159">
            <v>1523.576</v>
          </cell>
          <cell r="AP159">
            <v>3263.4340000000002</v>
          </cell>
          <cell r="AQ159">
            <v>2818.5549999999998</v>
          </cell>
          <cell r="AR159">
            <v>1096.07</v>
          </cell>
          <cell r="AS159">
            <v>216.91499999999999</v>
          </cell>
          <cell r="AT159">
            <v>716.42100000000005</v>
          </cell>
          <cell r="AU159">
            <v>-246.95500000000001</v>
          </cell>
          <cell r="AV159">
            <v>-244.285</v>
          </cell>
          <cell r="AW159">
            <v>7.5940000000000003</v>
          </cell>
          <cell r="AX159">
            <v>8999.1252511306611</v>
          </cell>
          <cell r="AY159">
            <v>1246.0060000000001</v>
          </cell>
          <cell r="AZ159">
            <v>441.69000000000011</v>
          </cell>
          <cell r="BA159">
            <v>499.28699999999998</v>
          </cell>
          <cell r="BB159">
            <v>479.09328679257248</v>
          </cell>
          <cell r="BC159">
            <v>573.80200000000013</v>
          </cell>
          <cell r="BD159">
            <v>498.298</v>
          </cell>
          <cell r="BE159">
            <v>6883.7890000000007</v>
          </cell>
          <cell r="BF159">
            <v>1225.934</v>
          </cell>
          <cell r="BG159">
            <v>1965.6210000000001</v>
          </cell>
          <cell r="BH159">
            <v>3531.898000000001</v>
          </cell>
          <cell r="BI159">
            <v>3351.8910000000001</v>
          </cell>
          <cell r="BJ159">
            <v>1272.5119999999999</v>
          </cell>
          <cell r="BK159">
            <v>46.578000000000202</v>
          </cell>
          <cell r="BL159">
            <v>474.93799999999999</v>
          </cell>
          <cell r="BM159">
            <v>549.78028679257261</v>
          </cell>
          <cell r="BN159">
            <v>536.81028679257258</v>
          </cell>
          <cell r="BO159">
            <v>57.238339340000003</v>
          </cell>
          <cell r="BP159">
            <v>12825.77130673323</v>
          </cell>
          <cell r="BQ159">
            <v>2531.5030000000002</v>
          </cell>
          <cell r="BR159">
            <v>1245.298</v>
          </cell>
          <cell r="BS159">
            <v>1340.6610000000001</v>
          </cell>
          <cell r="BT159">
            <v>965.57383327147613</v>
          </cell>
          <cell r="BU159">
            <v>756.36499999999978</v>
          </cell>
          <cell r="BV159">
            <v>498.298</v>
          </cell>
          <cell r="BW159">
            <v>8889.4229999999989</v>
          </cell>
          <cell r="BX159">
            <v>1772.2619999999999</v>
          </cell>
          <cell r="BY159">
            <v>2660.66</v>
          </cell>
          <cell r="BZ159">
            <v>4843.7049999999999</v>
          </cell>
          <cell r="CA159">
            <v>4045.7179999999998</v>
          </cell>
          <cell r="CB159">
            <v>2066.8789999999999</v>
          </cell>
          <cell r="CC159">
            <v>294.61700000000002</v>
          </cell>
          <cell r="CD159">
            <v>736.32099999999991</v>
          </cell>
          <cell r="CE159">
            <v>-406.39825428852402</v>
          </cell>
          <cell r="CF159">
            <v>-650.67025428852389</v>
          </cell>
          <cell r="CG159">
            <v>58.41</v>
          </cell>
          <cell r="CH159">
            <v>16423.69406507006</v>
          </cell>
          <cell r="CI159">
            <v>2484.3710000000001</v>
          </cell>
          <cell r="CJ159">
            <v>538.98800000000006</v>
          </cell>
          <cell r="CK159">
            <v>658.37600000000009</v>
          </cell>
          <cell r="CL159">
            <v>1024.6555346461721</v>
          </cell>
          <cell r="CM159">
            <v>808.69900000000007</v>
          </cell>
          <cell r="CN159">
            <v>498.298</v>
          </cell>
          <cell r="CO159">
            <v>13104.355</v>
          </cell>
          <cell r="CP159">
            <v>2755.4259999999999</v>
          </cell>
          <cell r="CQ159">
            <v>4516.5039999999999</v>
          </cell>
          <cell r="CR159">
            <v>8404.4409999999989</v>
          </cell>
          <cell r="CS159">
            <v>4699.9139999999998</v>
          </cell>
          <cell r="CT159">
            <v>4660.9629999999997</v>
          </cell>
          <cell r="CU159">
            <v>1905.537</v>
          </cell>
          <cell r="CV159">
            <v>1658.145</v>
          </cell>
          <cell r="CW159">
            <v>-1345.581465353828</v>
          </cell>
          <cell r="CX159">
            <v>-848.54546535382781</v>
          </cell>
          <cell r="CY159">
            <v>115.509</v>
          </cell>
          <cell r="CZ159">
            <v>20712.849346188701</v>
          </cell>
          <cell r="DA159">
            <v>3762.460379765103</v>
          </cell>
          <cell r="DB159">
            <v>1447.3272584947069</v>
          </cell>
          <cell r="DC159">
            <v>1620.5046574566361</v>
          </cell>
          <cell r="DD159">
            <v>1620.5046574566361</v>
          </cell>
          <cell r="DE159">
            <v>840.18264275756587</v>
          </cell>
          <cell r="DF159">
            <v>498.298</v>
          </cell>
          <cell r="DG159">
            <v>14569.49674286972</v>
          </cell>
          <cell r="DH159">
            <v>2547.5074402417799</v>
          </cell>
          <cell r="DI159">
            <v>4804.8550944999579</v>
          </cell>
          <cell r="DJ159">
            <v>9239.4457608015509</v>
          </cell>
          <cell r="DK159">
            <v>5330.0509820681746</v>
          </cell>
          <cell r="DL159">
            <v>4660.9629999999997</v>
          </cell>
          <cell r="DM159">
            <v>2113.4555597582189</v>
          </cell>
          <cell r="DN159">
            <v>461.52849346188702</v>
          </cell>
          <cell r="DO159">
            <v>352.63187760026392</v>
          </cell>
          <cell r="DP159">
            <v>2.127100931172492</v>
          </cell>
          <cell r="DQ159">
            <v>210.0456606893915</v>
          </cell>
          <cell r="DR159">
            <v>22591.04299969547</v>
          </cell>
          <cell r="DS159">
            <v>4005.3791235095518</v>
          </cell>
          <cell r="DT159">
            <v>1522.042669410446</v>
          </cell>
          <cell r="DU159">
            <v>1716.4438134961299</v>
          </cell>
          <cell r="DV159">
            <v>1716.4438134961299</v>
          </cell>
          <cell r="DW159">
            <v>951.36565895191291</v>
          </cell>
          <cell r="DX159">
            <v>498.298</v>
          </cell>
          <cell r="DY159">
            <v>15282.349769603239</v>
          </cell>
          <cell r="DZ159">
            <v>2714.5072696158368</v>
          </cell>
          <cell r="EA159">
            <v>5363.4002084124468</v>
          </cell>
          <cell r="EB159">
            <v>9238.7745433211276</v>
          </cell>
          <cell r="EC159">
            <v>6043.5752262821097</v>
          </cell>
          <cell r="ED159">
            <v>4660.9629999999997</v>
          </cell>
          <cell r="EE159">
            <v>1946.455730384163</v>
          </cell>
          <cell r="EF159">
            <v>752.94625799817288</v>
          </cell>
          <cell r="EG159">
            <v>674.02433047977104</v>
          </cell>
          <cell r="EH159">
            <v>404.84124411203487</v>
          </cell>
          <cell r="EI159">
            <v>237.8414147379782</v>
          </cell>
          <cell r="EJ159">
            <v>25458.330496731149</v>
          </cell>
          <cell r="EK159">
            <v>4610.916794721521</v>
          </cell>
          <cell r="EL159">
            <v>1864.557279985786</v>
          </cell>
          <cell r="EM159">
            <v>2092.0508071909071</v>
          </cell>
          <cell r="EN159">
            <v>2092.0508071909071</v>
          </cell>
          <cell r="EO159">
            <v>1230.994295281623</v>
          </cell>
          <cell r="EP159">
            <v>498.298</v>
          </cell>
          <cell r="EQ159">
            <v>15778.35139479972</v>
          </cell>
          <cell r="ER159">
            <v>1945.569454000052</v>
          </cell>
          <cell r="ES159">
            <v>5906.0566641877131</v>
          </cell>
          <cell r="ET159">
            <v>9734.7761685176138</v>
          </cell>
          <cell r="EU159">
            <v>6043.5752262821088</v>
          </cell>
          <cell r="EV159">
            <v>4660.9629999999997</v>
          </cell>
          <cell r="EW159">
            <v>2715.3935459999479</v>
          </cell>
          <cell r="EX159">
            <v>770.14998298038688</v>
          </cell>
          <cell r="EY159">
            <v>660.5119411931563</v>
          </cell>
          <cell r="EZ159">
            <v>462.05647966583808</v>
          </cell>
          <cell r="FA159">
            <v>1230.994295281623</v>
          </cell>
          <cell r="FB159">
            <v>27666.31178708699</v>
          </cell>
          <cell r="FC159">
            <v>5080.9334872477084</v>
          </cell>
          <cell r="FD159">
            <v>2143.7706391339329</v>
          </cell>
          <cell r="FE159">
            <v>2400.453778017888</v>
          </cell>
          <cell r="FF159">
            <v>2400.453778017888</v>
          </cell>
          <cell r="FG159">
            <v>1374.5113678933801</v>
          </cell>
          <cell r="FH159">
            <v>498.298</v>
          </cell>
          <cell r="FI159">
            <v>16159.59803214466</v>
          </cell>
          <cell r="FJ159">
            <v>1840.667825733259</v>
          </cell>
          <cell r="FK159">
            <v>5836.5713960262792</v>
          </cell>
          <cell r="FL159">
            <v>10116.022805862551</v>
          </cell>
          <cell r="FM159">
            <v>6043.5752262821088</v>
          </cell>
          <cell r="FN159">
            <v>4660.9629999999997</v>
          </cell>
          <cell r="FO159">
            <v>2820.295174266741</v>
          </cell>
          <cell r="FP159">
            <v>187.19787072252191</v>
          </cell>
          <cell r="FQ159">
            <v>1533.8093843890549</v>
          </cell>
          <cell r="FR159">
            <v>1269.609739626587</v>
          </cell>
          <cell r="FS159">
            <v>1374.5113678933801</v>
          </cell>
          <cell r="FT159">
            <v>29588.195093007598</v>
          </cell>
          <cell r="FU159">
            <v>5394.8961640099042</v>
          </cell>
          <cell r="FV159">
            <v>2279.8011439828861</v>
          </cell>
          <cell r="FW159">
            <v>2551.4661205515849</v>
          </cell>
          <cell r="FX159">
            <v>2551.4661205515849</v>
          </cell>
          <cell r="FY159">
            <v>1461.051868542178</v>
          </cell>
          <cell r="FZ159">
            <v>498.298</v>
          </cell>
          <cell r="GA159">
            <v>16509.467765179041</v>
          </cell>
          <cell r="GB159">
            <v>1765.3159852119941</v>
          </cell>
          <cell r="GC159">
            <v>5763.6355900156259</v>
          </cell>
          <cell r="GD159">
            <v>10465.892538896929</v>
          </cell>
          <cell r="GE159">
            <v>6043.5752262821088</v>
          </cell>
          <cell r="GF159">
            <v>4660.9629999999997</v>
          </cell>
          <cell r="GG159">
            <v>2895.6470147880059</v>
          </cell>
          <cell r="GH159">
            <v>198.72917055804561</v>
          </cell>
          <cell r="GI159">
            <v>1658.868762000192</v>
          </cell>
          <cell r="GJ159">
            <v>1385.7000280209129</v>
          </cell>
          <cell r="GK159">
            <v>1461.051868542178</v>
          </cell>
          <cell r="GL159">
            <v>1273.2349999999999</v>
          </cell>
          <cell r="GM159">
            <v>158.19300000000001</v>
          </cell>
          <cell r="GN159">
            <v>46.499999999999993</v>
          </cell>
          <cell r="GO159">
            <v>54.559999999999988</v>
          </cell>
          <cell r="GP159">
            <v>96.119000000000014</v>
          </cell>
          <cell r="GQ159">
            <v>56.781999999999982</v>
          </cell>
          <cell r="GR159">
            <v>498.298</v>
          </cell>
          <cell r="GS159">
            <v>5016.5240000000003</v>
          </cell>
          <cell r="GT159">
            <v>1310.646</v>
          </cell>
          <cell r="GU159">
            <v>915.08500000000004</v>
          </cell>
          <cell r="GV159">
            <v>2713.07</v>
          </cell>
          <cell r="GW159">
            <v>2303.4540000000002</v>
          </cell>
          <cell r="GX159">
            <v>1282.921</v>
          </cell>
          <cell r="GY159">
            <v>-27.72500000000014</v>
          </cell>
          <cell r="GZ159">
            <v>122.61799999999999</v>
          </cell>
          <cell r="HA159">
            <v>-128.71399999999969</v>
          </cell>
          <cell r="HB159">
            <v>-122.9499999999997</v>
          </cell>
          <cell r="HC159">
            <v>0</v>
          </cell>
          <cell r="HD159">
            <v>1497.3033361299999</v>
          </cell>
          <cell r="HE159">
            <v>253.0920000000001</v>
          </cell>
          <cell r="HF159">
            <v>153.79000000000011</v>
          </cell>
          <cell r="HG159">
            <v>162.67492619000009</v>
          </cell>
          <cell r="HH159">
            <v>97.085926190000009</v>
          </cell>
          <cell r="HI159">
            <v>121.22200000000009</v>
          </cell>
          <cell r="HJ159">
            <v>498.298</v>
          </cell>
          <cell r="HK159">
            <v>5526.1460217499998</v>
          </cell>
          <cell r="HL159">
            <v>904.77099999999996</v>
          </cell>
          <cell r="HM159">
            <v>1098.838</v>
          </cell>
          <cell r="HN159">
            <v>3106.0250000000001</v>
          </cell>
          <cell r="HO159">
            <v>2420.1210000000001</v>
          </cell>
          <cell r="HP159">
            <v>1407.9559999999999</v>
          </cell>
          <cell r="HQ159">
            <v>503.18500000000017</v>
          </cell>
          <cell r="HR159">
            <v>186.62200000000001</v>
          </cell>
          <cell r="HS159">
            <v>-644.2940738100001</v>
          </cell>
          <cell r="HT159">
            <v>-637.89607381000008</v>
          </cell>
          <cell r="HU159">
            <v>7.5940000000000003</v>
          </cell>
          <cell r="HV159">
            <v>1958.8579999999999</v>
          </cell>
          <cell r="HW159">
            <v>241.18000000000009</v>
          </cell>
          <cell r="HX159">
            <v>99.007000000000062</v>
          </cell>
          <cell r="HY159">
            <v>108.9760738100001</v>
          </cell>
          <cell r="HZ159">
            <v>135.16311358999999</v>
          </cell>
          <cell r="IA159">
            <v>169.1520000000001</v>
          </cell>
          <cell r="IB159">
            <v>498.298</v>
          </cell>
          <cell r="IC159">
            <v>5827.2650000000003</v>
          </cell>
          <cell r="ID159">
            <v>1230.117</v>
          </cell>
          <cell r="IE159">
            <v>1318.124</v>
          </cell>
          <cell r="IF159">
            <v>3234.92821761</v>
          </cell>
          <cell r="IG159">
            <v>2592.0929999999998</v>
          </cell>
          <cell r="IH159">
            <v>1153.0690965599999</v>
          </cell>
          <cell r="II159">
            <v>-77.0479034399998</v>
          </cell>
          <cell r="IJ159">
            <v>226.827</v>
          </cell>
          <cell r="IK159">
            <v>709.96733897999934</v>
          </cell>
          <cell r="IL159">
            <v>712.54733897999938</v>
          </cell>
          <cell r="IM159">
            <v>0</v>
          </cell>
          <cell r="IN159">
            <v>2156.3890000000001</v>
          </cell>
          <cell r="IO159">
            <v>390.78</v>
          </cell>
          <cell r="IP159">
            <v>238.34200000000001</v>
          </cell>
          <cell r="IQ159">
            <v>249.17400000000001</v>
          </cell>
          <cell r="IR159">
            <v>294.71699999999998</v>
          </cell>
          <cell r="IS159">
            <v>224.01</v>
          </cell>
          <cell r="IT159">
            <v>498.298</v>
          </cell>
          <cell r="IU159">
            <v>6081.9889999999996</v>
          </cell>
          <cell r="IV159">
            <v>879.15499999999997</v>
          </cell>
          <cell r="IW159">
            <v>1523.576</v>
          </cell>
          <cell r="IX159">
            <v>3263.4340000000002</v>
          </cell>
          <cell r="IY159">
            <v>2818.5549999999998</v>
          </cell>
          <cell r="IZ159">
            <v>1096.07</v>
          </cell>
          <cell r="JA159">
            <v>216.91499999999999</v>
          </cell>
          <cell r="JB159">
            <v>180.35400000000001</v>
          </cell>
          <cell r="JC159">
            <v>-183.91426516999971</v>
          </cell>
          <cell r="JD159">
            <v>-195.98626516999971</v>
          </cell>
          <cell r="JE159">
            <v>0</v>
          </cell>
          <cell r="JF159">
            <v>1804.6959999999999</v>
          </cell>
          <cell r="JG159">
            <v>260.15594586999941</v>
          </cell>
          <cell r="JH159">
            <v>110.6619547783995</v>
          </cell>
          <cell r="JI159">
            <v>122.4849547783995</v>
          </cell>
          <cell r="JJ159">
            <v>103.40800890840011</v>
          </cell>
          <cell r="JK159">
            <v>103.33868403839951</v>
          </cell>
          <cell r="JL159">
            <v>498.298</v>
          </cell>
          <cell r="JM159">
            <v>6436.0349453999988</v>
          </cell>
          <cell r="JN159">
            <v>1091.9069791500001</v>
          </cell>
          <cell r="JO159">
            <v>1657.842220829999</v>
          </cell>
          <cell r="JP159">
            <v>3560.2605119900009</v>
          </cell>
          <cell r="JQ159">
            <v>2875.77521819</v>
          </cell>
          <cell r="JR159">
            <v>1284.5480469500001</v>
          </cell>
          <cell r="JS159">
            <v>192.6410678000002</v>
          </cell>
          <cell r="JT159">
            <v>126.794</v>
          </cell>
          <cell r="JU159">
            <v>113.8205035684001</v>
          </cell>
          <cell r="JV159">
            <v>97.365117058400045</v>
          </cell>
          <cell r="JW159">
            <v>57.238339340000003</v>
          </cell>
          <cell r="JX159">
            <v>1760.3585544600001</v>
          </cell>
          <cell r="JY159">
            <v>184.24805413000061</v>
          </cell>
          <cell r="JZ159">
            <v>40.840045221600491</v>
          </cell>
          <cell r="KA159">
            <v>53.506045221600488</v>
          </cell>
          <cell r="KB159">
            <v>43.852029361599847</v>
          </cell>
          <cell r="KC159">
            <v>76.949315961600519</v>
          </cell>
          <cell r="KD159">
            <v>498.298</v>
          </cell>
          <cell r="KE159">
            <v>6262.7030000000004</v>
          </cell>
          <cell r="KF159">
            <v>811.84699999999998</v>
          </cell>
          <cell r="KG159">
            <v>1794.415</v>
          </cell>
          <cell r="KH159">
            <v>3307.782999999999</v>
          </cell>
          <cell r="KI159">
            <v>2954.92</v>
          </cell>
          <cell r="KJ159">
            <v>1348.893</v>
          </cell>
          <cell r="KK159">
            <v>537.04600000000005</v>
          </cell>
          <cell r="KL159">
            <v>142.078</v>
          </cell>
          <cell r="KM159">
            <v>-388.33746529839988</v>
          </cell>
          <cell r="KN159">
            <v>-371.20707878839983</v>
          </cell>
          <cell r="KO159">
            <v>0</v>
          </cell>
          <cell r="KP159">
            <v>2404.4804834125189</v>
          </cell>
          <cell r="KQ159">
            <v>374.87400000000002</v>
          </cell>
          <cell r="KR159">
            <v>161.726</v>
          </cell>
          <cell r="KS159">
            <v>177.68799999999999</v>
          </cell>
          <cell r="KT159">
            <v>116.3469466851098</v>
          </cell>
          <cell r="KU159">
            <v>217.86500000000001</v>
          </cell>
          <cell r="KV159">
            <v>498.298</v>
          </cell>
          <cell r="KW159">
            <v>6622.6589999999997</v>
          </cell>
          <cell r="KX159">
            <v>1146.0899999999999</v>
          </cell>
          <cell r="KY159">
            <v>1888.6089999999999</v>
          </cell>
          <cell r="KZ159">
            <v>3448.4520000000002</v>
          </cell>
          <cell r="LA159">
            <v>3174.2069999999999</v>
          </cell>
          <cell r="LB159">
            <v>1262.424</v>
          </cell>
          <cell r="LC159">
            <v>116.3340000000001</v>
          </cell>
          <cell r="LD159">
            <v>104.364</v>
          </cell>
          <cell r="LE159">
            <v>657.44794668510997</v>
          </cell>
          <cell r="LF159">
            <v>611.03994668510995</v>
          </cell>
          <cell r="LG159">
            <v>0</v>
          </cell>
          <cell r="LH159">
            <v>3029.5902132581418</v>
          </cell>
          <cell r="LI159">
            <v>426.72800000000012</v>
          </cell>
          <cell r="LJ159">
            <v>128.46199999999999</v>
          </cell>
          <cell r="LK159">
            <v>145.60800000000009</v>
          </cell>
          <cell r="LL159">
            <v>215.48630183746269</v>
          </cell>
          <cell r="LM159">
            <v>175.64900000000009</v>
          </cell>
          <cell r="LN159">
            <v>498.298</v>
          </cell>
          <cell r="LO159">
            <v>6883.7890000000007</v>
          </cell>
          <cell r="LP159">
            <v>1225.934</v>
          </cell>
          <cell r="LQ159">
            <v>1965.6210000000001</v>
          </cell>
          <cell r="LR159">
            <v>3531.898000000001</v>
          </cell>
          <cell r="LS159">
            <v>3351.8910000000001</v>
          </cell>
          <cell r="LT159">
            <v>1272.5119999999999</v>
          </cell>
          <cell r="LU159">
            <v>46.578000000000202</v>
          </cell>
          <cell r="LV159">
            <v>101.702</v>
          </cell>
          <cell r="LW159">
            <v>166.84930183746229</v>
          </cell>
          <cell r="LX159">
            <v>199.61230183746241</v>
          </cell>
          <cell r="LY159">
            <v>0</v>
          </cell>
          <cell r="LZ159">
            <v>2679.222379098173</v>
          </cell>
          <cell r="MA159">
            <v>500.78099999999989</v>
          </cell>
          <cell r="MB159">
            <v>185.904</v>
          </cell>
          <cell r="MC159">
            <v>208.77099999999999</v>
          </cell>
          <cell r="MD159">
            <v>167.72435906817259</v>
          </cell>
          <cell r="ME159">
            <v>156.43799999999999</v>
          </cell>
          <cell r="MF159">
            <v>498.298</v>
          </cell>
          <cell r="MG159">
            <v>7442.5110000000004</v>
          </cell>
          <cell r="MH159">
            <v>1081.7180000000001</v>
          </cell>
          <cell r="MI159">
            <v>2100.0459999999998</v>
          </cell>
          <cell r="MJ159">
            <v>4002.766000000001</v>
          </cell>
          <cell r="MK159">
            <v>3439.7449999999999</v>
          </cell>
          <cell r="ML159">
            <v>1409.4849999999999</v>
          </cell>
          <cell r="MM159">
            <v>327.76700000000011</v>
          </cell>
          <cell r="MN159">
            <v>130.84899999999999</v>
          </cell>
          <cell r="MO159">
            <v>-315.92864093182698</v>
          </cell>
          <cell r="MP159">
            <v>-324.99264093182688</v>
          </cell>
          <cell r="MQ159">
            <v>58.41</v>
          </cell>
          <cell r="MR159">
            <v>2796.4690000000001</v>
          </cell>
          <cell r="MS159">
            <v>716.19999999999982</v>
          </cell>
          <cell r="MT159">
            <v>378.61399999999981</v>
          </cell>
          <cell r="MU159">
            <v>400.53199999999981</v>
          </cell>
          <cell r="MV159">
            <v>75.76100000000001</v>
          </cell>
          <cell r="MW159">
            <v>145.64399999999981</v>
          </cell>
          <cell r="MX159">
            <v>498.298</v>
          </cell>
          <cell r="MY159">
            <v>8530.219000000001</v>
          </cell>
          <cell r="MZ159">
            <v>1633.854</v>
          </cell>
          <cell r="NA159">
            <v>2188.395</v>
          </cell>
          <cell r="NB159">
            <v>4929.8939999999993</v>
          </cell>
          <cell r="NC159">
            <v>3600.3249999999998</v>
          </cell>
          <cell r="ND159">
            <v>1972.6420000000001</v>
          </cell>
          <cell r="NE159">
            <v>338.78800000000018</v>
          </cell>
          <cell r="NF159">
            <v>155.71</v>
          </cell>
          <cell r="NG159">
            <v>-455.31500000000062</v>
          </cell>
          <cell r="NH159">
            <v>-617.42000000000064</v>
          </cell>
          <cell r="NI159">
            <v>0</v>
          </cell>
          <cell r="NJ159">
            <v>3496.5599364037762</v>
          </cell>
          <cell r="NK159">
            <v>630.55400000000009</v>
          </cell>
          <cell r="NL159">
            <v>341.20200000000011</v>
          </cell>
          <cell r="NM159">
            <v>365.39699999999999</v>
          </cell>
          <cell r="NN159">
            <v>356.12782644866053</v>
          </cell>
          <cell r="NO159">
            <v>318.37500000000011</v>
          </cell>
          <cell r="NP159">
            <v>498.298</v>
          </cell>
          <cell r="NQ159">
            <v>8538.8090000000011</v>
          </cell>
          <cell r="NR159">
            <v>1645.9169999999999</v>
          </cell>
          <cell r="NS159">
            <v>2299.4299999999998</v>
          </cell>
          <cell r="NT159">
            <v>4612.4749999999995</v>
          </cell>
          <cell r="NU159">
            <v>3926.3339999999998</v>
          </cell>
          <cell r="NV159">
            <v>1970.577</v>
          </cell>
          <cell r="NW159">
            <v>324.66000000000008</v>
          </cell>
          <cell r="NX159">
            <v>64.546000000000006</v>
          </cell>
          <cell r="NY159">
            <v>156.18182644866059</v>
          </cell>
          <cell r="NZ159">
            <v>269.53282644866073</v>
          </cell>
          <cell r="OA159">
            <v>0</v>
          </cell>
          <cell r="OB159">
            <v>3853.5199912312828</v>
          </cell>
          <cell r="OC159">
            <v>683.96799999999985</v>
          </cell>
          <cell r="OD159">
            <v>339.57799999999992</v>
          </cell>
          <cell r="OE159">
            <v>365.96099999999979</v>
          </cell>
          <cell r="OF159">
            <v>365.96064775464311</v>
          </cell>
          <cell r="OG159">
            <v>135.90799999999979</v>
          </cell>
          <cell r="OH159">
            <v>498.298</v>
          </cell>
          <cell r="OI159">
            <v>8889.4229999999989</v>
          </cell>
          <cell r="OJ159">
            <v>1772.2619999999999</v>
          </cell>
          <cell r="OK159">
            <v>2660.66</v>
          </cell>
          <cell r="OL159">
            <v>4843.7049999999999</v>
          </cell>
          <cell r="OM159">
            <v>4045.7179999999998</v>
          </cell>
          <cell r="ON159">
            <v>2066.8789999999999</v>
          </cell>
          <cell r="OO159">
            <v>294.61700000000002</v>
          </cell>
          <cell r="OP159">
            <v>385.21600000000001</v>
          </cell>
          <cell r="OQ159">
            <v>208.663560194643</v>
          </cell>
          <cell r="OR159">
            <v>22.209560194642961</v>
          </cell>
          <cell r="OS159">
            <v>0</v>
          </cell>
          <cell r="OT159">
            <v>3499.10805803532</v>
          </cell>
          <cell r="OU159">
            <v>511.33300000000008</v>
          </cell>
          <cell r="OV159">
            <v>136.9370000000001</v>
          </cell>
          <cell r="OW159">
            <v>164.72100000000009</v>
          </cell>
          <cell r="OX159">
            <v>198.60353464617191</v>
          </cell>
          <cell r="OY159">
            <v>192.41900000000001</v>
          </cell>
          <cell r="OZ159">
            <v>498.298</v>
          </cell>
          <cell r="PA159">
            <v>9832.3120000000017</v>
          </cell>
          <cell r="PB159">
            <v>1654.884</v>
          </cell>
          <cell r="PC159">
            <v>2957.2660000000001</v>
          </cell>
          <cell r="PD159">
            <v>5669.768</v>
          </cell>
          <cell r="PE159">
            <v>4162.4390000000003</v>
          </cell>
          <cell r="PF159">
            <v>2208.259</v>
          </cell>
          <cell r="PG159">
            <v>553.375</v>
          </cell>
          <cell r="PH159">
            <v>240.642</v>
          </cell>
          <cell r="PI159">
            <v>15.93753464617248</v>
          </cell>
          <cell r="PJ159">
            <v>127.5225346461725</v>
          </cell>
          <cell r="PK159">
            <v>95.052999999999997</v>
          </cell>
          <cell r="PL159">
            <v>3562.8770070347409</v>
          </cell>
          <cell r="PM159">
            <v>723.69599999999991</v>
          </cell>
          <cell r="PN159">
            <v>300.91699999999997</v>
          </cell>
          <cell r="PO159">
            <v>330.15300000000002</v>
          </cell>
          <cell r="PP159">
            <v>220.5210000000001</v>
          </cell>
          <cell r="PQ159">
            <v>330.84699999999998</v>
          </cell>
          <cell r="PR159">
            <v>498.298</v>
          </cell>
          <cell r="PS159">
            <v>11584.407999999999</v>
          </cell>
          <cell r="PT159">
            <v>1846.789</v>
          </cell>
          <cell r="PU159">
            <v>3513.0529999999999</v>
          </cell>
          <cell r="PV159">
            <v>7090.1139999999996</v>
          </cell>
          <cell r="PW159">
            <v>4494.2939999999999</v>
          </cell>
          <cell r="PX159">
            <v>4064.3409999999999</v>
          </cell>
          <cell r="PY159">
            <v>2217.552000000001</v>
          </cell>
          <cell r="PZ159">
            <v>590.61899999999991</v>
          </cell>
          <cell r="QA159">
            <v>-1682.952</v>
          </cell>
          <cell r="QB159">
            <v>-1532.721</v>
          </cell>
          <cell r="QC159">
            <v>20.456</v>
          </cell>
          <cell r="QD159">
            <v>4994.8790000000008</v>
          </cell>
          <cell r="QE159">
            <v>545.07700000000023</v>
          </cell>
          <cell r="QF159">
            <v>3.7470000000001851</v>
          </cell>
          <cell r="QG159">
            <v>33.997000000000178</v>
          </cell>
          <cell r="QH159">
            <v>368.85899999999998</v>
          </cell>
          <cell r="QI159">
            <v>203.04400000000021</v>
          </cell>
          <cell r="QJ159">
            <v>498.298</v>
          </cell>
          <cell r="QK159">
            <v>12381.553</v>
          </cell>
          <cell r="QL159">
            <v>2169.6759999999999</v>
          </cell>
          <cell r="QM159">
            <v>4042.95</v>
          </cell>
          <cell r="QN159">
            <v>7678.482</v>
          </cell>
          <cell r="QO159">
            <v>4703.0710000000008</v>
          </cell>
          <cell r="QP159">
            <v>4095.819</v>
          </cell>
          <cell r="QQ159">
            <v>1926.143</v>
          </cell>
          <cell r="QR159">
            <v>412.9980000000001</v>
          </cell>
          <cell r="QS159">
            <v>362.5950000000002</v>
          </cell>
          <cell r="QT159">
            <v>611.80200000000013</v>
          </cell>
          <cell r="QU159">
            <v>0</v>
          </cell>
          <cell r="QV159">
            <v>4366.83</v>
          </cell>
          <cell r="QW159">
            <v>704.26499999999987</v>
          </cell>
          <cell r="QX159">
            <v>97.38699999999983</v>
          </cell>
          <cell r="QY159">
            <v>129.50499999999991</v>
          </cell>
          <cell r="QZ159">
            <v>236.67199999999991</v>
          </cell>
          <cell r="RA159">
            <v>82.388999999999839</v>
          </cell>
          <cell r="RB159">
            <v>498.298</v>
          </cell>
          <cell r="RC159">
            <v>13104.355</v>
          </cell>
          <cell r="RD159">
            <v>2755.4259999999999</v>
          </cell>
          <cell r="RE159">
            <v>4516.5039999999999</v>
          </cell>
          <cell r="RF159">
            <v>8404.4409999999989</v>
          </cell>
          <cell r="RG159">
            <v>4699.9139999999998</v>
          </cell>
          <cell r="RH159">
            <v>4660.9629999999997</v>
          </cell>
          <cell r="RI159">
            <v>1905.537</v>
          </cell>
          <cell r="RJ159">
            <v>413.88600000000002</v>
          </cell>
          <cell r="RK159">
            <v>-41.162000000000091</v>
          </cell>
          <cell r="RL159">
            <v>-55.149000000000093</v>
          </cell>
          <cell r="RM159">
            <v>0</v>
          </cell>
          <cell r="RN159">
            <v>4044.5924280219228</v>
          </cell>
          <cell r="RO159">
            <v>773.24074522666433</v>
          </cell>
          <cell r="RP159">
            <v>263.78484250606652</v>
          </cell>
          <cell r="RQ159">
            <v>296.95050041584619</v>
          </cell>
          <cell r="RR159">
            <v>296.95050041584619</v>
          </cell>
          <cell r="RS159">
            <v>117.51914571210381</v>
          </cell>
          <cell r="RT159">
            <v>498.298</v>
          </cell>
          <cell r="RU159">
            <v>13238.0855828807</v>
          </cell>
          <cell r="RV159">
            <v>2925.307974441811</v>
          </cell>
          <cell r="RW159">
            <v>4587.384266370439</v>
          </cell>
          <cell r="RX159">
            <v>8450.032223596625</v>
          </cell>
          <cell r="RY159">
            <v>4788.0533592840784</v>
          </cell>
          <cell r="RZ159">
            <v>4660.9629999999997</v>
          </cell>
          <cell r="SA159">
            <v>1735.655025558189</v>
          </cell>
          <cell r="SB159">
            <v>104.0459242802192</v>
          </cell>
          <cell r="SC159">
            <v>309.63038825520027</v>
          </cell>
          <cell r="SD159">
            <v>199.26176086983719</v>
          </cell>
          <cell r="SE159">
            <v>29.379786428025952</v>
          </cell>
          <cell r="SF159">
            <v>4962.2821962217486</v>
          </cell>
          <cell r="SG159">
            <v>731.81079100999159</v>
          </cell>
          <cell r="SH159">
            <v>130.76853086784041</v>
          </cell>
          <cell r="SI159">
            <v>167.93974221251599</v>
          </cell>
          <cell r="SJ159">
            <v>167.93974221251599</v>
          </cell>
          <cell r="SK159">
            <v>33.830392373627603</v>
          </cell>
          <cell r="SL159">
            <v>498.298</v>
          </cell>
          <cell r="SM159">
            <v>13860.339644438071</v>
          </cell>
          <cell r="SN159">
            <v>1761.2248059562939</v>
          </cell>
          <cell r="SO159">
            <v>4663.4358769879809</v>
          </cell>
          <cell r="SP159">
            <v>9046.9134908737778</v>
          </cell>
          <cell r="SQ159">
            <v>4813.4261535642981</v>
          </cell>
          <cell r="SR159">
            <v>4660.9629999999997</v>
          </cell>
          <cell r="SS159">
            <v>2899.7381940437058</v>
          </cell>
          <cell r="ST159">
            <v>113.22282196221749</v>
          </cell>
          <cell r="SU159">
            <v>-1069.0211688885599</v>
          </cell>
          <cell r="SV159">
            <v>-1155.6255703921099</v>
          </cell>
          <cell r="SW159">
            <v>8.4575980934068991</v>
          </cell>
          <cell r="SX159">
            <v>6362.1959040986976</v>
          </cell>
          <cell r="SY159">
            <v>1143.8376931377691</v>
          </cell>
          <cell r="SZ159">
            <v>526.56914940673676</v>
          </cell>
          <cell r="TA159">
            <v>576.21634440109278</v>
          </cell>
          <cell r="TB159">
            <v>576.21634440109278</v>
          </cell>
          <cell r="TC159">
            <v>343.22128211667138</v>
          </cell>
          <cell r="TD159">
            <v>498.298</v>
          </cell>
          <cell r="TE159">
            <v>13779.65277900679</v>
          </cell>
          <cell r="TF159">
            <v>2447.0275712399921</v>
          </cell>
          <cell r="TG159">
            <v>4741.0106410346116</v>
          </cell>
          <cell r="TH159">
            <v>8708.8106638549889</v>
          </cell>
          <cell r="TI159">
            <v>5070.8421151518023</v>
          </cell>
          <cell r="TJ159">
            <v>4660.9629999999997</v>
          </cell>
          <cell r="TK159">
            <v>2213.9354287600081</v>
          </cell>
          <cell r="TL159">
            <v>127.221959040987</v>
          </cell>
          <cell r="TM159">
            <v>850.11654066511824</v>
          </cell>
          <cell r="TN159">
            <v>771.60808581286608</v>
          </cell>
          <cell r="TO159">
            <v>85.805320529167858</v>
          </cell>
          <cell r="TP159">
            <v>5343.7788178463297</v>
          </cell>
          <cell r="TQ159">
            <v>1113.571150390678</v>
          </cell>
          <cell r="TR159">
            <v>526.20473571406353</v>
          </cell>
          <cell r="TS159">
            <v>579.39807042718076</v>
          </cell>
          <cell r="TT159">
            <v>579.39807042718076</v>
          </cell>
          <cell r="TU159">
            <v>345.61182255516309</v>
          </cell>
          <cell r="TV159">
            <v>498.298</v>
          </cell>
          <cell r="TW159">
            <v>14569.49674286972</v>
          </cell>
          <cell r="TX159">
            <v>2547.5074402417799</v>
          </cell>
          <cell r="TY159">
            <v>4804.8550944999579</v>
          </cell>
          <cell r="TZ159">
            <v>9239.4457608015509</v>
          </cell>
          <cell r="UA159">
            <v>5330.0509820681746</v>
          </cell>
          <cell r="UB159">
            <v>4660.9629999999997</v>
          </cell>
          <cell r="UC159">
            <v>2113.4555597582189</v>
          </cell>
          <cell r="UD159">
            <v>117.0377881784633</v>
          </cell>
          <cell r="UE159">
            <v>261.90611756850552</v>
          </cell>
          <cell r="UF159">
            <v>186.88282464057909</v>
          </cell>
          <cell r="UG159">
            <v>86.402955638790772</v>
          </cell>
          <cell r="BBM159">
            <v>6851.0297194000004</v>
          </cell>
          <cell r="BBN159">
            <v>13.69</v>
          </cell>
          <cell r="BBO159">
            <v>0.57779401022644272</v>
          </cell>
          <cell r="BBP159">
            <v>1.6861047862073819</v>
          </cell>
          <cell r="BBQ159">
            <v>8.1542147751520009</v>
          </cell>
          <cell r="BBR159">
            <v>5.5319096047695906</v>
          </cell>
          <cell r="BBS159">
            <v>1.3041959182488649</v>
          </cell>
          <cell r="BBT159">
            <v>1.285359134921755</v>
          </cell>
          <cell r="BBU159">
            <v>0.15763125823452381</v>
          </cell>
          <cell r="BBV159">
            <v>3.065899131843014E-2</v>
          </cell>
          <cell r="BBW159">
            <v>1.9092303379742901</v>
          </cell>
          <cell r="BBX159">
            <v>7.2012581649704961</v>
          </cell>
          <cell r="BBY159">
            <v>5.1254141735435237</v>
          </cell>
          <cell r="BBZ159">
            <v>1.1340049205686109</v>
          </cell>
          <cell r="BCA159">
            <v>1.133605434347281</v>
          </cell>
          <cell r="BCB159">
            <v>0.15741769123922611</v>
          </cell>
          <cell r="BCC159">
            <v>3.4716155742907498E-2</v>
          </cell>
          <cell r="BCD159">
            <v>2.470397824758725</v>
          </cell>
          <cell r="BCE159">
            <v>5.5654439225753194</v>
          </cell>
          <cell r="BCF159">
            <v>4.5727490137991564</v>
          </cell>
          <cell r="BCG159">
            <v>1.297957743983299</v>
          </cell>
          <cell r="BCH159">
            <v>1.133605434347281</v>
          </cell>
          <cell r="BCI159">
            <v>0.20368643546096929</v>
          </cell>
          <cell r="BCJ159">
            <v>0.17968018614717551</v>
          </cell>
          <cell r="BCK159">
            <v>2.758412371499344</v>
          </cell>
          <cell r="BCL159">
            <v>4.984338347015715</v>
          </cell>
          <cell r="BCM159">
            <v>4.0289569339896154</v>
          </cell>
          <cell r="BCN159">
            <v>1.1749008458707031</v>
          </cell>
          <cell r="BCO159">
            <v>1.133605434347281</v>
          </cell>
          <cell r="BCP159">
            <v>0.22743348372929131</v>
          </cell>
          <cell r="BCQ159">
            <v>0.20062843458424781</v>
          </cell>
          <cell r="BCR159">
            <v>2.932084552902436</v>
          </cell>
          <cell r="BCS159">
            <v>4.6891078043901908</v>
          </cell>
          <cell r="BCT159">
            <v>3.8200298470280818</v>
          </cell>
          <cell r="BCU159">
            <v>1.134895341726903</v>
          </cell>
          <cell r="BCV159">
            <v>1.133605434347281</v>
          </cell>
          <cell r="BCW159">
            <v>0.2417529051658697</v>
          </cell>
          <cell r="BCX159">
            <v>0.21326018545868089</v>
          </cell>
        </row>
        <row r="160">
          <cell r="A160" t="str">
            <v>TUPY3</v>
          </cell>
          <cell r="B160" t="str">
            <v>Tupy</v>
          </cell>
          <cell r="C160" t="str">
            <v>Capital Goods</v>
          </cell>
          <cell r="D160" t="str">
            <v>Lucas Laghi</v>
          </cell>
          <cell r="E160">
            <v>46211</v>
          </cell>
          <cell r="F160" t="str">
            <v>Buy</v>
          </cell>
          <cell r="G160" t="b">
            <v>0</v>
          </cell>
          <cell r="H160" t="str">
            <v>BRL</v>
          </cell>
          <cell r="I160" t="str">
            <v>BRL</v>
          </cell>
          <cell r="J160">
            <v>20</v>
          </cell>
          <cell r="K160">
            <v>0.16800178719877401</v>
          </cell>
          <cell r="L160">
            <v>0.05</v>
          </cell>
          <cell r="M160">
            <v>0.1177136214672307</v>
          </cell>
          <cell r="AF160">
            <v>10178.416999999999</v>
          </cell>
          <cell r="AG160">
            <v>1891.1311384894709</v>
          </cell>
          <cell r="AH160">
            <v>790.31281012777117</v>
          </cell>
          <cell r="AI160">
            <v>1138.8638101277711</v>
          </cell>
          <cell r="AJ160">
            <v>1267.7088101277709</v>
          </cell>
          <cell r="AK160">
            <v>507.60203312777128</v>
          </cell>
          <cell r="AL160">
            <v>131.12314910000001</v>
          </cell>
          <cell r="AM160">
            <v>10243.258</v>
          </cell>
          <cell r="AN160">
            <v>1509.829</v>
          </cell>
          <cell r="AO160">
            <v>2735.415</v>
          </cell>
          <cell r="AP160">
            <v>7199.1319999999996</v>
          </cell>
          <cell r="AQ160">
            <v>3044.1259999999988</v>
          </cell>
          <cell r="AR160">
            <v>3519.8789999999999</v>
          </cell>
          <cell r="AS160">
            <v>1996.9469999999999</v>
          </cell>
          <cell r="AT160">
            <v>475.11399999999998</v>
          </cell>
          <cell r="AU160">
            <v>177.74126514577711</v>
          </cell>
          <cell r="AV160">
            <v>546.88152876523588</v>
          </cell>
          <cell r="AW160">
            <v>59.598999999999997</v>
          </cell>
          <cell r="AX160">
            <v>11368.1836748766</v>
          </cell>
          <cell r="AY160">
            <v>1935.1169828577349</v>
          </cell>
          <cell r="AZ160">
            <v>829.63527814113286</v>
          </cell>
          <cell r="BA160">
            <v>1196.175278141133</v>
          </cell>
          <cell r="BB160">
            <v>1264.879278141133</v>
          </cell>
          <cell r="BC160">
            <v>517.01327814113301</v>
          </cell>
          <cell r="BD160">
            <v>131.12314910000001</v>
          </cell>
          <cell r="BE160">
            <v>10284.745000000001</v>
          </cell>
          <cell r="BF160">
            <v>1593.098</v>
          </cell>
          <cell r="BG160">
            <v>2949.8130000000001</v>
          </cell>
          <cell r="BH160">
            <v>6956.9030000000002</v>
          </cell>
          <cell r="BI160">
            <v>3327.84237016</v>
          </cell>
          <cell r="BJ160">
            <v>3790.681</v>
          </cell>
          <cell r="BK160">
            <v>2200.0529999999999</v>
          </cell>
          <cell r="BL160">
            <v>610.43299999999999</v>
          </cell>
          <cell r="BM160">
            <v>-255.06580007432621</v>
          </cell>
          <cell r="BN160">
            <v>-13.380712309061121</v>
          </cell>
          <cell r="BO160">
            <v>135.34700000000001</v>
          </cell>
          <cell r="BP160">
            <v>10665.11</v>
          </cell>
          <cell r="BQ160">
            <v>1926.5906620640869</v>
          </cell>
          <cell r="BR160">
            <v>559.6662614640868</v>
          </cell>
          <cell r="BS160">
            <v>1196.889961212087</v>
          </cell>
          <cell r="BT160">
            <v>1293.897961212085</v>
          </cell>
          <cell r="BU160">
            <v>82.439261464084638</v>
          </cell>
          <cell r="BV160">
            <v>131.12314910000001</v>
          </cell>
          <cell r="BW160">
            <v>11510.862999999999</v>
          </cell>
          <cell r="BX160">
            <v>2376.203</v>
          </cell>
          <cell r="BY160">
            <v>3078.2269999999999</v>
          </cell>
          <cell r="BZ160">
            <v>8011.5159999999996</v>
          </cell>
          <cell r="CA160">
            <v>3499.3470000000002</v>
          </cell>
          <cell r="CB160">
            <v>4770.3119999999999</v>
          </cell>
          <cell r="CC160">
            <v>2342.357</v>
          </cell>
          <cell r="CD160">
            <v>469.07670995450502</v>
          </cell>
          <cell r="CE160">
            <v>-502.93717648938502</v>
          </cell>
          <cell r="CF160">
            <v>319.06732859765918</v>
          </cell>
          <cell r="CG160">
            <v>91.100999999999999</v>
          </cell>
          <cell r="CH160">
            <v>9692.6762488499844</v>
          </cell>
          <cell r="CI160">
            <v>1222.8792488499839</v>
          </cell>
          <cell r="CJ160">
            <v>-156.48099999999999</v>
          </cell>
          <cell r="CK160">
            <v>225.01299999999989</v>
          </cell>
          <cell r="CL160">
            <v>660.9319999999999</v>
          </cell>
          <cell r="CM160">
            <v>-654.55200000000002</v>
          </cell>
          <cell r="CN160">
            <v>131.12314910000001</v>
          </cell>
          <cell r="CO160">
            <v>9391.6409999999996</v>
          </cell>
          <cell r="CP160">
            <v>1853.1559999999999</v>
          </cell>
          <cell r="CQ160">
            <v>2662.5970000000002</v>
          </cell>
          <cell r="CR160">
            <v>6878.2649999999994</v>
          </cell>
          <cell r="CS160">
            <v>2513.3760000000002</v>
          </cell>
          <cell r="CT160">
            <v>4094.7159999999999</v>
          </cell>
          <cell r="CU160">
            <v>2211.6869999999999</v>
          </cell>
          <cell r="CV160">
            <v>445.73698237506397</v>
          </cell>
          <cell r="CW160">
            <v>519.91539424106031</v>
          </cell>
          <cell r="CX160">
            <v>517.18231750009932</v>
          </cell>
          <cell r="CY160">
            <v>176.011</v>
          </cell>
          <cell r="CZ160">
            <v>10201.34606564465</v>
          </cell>
          <cell r="DA160">
            <v>1468.988574853907</v>
          </cell>
          <cell r="DB160">
            <v>331.9514342403088</v>
          </cell>
          <cell r="DC160">
            <v>676.19026889987708</v>
          </cell>
          <cell r="DD160">
            <v>900.72155407812625</v>
          </cell>
          <cell r="DE160">
            <v>102.3130935973993</v>
          </cell>
          <cell r="DF160">
            <v>131.12314910000001</v>
          </cell>
          <cell r="DG160">
            <v>9397.9566327151406</v>
          </cell>
          <cell r="DH160">
            <v>1782.4113205264</v>
          </cell>
          <cell r="DI160">
            <v>2681.0023175102351</v>
          </cell>
          <cell r="DJ160">
            <v>6897.7420722180514</v>
          </cell>
          <cell r="DK160">
            <v>2500.214560497091</v>
          </cell>
          <cell r="DL160">
            <v>3878.269961716926</v>
          </cell>
          <cell r="DM160">
            <v>2081.022641190526</v>
          </cell>
          <cell r="DN160">
            <v>474.39554801300181</v>
          </cell>
          <cell r="DO160">
            <v>-237.8006745567572</v>
          </cell>
          <cell r="DP160">
            <v>168.27428708247081</v>
          </cell>
          <cell r="DQ160">
            <v>25.272533100307431</v>
          </cell>
          <cell r="DR160">
            <v>10968.0026485371</v>
          </cell>
          <cell r="DS160">
            <v>1739.408243712307</v>
          </cell>
          <cell r="DT160">
            <v>538.36841680523889</v>
          </cell>
          <cell r="DU160">
            <v>886.89871808156954</v>
          </cell>
          <cell r="DV160">
            <v>1158.758677732679</v>
          </cell>
          <cell r="DW160">
            <v>265.25105456984602</v>
          </cell>
          <cell r="DX160">
            <v>131.12314910000001</v>
          </cell>
          <cell r="DY160">
            <v>9759.5583636279061</v>
          </cell>
          <cell r="DZ160">
            <v>1803.0280023969419</v>
          </cell>
          <cell r="EA160">
            <v>2923.6353547337549</v>
          </cell>
          <cell r="EB160">
            <v>7060.4055122034306</v>
          </cell>
          <cell r="EC160">
            <v>2699.152851424476</v>
          </cell>
          <cell r="ED160">
            <v>4077.2813227423871</v>
          </cell>
          <cell r="EE160">
            <v>2259.4173203454438</v>
          </cell>
          <cell r="EF160">
            <v>449.6881085900211</v>
          </cell>
          <cell r="EG160">
            <v>255.3244455191699</v>
          </cell>
          <cell r="EH160">
            <v>-1003.115861265215</v>
          </cell>
          <cell r="EI160">
            <v>66.312763642461505</v>
          </cell>
          <cell r="EJ160">
            <v>11886.829194225709</v>
          </cell>
          <cell r="EK160">
            <v>1916.2133197295859</v>
          </cell>
          <cell r="EL160">
            <v>639.761933225539</v>
          </cell>
          <cell r="EM160">
            <v>1019.834529340927</v>
          </cell>
          <cell r="EN160">
            <v>1378.923495459911</v>
          </cell>
          <cell r="EO160">
            <v>330.50389791866002</v>
          </cell>
          <cell r="EP160">
            <v>131.12314910000001</v>
          </cell>
          <cell r="EQ160">
            <v>10242.816918089749</v>
          </cell>
          <cell r="ER160">
            <v>1783.14534924697</v>
          </cell>
          <cell r="ES160">
            <v>3079.7553737464082</v>
          </cell>
          <cell r="ET160">
            <v>7312.3113381222083</v>
          </cell>
          <cell r="EU160">
            <v>2930.5055799675379</v>
          </cell>
          <cell r="EV160">
            <v>4197.5437322568177</v>
          </cell>
          <cell r="EW160">
            <v>2399.562383009848</v>
          </cell>
          <cell r="EX160">
            <v>487.35999696325388</v>
          </cell>
          <cell r="EY160">
            <v>278.86706006346799</v>
          </cell>
          <cell r="EZ160">
            <v>-56.466153878164391</v>
          </cell>
          <cell r="FA160">
            <v>99.151169375597988</v>
          </cell>
          <cell r="FB160">
            <v>12706.754527146009</v>
          </cell>
          <cell r="FC160">
            <v>2077.1934851580882</v>
          </cell>
          <cell r="FD160">
            <v>731.23340134039086</v>
          </cell>
          <cell r="FE160">
            <v>1131.6015999274241</v>
          </cell>
          <cell r="FF160">
            <v>1460.447151081931</v>
          </cell>
          <cell r="FG160">
            <v>415.31554814537378</v>
          </cell>
          <cell r="FH160">
            <v>131.12314910000001</v>
          </cell>
          <cell r="FI160">
            <v>10756.655877185311</v>
          </cell>
          <cell r="FJ160">
            <v>1816.9850790427979</v>
          </cell>
          <cell r="FK160">
            <v>3250.954846703864</v>
          </cell>
          <cell r="FL160">
            <v>7556.1951909232739</v>
          </cell>
          <cell r="FM160">
            <v>3200.4606862620308</v>
          </cell>
          <cell r="FN160">
            <v>4324.5228907635528</v>
          </cell>
          <cell r="FO160">
            <v>2492.7018117207549</v>
          </cell>
          <cell r="FP160">
            <v>520.97693561298627</v>
          </cell>
          <cell r="FQ160">
            <v>151.7675199272993</v>
          </cell>
          <cell r="FR160">
            <v>191.56839489648559</v>
          </cell>
          <cell r="FS160">
            <v>145.36044185088079</v>
          </cell>
          <cell r="FT160">
            <v>13531.13773324254</v>
          </cell>
          <cell r="FU160">
            <v>2331.410855253906</v>
          </cell>
          <cell r="FV160">
            <v>914.7320802897766</v>
          </cell>
          <cell r="FW160">
            <v>1337.356210361279</v>
          </cell>
          <cell r="FX160">
            <v>1702.5567705326209</v>
          </cell>
          <cell r="FY160">
            <v>586.01626767431867</v>
          </cell>
          <cell r="FZ160">
            <v>131.12314910000001</v>
          </cell>
          <cell r="GA160">
            <v>11343.22705787117</v>
          </cell>
          <cell r="GB160">
            <v>1933.5114875089271</v>
          </cell>
          <cell r="GC160">
            <v>3435.542079316032</v>
          </cell>
          <cell r="GD160">
            <v>7791.1566110045469</v>
          </cell>
          <cell r="GE160">
            <v>3552.0704468666222</v>
          </cell>
          <cell r="GF160">
            <v>4458.3301237544974</v>
          </cell>
          <cell r="GG160">
            <v>2509.9826362455692</v>
          </cell>
          <cell r="GH160">
            <v>554.77664706294422</v>
          </cell>
          <cell r="GI160">
            <v>137.96341887970931</v>
          </cell>
          <cell r="GJ160">
            <v>114.8967795988284</v>
          </cell>
          <cell r="GK160">
            <v>234.4065070697275</v>
          </cell>
          <cell r="GL160">
            <v>2364.297</v>
          </cell>
          <cell r="GM160">
            <v>409.63900000000041</v>
          </cell>
          <cell r="GN160">
            <v>196.89983202923241</v>
          </cell>
          <cell r="GO160">
            <v>294.52483202923241</v>
          </cell>
          <cell r="GP160">
            <v>313.72483202923229</v>
          </cell>
          <cell r="GQ160">
            <v>73.998832029232361</v>
          </cell>
          <cell r="GR160">
            <v>131.12314910000001</v>
          </cell>
          <cell r="GS160">
            <v>6955.0590000000002</v>
          </cell>
          <cell r="GT160">
            <v>952.89700000000005</v>
          </cell>
          <cell r="GU160">
            <v>2034.761</v>
          </cell>
          <cell r="GV160">
            <v>4289.4629999999997</v>
          </cell>
          <cell r="GW160">
            <v>2665.596</v>
          </cell>
          <cell r="GX160">
            <v>2348.721</v>
          </cell>
          <cell r="GY160">
            <v>1368.6949999999999</v>
          </cell>
          <cell r="GZ160">
            <v>53.732999999999997</v>
          </cell>
          <cell r="HC160">
            <v>22.16</v>
          </cell>
          <cell r="HD160">
            <v>2529.0160000000001</v>
          </cell>
          <cell r="HE160">
            <v>509.92527258947263</v>
          </cell>
          <cell r="HF160">
            <v>247.61905623281061</v>
          </cell>
          <cell r="HG160">
            <v>332.05305623281072</v>
          </cell>
          <cell r="HH160">
            <v>345.49405623281058</v>
          </cell>
          <cell r="HI160">
            <v>179.57305623281059</v>
          </cell>
          <cell r="HJ160">
            <v>131.12314910000001</v>
          </cell>
          <cell r="HK160">
            <v>7933.8639999999996</v>
          </cell>
          <cell r="HL160">
            <v>838.44100000000003</v>
          </cell>
          <cell r="HM160">
            <v>2121.7660000000001</v>
          </cell>
          <cell r="HN160">
            <v>5014.5020000000004</v>
          </cell>
          <cell r="HO160">
            <v>2919.3620000000001</v>
          </cell>
          <cell r="HP160">
            <v>2476.7489999999998</v>
          </cell>
          <cell r="HQ160">
            <v>1637.35</v>
          </cell>
          <cell r="HR160">
            <v>72.972999999999999</v>
          </cell>
          <cell r="HU160">
            <v>0</v>
          </cell>
          <cell r="HV160">
            <v>2694.0129999999999</v>
          </cell>
          <cell r="HW160">
            <v>538.45186590000003</v>
          </cell>
          <cell r="HX160">
            <v>218.7228659000001</v>
          </cell>
          <cell r="HY160">
            <v>300.51186590000009</v>
          </cell>
          <cell r="HZ160">
            <v>358.14186590000008</v>
          </cell>
          <cell r="IA160">
            <v>192.24886590000011</v>
          </cell>
          <cell r="IB160">
            <v>131.12314910000001</v>
          </cell>
          <cell r="IC160">
            <v>8968.223</v>
          </cell>
          <cell r="ID160">
            <v>1968.0409999999999</v>
          </cell>
          <cell r="IE160">
            <v>2190.886</v>
          </cell>
          <cell r="IF160">
            <v>5865.9440000000004</v>
          </cell>
          <cell r="IG160">
            <v>3102.279</v>
          </cell>
          <cell r="IH160">
            <v>3514.0610000000001</v>
          </cell>
          <cell r="II160">
            <v>1543.9549999999999</v>
          </cell>
          <cell r="IJ160">
            <v>105.62</v>
          </cell>
          <cell r="IM160">
            <v>0</v>
          </cell>
          <cell r="IN160">
            <v>2591.0909999999999</v>
          </cell>
          <cell r="IO160">
            <v>433.11499999999802</v>
          </cell>
          <cell r="IP160">
            <v>127.07105596572821</v>
          </cell>
          <cell r="IQ160">
            <v>211.77405596572819</v>
          </cell>
          <cell r="IR160">
            <v>250.34805596572789</v>
          </cell>
          <cell r="IS160">
            <v>61.781278965728177</v>
          </cell>
          <cell r="IT160">
            <v>131.12314910000001</v>
          </cell>
          <cell r="IU160">
            <v>10243.258</v>
          </cell>
          <cell r="IV160">
            <v>1509.829</v>
          </cell>
          <cell r="IW160">
            <v>2735.415</v>
          </cell>
          <cell r="IX160">
            <v>7199.1319999999996</v>
          </cell>
          <cell r="IY160">
            <v>3044.1259999999988</v>
          </cell>
          <cell r="IZ160">
            <v>3519.8789999999999</v>
          </cell>
          <cell r="JA160">
            <v>1996.9469999999999</v>
          </cell>
          <cell r="JB160">
            <v>242.78800000000001</v>
          </cell>
          <cell r="JE160">
            <v>37.439</v>
          </cell>
          <cell r="JF160">
            <v>2804.404</v>
          </cell>
          <cell r="JG160">
            <v>504.69800000000032</v>
          </cell>
          <cell r="JH160">
            <v>217.262</v>
          </cell>
          <cell r="JI160">
            <v>308.99099999999999</v>
          </cell>
          <cell r="JJ160">
            <v>315.35300000000001</v>
          </cell>
          <cell r="JK160">
            <v>145.27600000000001</v>
          </cell>
          <cell r="JL160">
            <v>131.12314910000001</v>
          </cell>
          <cell r="JM160">
            <v>10027.437</v>
          </cell>
          <cell r="JN160">
            <v>1177.6210000000001</v>
          </cell>
          <cell r="JO160">
            <v>2728.3339999999998</v>
          </cell>
          <cell r="JP160">
            <v>6920.3280000000004</v>
          </cell>
          <cell r="JQ160">
            <v>3107.1089999999999</v>
          </cell>
          <cell r="JR160">
            <v>3413.2890000000002</v>
          </cell>
          <cell r="JS160">
            <v>2215.866</v>
          </cell>
          <cell r="JT160">
            <v>91.043000000000006</v>
          </cell>
          <cell r="JW160">
            <v>2.62</v>
          </cell>
          <cell r="JX160">
            <v>2965.86</v>
          </cell>
          <cell r="JY160">
            <v>493.42637990293309</v>
          </cell>
          <cell r="JZ160">
            <v>179.41437990293281</v>
          </cell>
          <cell r="KA160">
            <v>269.74437990293268</v>
          </cell>
          <cell r="KB160">
            <v>332.25037990293282</v>
          </cell>
          <cell r="KC160">
            <v>61.870379902932747</v>
          </cell>
          <cell r="KD160">
            <v>131.12314910000001</v>
          </cell>
          <cell r="KE160">
            <v>9812.2489999999998</v>
          </cell>
          <cell r="KF160">
            <v>1148.9459999999999</v>
          </cell>
          <cell r="KG160">
            <v>2699.8440000000001</v>
          </cell>
          <cell r="KH160">
            <v>6703.5150000000003</v>
          </cell>
          <cell r="KI160">
            <v>3108.7339999999999</v>
          </cell>
          <cell r="KJ160">
            <v>3379.93</v>
          </cell>
          <cell r="KK160">
            <v>2207.4349999999999</v>
          </cell>
          <cell r="KL160">
            <v>119.70099999999999</v>
          </cell>
          <cell r="KO160">
            <v>30.059000000000001</v>
          </cell>
          <cell r="KP160">
            <v>2975.942</v>
          </cell>
          <cell r="KQ160">
            <v>522.53899999999931</v>
          </cell>
          <cell r="KR160">
            <v>261.85699999999957</v>
          </cell>
          <cell r="KS160">
            <v>350.05999999999949</v>
          </cell>
          <cell r="KT160">
            <v>367.02699999999999</v>
          </cell>
          <cell r="KU160">
            <v>150.07899999999961</v>
          </cell>
          <cell r="KV160">
            <v>131.12314910000001</v>
          </cell>
          <cell r="KW160">
            <v>9988.9290000000001</v>
          </cell>
          <cell r="KX160">
            <v>1142.7750000000001</v>
          </cell>
          <cell r="KY160">
            <v>2807.4960000000001</v>
          </cell>
          <cell r="KZ160">
            <v>6719.652</v>
          </cell>
          <cell r="LA160">
            <v>3269.277</v>
          </cell>
          <cell r="LB160">
            <v>3389.8389999999999</v>
          </cell>
          <cell r="LC160">
            <v>2245.8850000000002</v>
          </cell>
          <cell r="LD160">
            <v>150.97800000000001</v>
          </cell>
          <cell r="LG160">
            <v>-3.0000000000000001E-3</v>
          </cell>
          <cell r="LH160">
            <v>2621.9776748766021</v>
          </cell>
          <cell r="LI160">
            <v>414.45360295480208</v>
          </cell>
          <cell r="LJ160">
            <v>171.1018982382007</v>
          </cell>
          <cell r="LK160">
            <v>267.37989823820072</v>
          </cell>
          <cell r="LL160">
            <v>250.2488982382007</v>
          </cell>
          <cell r="LM160">
            <v>159.78789823820071</v>
          </cell>
          <cell r="LN160">
            <v>131.12314910000001</v>
          </cell>
          <cell r="LO160">
            <v>10284.745000000001</v>
          </cell>
          <cell r="LP160">
            <v>1593.098</v>
          </cell>
          <cell r="LQ160">
            <v>2949.8130000000001</v>
          </cell>
          <cell r="LR160">
            <v>6956.9030000000002</v>
          </cell>
          <cell r="LS160">
            <v>3327.84237016</v>
          </cell>
          <cell r="LT160">
            <v>3790.681</v>
          </cell>
          <cell r="LU160">
            <v>2200.0529999999999</v>
          </cell>
          <cell r="LV160">
            <v>248.71100000000001</v>
          </cell>
          <cell r="LY160">
            <v>102.67100000000001</v>
          </cell>
          <cell r="LZ160">
            <v>2597.904</v>
          </cell>
          <cell r="MA160">
            <v>464.34900000000022</v>
          </cell>
          <cell r="MB160">
            <v>192.8720000000001</v>
          </cell>
          <cell r="MC160">
            <v>282.47869974800011</v>
          </cell>
          <cell r="MD160">
            <v>308.06069974799999</v>
          </cell>
          <cell r="ME160">
            <v>111.7445994000001</v>
          </cell>
          <cell r="MF160">
            <v>131.12314910000001</v>
          </cell>
          <cell r="MG160">
            <v>10743.085999999999</v>
          </cell>
          <cell r="MH160">
            <v>1876.4559999999999</v>
          </cell>
          <cell r="MI160">
            <v>2963.0120000000002</v>
          </cell>
          <cell r="MJ160">
            <v>7266.2860000000001</v>
          </cell>
          <cell r="MK160">
            <v>3476.8000000000011</v>
          </cell>
          <cell r="ML160">
            <v>4234.6540000000005</v>
          </cell>
          <cell r="MM160">
            <v>2357.3139999999989</v>
          </cell>
          <cell r="MN160">
            <v>72.816000000000003</v>
          </cell>
          <cell r="MQ160">
            <v>34.9</v>
          </cell>
          <cell r="MR160">
            <v>2805.4609999999998</v>
          </cell>
          <cell r="MS160">
            <v>543.16684434469471</v>
          </cell>
          <cell r="MT160">
            <v>247.34484434469411</v>
          </cell>
          <cell r="MU160">
            <v>340.86684434469419</v>
          </cell>
          <cell r="MV160">
            <v>394.97284434469418</v>
          </cell>
          <cell r="MW160">
            <v>17.995844344694131</v>
          </cell>
          <cell r="MX160">
            <v>131.12314910000001</v>
          </cell>
          <cell r="MY160">
            <v>11704.218000000001</v>
          </cell>
          <cell r="MZ160">
            <v>2427.739</v>
          </cell>
          <cell r="NA160">
            <v>3135.5529999999999</v>
          </cell>
          <cell r="NB160">
            <v>8016.991</v>
          </cell>
          <cell r="NC160">
            <v>3687.2269999999999</v>
          </cell>
          <cell r="ND160">
            <v>4789.0339999999997</v>
          </cell>
          <cell r="NE160">
            <v>2432.9229999999989</v>
          </cell>
          <cell r="NF160">
            <v>128.07670995450499</v>
          </cell>
          <cell r="NI160">
            <v>0</v>
          </cell>
          <cell r="NJ160">
            <v>2768.319</v>
          </cell>
          <cell r="NK160">
            <v>495.63399999999962</v>
          </cell>
          <cell r="NL160">
            <v>205.297</v>
          </cell>
          <cell r="NM160">
            <v>302.82600000000002</v>
          </cell>
          <cell r="NN160">
            <v>338.44299999999998</v>
          </cell>
          <cell r="NO160">
            <v>50.365000000000023</v>
          </cell>
          <cell r="NP160">
            <v>131.12314910000001</v>
          </cell>
          <cell r="NQ160">
            <v>11316.001</v>
          </cell>
          <cell r="NR160">
            <v>2167.915</v>
          </cell>
          <cell r="NS160">
            <v>3088.29</v>
          </cell>
          <cell r="NT160">
            <v>7599.933</v>
          </cell>
          <cell r="NU160">
            <v>3716.0680000000002</v>
          </cell>
          <cell r="NV160">
            <v>4510.2330000000002</v>
          </cell>
          <cell r="NW160">
            <v>2338.6799999999998</v>
          </cell>
          <cell r="NX160">
            <v>92.97</v>
          </cell>
          <cell r="OA160">
            <v>34.139000000000003</v>
          </cell>
          <cell r="OB160">
            <v>2493.4259999999999</v>
          </cell>
          <cell r="OC160">
            <v>423.44081771939051</v>
          </cell>
          <cell r="OD160">
            <v>-85.847582880609593</v>
          </cell>
          <cell r="OE160">
            <v>270.71841711939038</v>
          </cell>
          <cell r="OF160">
            <v>252.42141711939041</v>
          </cell>
          <cell r="OG160">
            <v>-97.666182280609604</v>
          </cell>
          <cell r="OH160">
            <v>131.12314910000001</v>
          </cell>
          <cell r="OI160">
            <v>11510.862999999999</v>
          </cell>
          <cell r="OJ160">
            <v>2376.203</v>
          </cell>
          <cell r="OK160">
            <v>3078.2269999999999</v>
          </cell>
          <cell r="OL160">
            <v>8011.5159999999996</v>
          </cell>
          <cell r="OM160">
            <v>3499.3470000000002</v>
          </cell>
          <cell r="ON160">
            <v>4770.3119999999999</v>
          </cell>
          <cell r="OO160">
            <v>2342.357</v>
          </cell>
          <cell r="OP160">
            <v>175.214</v>
          </cell>
          <cell r="OS160">
            <v>22.062000000000001</v>
          </cell>
          <cell r="OT160">
            <v>2482.7739999999999</v>
          </cell>
          <cell r="OU160">
            <v>380.81400000000031</v>
          </cell>
          <cell r="OV160">
            <v>113.35599999999999</v>
          </cell>
          <cell r="OW160">
            <v>209.01300000000001</v>
          </cell>
          <cell r="OX160">
            <v>247.28899999999999</v>
          </cell>
          <cell r="OY160">
            <v>-12.19300000000001</v>
          </cell>
          <cell r="OZ160">
            <v>131.12314910000001</v>
          </cell>
          <cell r="PA160">
            <v>10693.23</v>
          </cell>
          <cell r="PB160">
            <v>1713.4780000000001</v>
          </cell>
          <cell r="PC160">
            <v>2948.2449999999999</v>
          </cell>
          <cell r="PD160">
            <v>7371.45</v>
          </cell>
          <cell r="PE160">
            <v>3321.78</v>
          </cell>
          <cell r="PF160">
            <v>4258.107</v>
          </cell>
          <cell r="PG160">
            <v>2506.3789999999999</v>
          </cell>
          <cell r="PH160">
            <v>61.966000000000001</v>
          </cell>
          <cell r="PK160">
            <v>176.01</v>
          </cell>
          <cell r="PL160">
            <v>2627.3687258225509</v>
          </cell>
          <cell r="PM160">
            <v>364.90372582255083</v>
          </cell>
          <cell r="PN160">
            <v>77.211000000000013</v>
          </cell>
          <cell r="PO160">
            <v>174.43199999999999</v>
          </cell>
          <cell r="PP160">
            <v>209.76</v>
          </cell>
          <cell r="PQ160">
            <v>23.935000000000009</v>
          </cell>
          <cell r="PR160">
            <v>131.12314910000001</v>
          </cell>
          <cell r="PS160">
            <v>10129.697</v>
          </cell>
          <cell r="PT160">
            <v>1436.624</v>
          </cell>
          <cell r="PU160">
            <v>2887.4229999999998</v>
          </cell>
          <cell r="PV160">
            <v>6956.7950000000001</v>
          </cell>
          <cell r="PW160">
            <v>3172.902</v>
          </cell>
          <cell r="PX160">
            <v>4044.183</v>
          </cell>
          <cell r="PY160">
            <v>2567.777</v>
          </cell>
          <cell r="PZ160">
            <v>102.045982375064</v>
          </cell>
          <cell r="QC160">
            <v>1E-3</v>
          </cell>
          <cell r="QD160">
            <v>2399.2010512756319</v>
          </cell>
          <cell r="QE160">
            <v>301.67205127563187</v>
          </cell>
          <cell r="QF160">
            <v>19.740999999999989</v>
          </cell>
          <cell r="QG160">
            <v>114.786</v>
          </cell>
          <cell r="QH160">
            <v>164.858</v>
          </cell>
          <cell r="QI160">
            <v>-39.749000000000009</v>
          </cell>
          <cell r="QJ160">
            <v>131.12314910000001</v>
          </cell>
          <cell r="QK160">
            <v>9867.6849999999995</v>
          </cell>
          <cell r="QL160">
            <v>1648.624</v>
          </cell>
          <cell r="QM160">
            <v>2871.904</v>
          </cell>
          <cell r="QN160">
            <v>6776.82</v>
          </cell>
          <cell r="QO160">
            <v>3090.8649999999998</v>
          </cell>
          <cell r="QP160">
            <v>3939.547</v>
          </cell>
          <cell r="QQ160">
            <v>2260.005000000001</v>
          </cell>
          <cell r="QR160">
            <v>105.096</v>
          </cell>
          <cell r="QU160">
            <v>0</v>
          </cell>
          <cell r="QV160">
            <v>2183.3324717518012</v>
          </cell>
          <cell r="QW160">
            <v>175.48947175180089</v>
          </cell>
          <cell r="QX160">
            <v>-366.78899999999999</v>
          </cell>
          <cell r="QY160">
            <v>-273.21800000000002</v>
          </cell>
          <cell r="QZ160">
            <v>39.024999999999999</v>
          </cell>
          <cell r="RA160">
            <v>-626.54499999999996</v>
          </cell>
          <cell r="RB160">
            <v>131.12314910000001</v>
          </cell>
          <cell r="RC160">
            <v>9391.6409999999996</v>
          </cell>
          <cell r="RD160">
            <v>1853.1559999999999</v>
          </cell>
          <cell r="RE160">
            <v>2662.5970000000002</v>
          </cell>
          <cell r="RF160">
            <v>6878.2649999999994</v>
          </cell>
          <cell r="RG160">
            <v>2513.3760000000002</v>
          </cell>
          <cell r="RH160">
            <v>4094.7159999999999</v>
          </cell>
          <cell r="RI160">
            <v>2211.6869999999999</v>
          </cell>
          <cell r="RJ160">
            <v>176.62899999999999</v>
          </cell>
          <cell r="RM160">
            <v>0</v>
          </cell>
          <cell r="RN160">
            <v>2306.1624500100002</v>
          </cell>
          <cell r="RO160">
            <v>234.03345001000031</v>
          </cell>
          <cell r="RP160">
            <v>-39.884000000000007</v>
          </cell>
          <cell r="RQ160">
            <v>55.249000000000002</v>
          </cell>
          <cell r="RR160">
            <v>98.784999999999997</v>
          </cell>
          <cell r="RS160">
            <v>-94.191000000000003</v>
          </cell>
          <cell r="RT160">
            <v>131.12314910000001</v>
          </cell>
          <cell r="RU160">
            <v>9225.6200000000008</v>
          </cell>
          <cell r="RV160">
            <v>1821.335</v>
          </cell>
          <cell r="RW160">
            <v>2587.4839999999999</v>
          </cell>
          <cell r="RX160">
            <v>6896.6370000000006</v>
          </cell>
          <cell r="RY160">
            <v>2328.9830000000002</v>
          </cell>
          <cell r="RZ160">
            <v>3895.3420000000001</v>
          </cell>
          <cell r="SA160">
            <v>2059.1709999999998</v>
          </cell>
          <cell r="SB160">
            <v>63.845999999999997</v>
          </cell>
          <cell r="SE160">
            <v>0</v>
          </cell>
          <cell r="BBM160">
            <v>2697.64698</v>
          </cell>
          <cell r="BBN160">
            <v>20.58</v>
          </cell>
          <cell r="BBO160">
            <v>-2.8182701652089359E-2</v>
          </cell>
          <cell r="BBP160">
            <v>0.78028246194248341</v>
          </cell>
          <cell r="BBQ160">
            <v>26.3665859876665</v>
          </cell>
          <cell r="BBR160">
            <v>5.3053794477932934</v>
          </cell>
          <cell r="BBS160">
            <v>2.3103950735590191</v>
          </cell>
          <cell r="BBT160">
            <v>1.078966190591121</v>
          </cell>
          <cell r="BBU160">
            <v>4.0921725364665297E-2</v>
          </cell>
          <cell r="BBV160">
            <v>9.3683618678332137E-3</v>
          </cell>
          <cell r="BBW160">
            <v>2.0229155293361241</v>
          </cell>
          <cell r="BBX160">
            <v>10.17016495702434</v>
          </cell>
          <cell r="BBY160">
            <v>4.2779091070496564</v>
          </cell>
          <cell r="BBZ160">
            <v>1.949860107858181</v>
          </cell>
          <cell r="BCA160">
            <v>0.99944209479515722</v>
          </cell>
          <cell r="BCB160">
            <v>9.8271965009265758E-2</v>
          </cell>
          <cell r="BCC160">
            <v>2.458170551376648E-2</v>
          </cell>
          <cell r="BCD160">
            <v>2.5205610160155918</v>
          </cell>
          <cell r="BCE160">
            <v>8.1622244003425202</v>
          </cell>
          <cell r="BCF160">
            <v>3.6965135337764181</v>
          </cell>
          <cell r="BCG160">
            <v>1.740170786059108</v>
          </cell>
          <cell r="BCH160">
            <v>0.92053978618593268</v>
          </cell>
          <cell r="BCI160">
            <v>0.11278050455796131</v>
          </cell>
          <cell r="BCJ160">
            <v>3.6754686625304088E-2</v>
          </cell>
          <cell r="BCK160">
            <v>3.1673701478038541</v>
          </cell>
          <cell r="BCL160">
            <v>6.4954153343080154</v>
          </cell>
          <cell r="BCM160">
            <v>3.5539449598539949</v>
          </cell>
          <cell r="BCN160">
            <v>1.7068072678111681</v>
          </cell>
          <cell r="BCO160">
            <v>0.84289333456887716</v>
          </cell>
          <cell r="BCP160">
            <v>0.1297674268982946</v>
          </cell>
          <cell r="BCQ160">
            <v>5.3884160132353878E-2</v>
          </cell>
          <cell r="BCR160">
            <v>4.4692052600673744</v>
          </cell>
          <cell r="BCS160">
            <v>4.6033653480405263</v>
          </cell>
          <cell r="BCT160">
            <v>3.058711290206455</v>
          </cell>
          <cell r="BCU160">
            <v>1.474243138136508</v>
          </cell>
          <cell r="BCV160">
            <v>0.75945762347694079</v>
          </cell>
          <cell r="BCW160">
            <v>0.16497878531414251</v>
          </cell>
          <cell r="BCX160">
            <v>8.6892951082030559E-2</v>
          </cell>
        </row>
        <row r="161">
          <cell r="A161" t="str">
            <v>UGPA3</v>
          </cell>
          <cell r="B161" t="str">
            <v>Ultrapar</v>
          </cell>
          <cell r="C161" t="str">
            <v>Oil, Gas &amp; Petrochemicals</v>
          </cell>
          <cell r="D161" t="str">
            <v>Regis Cardoso</v>
          </cell>
          <cell r="E161">
            <v>46232</v>
          </cell>
          <cell r="F161" t="str">
            <v>Neutral</v>
          </cell>
          <cell r="G161" t="b">
            <v>0</v>
          </cell>
          <cell r="H161" t="str">
            <v>BRL</v>
          </cell>
          <cell r="I161" t="str">
            <v>BRL</v>
          </cell>
          <cell r="J161">
            <v>34</v>
          </cell>
          <cell r="K161">
            <v>0.14654014093151979</v>
          </cell>
          <cell r="L161">
            <v>0.14354166666666671</v>
          </cell>
          <cell r="M161">
            <v>0.13502489736530651</v>
          </cell>
          <cell r="AX161">
            <v>126048.70019125</v>
          </cell>
          <cell r="AY161">
            <v>9318.2316776200023</v>
          </cell>
          <cell r="AZ161">
            <v>4565.9171270700026</v>
          </cell>
          <cell r="BA161">
            <v>6331.5484925399905</v>
          </cell>
          <cell r="BB161">
            <v>5614.6133093290136</v>
          </cell>
          <cell r="BC161">
            <v>2439.7956163300032</v>
          </cell>
          <cell r="BD161">
            <v>1089.501667</v>
          </cell>
          <cell r="BE161">
            <v>38251.975750600002</v>
          </cell>
          <cell r="BF161">
            <v>7170.5634150500009</v>
          </cell>
          <cell r="BG161">
            <v>6387.581189350004</v>
          </cell>
          <cell r="BH161">
            <v>24222.152052689999</v>
          </cell>
          <cell r="BI161">
            <v>14029.82369793</v>
          </cell>
          <cell r="BJ161">
            <v>11768.01679675</v>
          </cell>
          <cell r="BK161">
            <v>6121.3884638900017</v>
          </cell>
          <cell r="BL161">
            <v>1949.4455163417331</v>
          </cell>
          <cell r="BM161">
            <v>2754.2940000000008</v>
          </cell>
          <cell r="BN161">
            <v>1127.7340000000011</v>
          </cell>
          <cell r="BO161">
            <v>400.02499999999998</v>
          </cell>
          <cell r="BP161">
            <v>133498.91256980051</v>
          </cell>
          <cell r="BQ161">
            <v>9687.0196998254978</v>
          </cell>
          <cell r="BR161">
            <v>5073.1262927655262</v>
          </cell>
          <cell r="BS161">
            <v>6609.9036190528959</v>
          </cell>
          <cell r="BT161">
            <v>5376.9689126728954</v>
          </cell>
          <cell r="BU161">
            <v>2362.7398823277799</v>
          </cell>
          <cell r="BV161">
            <v>1082.0725930000001</v>
          </cell>
          <cell r="BW161">
            <v>39558.074024295493</v>
          </cell>
          <cell r="BX161">
            <v>8031.6835644029316</v>
          </cell>
          <cell r="BY161">
            <v>7135.9663399337114</v>
          </cell>
          <cell r="BZ161">
            <v>23734.630623119268</v>
          </cell>
          <cell r="CA161">
            <v>15823.444390745221</v>
          </cell>
          <cell r="CB161">
            <v>14302.11003870885</v>
          </cell>
          <cell r="CC161">
            <v>7755.5787130259187</v>
          </cell>
          <cell r="CD161">
            <v>2212.8245099982728</v>
          </cell>
          <cell r="CE161">
            <v>1549.657999999999</v>
          </cell>
          <cell r="CF161">
            <v>-1.392000000000905</v>
          </cell>
          <cell r="CG161">
            <v>833.65800000000002</v>
          </cell>
          <cell r="CH161">
            <v>142477.94446787439</v>
          </cell>
          <cell r="CI161">
            <v>9397.6636273366748</v>
          </cell>
          <cell r="CJ161">
            <v>4852.4136976665368</v>
          </cell>
          <cell r="CK161">
            <v>6767.033556538483</v>
          </cell>
          <cell r="CL161">
            <v>6178.6701971484827</v>
          </cell>
          <cell r="CM161">
            <v>2453.8549214694981</v>
          </cell>
          <cell r="CN161">
            <v>1068.7068220000001</v>
          </cell>
          <cell r="CO161">
            <v>49348.993338523433</v>
          </cell>
          <cell r="CP161">
            <v>9408.4798644716902</v>
          </cell>
          <cell r="CQ161">
            <v>12167.09664538234</v>
          </cell>
          <cell r="CR161">
            <v>31618.374774870539</v>
          </cell>
          <cell r="CS161">
            <v>17730.615538905698</v>
          </cell>
          <cell r="CT161">
            <v>20093.261470495629</v>
          </cell>
          <cell r="CU161">
            <v>12105.012052394941</v>
          </cell>
          <cell r="CV161">
            <v>2541.9714795919658</v>
          </cell>
          <cell r="CW161">
            <v>2904.137547729998</v>
          </cell>
          <cell r="CX161">
            <v>524.16454772999805</v>
          </cell>
          <cell r="CY161">
            <v>2172.1320000000001</v>
          </cell>
          <cell r="CZ161">
            <v>162099.59098632229</v>
          </cell>
          <cell r="DA161">
            <v>13972.454716529581</v>
          </cell>
          <cell r="DB161">
            <v>8596.8310896157454</v>
          </cell>
          <cell r="DC161">
            <v>10828.47199219922</v>
          </cell>
          <cell r="DD161">
            <v>10824.877783099209</v>
          </cell>
          <cell r="DE161">
            <v>4789.1038102408183</v>
          </cell>
          <cell r="DF161">
            <v>1068.767319</v>
          </cell>
          <cell r="DG161">
            <v>53746.444355278523</v>
          </cell>
          <cell r="DH161">
            <v>12646.76422808765</v>
          </cell>
          <cell r="DI161">
            <v>12619.515915362001</v>
          </cell>
          <cell r="DJ161">
            <v>32793.146976383126</v>
          </cell>
          <cell r="DK161">
            <v>20953.29737889539</v>
          </cell>
          <cell r="DL161">
            <v>19427.65375252302</v>
          </cell>
          <cell r="DM161">
            <v>8843.7525456515668</v>
          </cell>
          <cell r="DN161">
            <v>2523.0694335389858</v>
          </cell>
          <cell r="DO161">
            <v>6940.5866099904624</v>
          </cell>
          <cell r="DP161">
            <v>5454.10478452804</v>
          </cell>
          <cell r="DQ161">
            <v>1644.0944128038659</v>
          </cell>
          <cell r="DR161">
            <v>148599.6881898276</v>
          </cell>
          <cell r="DS161">
            <v>11507.984342590909</v>
          </cell>
          <cell r="DT161">
            <v>5856.9091825871401</v>
          </cell>
          <cell r="DU161">
            <v>8172.6272351751268</v>
          </cell>
          <cell r="DV161">
            <v>8172.6272351751268</v>
          </cell>
          <cell r="DW161">
            <v>3321.6493648443052</v>
          </cell>
          <cell r="DX161">
            <v>1068.767319</v>
          </cell>
          <cell r="DY161">
            <v>53735.306636817782</v>
          </cell>
          <cell r="DZ161">
            <v>13435.023355431371</v>
          </cell>
          <cell r="EA161">
            <v>13041.517387323191</v>
          </cell>
          <cell r="EB161">
            <v>32465.429461943811</v>
          </cell>
          <cell r="EC161">
            <v>21269.877174873971</v>
          </cell>
          <cell r="ED161">
            <v>19427.65375252302</v>
          </cell>
          <cell r="EE161">
            <v>8055.4934183078431</v>
          </cell>
          <cell r="EF161">
            <v>2340.8829032364979</v>
          </cell>
          <cell r="EG161">
            <v>5238.4467186848997</v>
          </cell>
          <cell r="EH161">
            <v>3941.2956367186139</v>
          </cell>
          <cell r="EI161">
            <v>3153.036509374891</v>
          </cell>
          <cell r="EJ161">
            <v>151775.8538397901</v>
          </cell>
          <cell r="EK161">
            <v>12240.26798909836</v>
          </cell>
          <cell r="EL161">
            <v>6294.4237116765207</v>
          </cell>
          <cell r="EM161">
            <v>8607.7082928111959</v>
          </cell>
          <cell r="EN161">
            <v>8607.7082928111959</v>
          </cell>
          <cell r="EO161">
            <v>3755.6779990576601</v>
          </cell>
          <cell r="EP161">
            <v>1068.767319</v>
          </cell>
          <cell r="EQ161">
            <v>53058.643485740278</v>
          </cell>
          <cell r="ER161">
            <v>13435.023355431371</v>
          </cell>
          <cell r="ES161">
            <v>13172.156053280811</v>
          </cell>
          <cell r="ET161">
            <v>32729.149682554558</v>
          </cell>
          <cell r="EU161">
            <v>20329.493803185731</v>
          </cell>
          <cell r="EV161">
            <v>19427.65375252302</v>
          </cell>
          <cell r="EW161">
            <v>8055.4934183078431</v>
          </cell>
          <cell r="EX161">
            <v>2047.0866257796181</v>
          </cell>
          <cell r="EY161">
            <v>5950.3668717492656</v>
          </cell>
          <cell r="EZ161">
            <v>4863.3626485206596</v>
          </cell>
          <cell r="FA161">
            <v>4863.3626485206596</v>
          </cell>
          <cell r="FB161">
            <v>159348.38064609241</v>
          </cell>
          <cell r="FC161">
            <v>12986.02911908555</v>
          </cell>
          <cell r="FD161">
            <v>6732.3558202879813</v>
          </cell>
          <cell r="FE161">
            <v>9009.1064848274655</v>
          </cell>
          <cell r="FF161">
            <v>9009.1064848274655</v>
          </cell>
          <cell r="FG161">
            <v>4082.0650555836169</v>
          </cell>
          <cell r="FH161">
            <v>1068.767319</v>
          </cell>
          <cell r="FI161">
            <v>52380.467871777371</v>
          </cell>
          <cell r="FJ161">
            <v>13435.023355431371</v>
          </cell>
          <cell r="FK161">
            <v>13328.373169196429</v>
          </cell>
          <cell r="FL161">
            <v>33141.731183202333</v>
          </cell>
          <cell r="FM161">
            <v>19238.73668857506</v>
          </cell>
          <cell r="FN161">
            <v>19427.65375252302</v>
          </cell>
          <cell r="FO161">
            <v>8055.4934183078431</v>
          </cell>
          <cell r="FP161">
            <v>2036.1311591424369</v>
          </cell>
          <cell r="FQ161">
            <v>6392.5614227823071</v>
          </cell>
          <cell r="FR161">
            <v>5354.6627592783771</v>
          </cell>
          <cell r="FS161">
            <v>5354.6627592783771</v>
          </cell>
          <cell r="FT161">
            <v>167290.54419488501</v>
          </cell>
          <cell r="FU161">
            <v>13768.154439840029</v>
          </cell>
          <cell r="FV161">
            <v>7189.5738962585383</v>
          </cell>
          <cell r="FW161">
            <v>9426.0080019600136</v>
          </cell>
          <cell r="FX161">
            <v>9426.0080019600136</v>
          </cell>
          <cell r="FY161">
            <v>4389.0913433565374</v>
          </cell>
          <cell r="FZ161">
            <v>1068.767319</v>
          </cell>
          <cell r="GA161">
            <v>51697.216738267743</v>
          </cell>
          <cell r="GB161">
            <v>13435.023355431371</v>
          </cell>
          <cell r="GC161">
            <v>13560.29457232298</v>
          </cell>
          <cell r="GD161">
            <v>33584.282907639958</v>
          </cell>
          <cell r="GE161">
            <v>18112.933830627779</v>
          </cell>
          <cell r="GF161">
            <v>19427.65375252302</v>
          </cell>
          <cell r="GG161">
            <v>8055.4934183078431</v>
          </cell>
          <cell r="GH161">
            <v>2071.5188875153481</v>
          </cell>
          <cell r="GI161">
            <v>6747.381034981714</v>
          </cell>
          <cell r="GJ161">
            <v>5710.4116525331028</v>
          </cell>
          <cell r="GK161">
            <v>5710.4116525331028</v>
          </cell>
          <cell r="JF161">
            <v>30551.753172220011</v>
          </cell>
          <cell r="JG161">
            <v>1712.718756310009</v>
          </cell>
          <cell r="JH161">
            <v>667.38932200000886</v>
          </cell>
          <cell r="JI161">
            <v>1079.051383270009</v>
          </cell>
          <cell r="JJ161">
            <v>1023.166234523644</v>
          </cell>
          <cell r="JK161">
            <v>262.06522609000888</v>
          </cell>
          <cell r="JL161">
            <v>1089.0566269999999</v>
          </cell>
          <cell r="JM161">
            <v>33808.035459530001</v>
          </cell>
          <cell r="JN161">
            <v>5125.4802584199988</v>
          </cell>
          <cell r="JO161">
            <v>5955.1170682300026</v>
          </cell>
          <cell r="JP161">
            <v>21438.488400310001</v>
          </cell>
          <cell r="JQ161">
            <v>12369.54705922</v>
          </cell>
          <cell r="JR161">
            <v>11800.8579233</v>
          </cell>
          <cell r="JS161">
            <v>8258.5372076300046</v>
          </cell>
          <cell r="JT161">
            <v>364.72069353892113</v>
          </cell>
          <cell r="JU161">
            <v>-868.25899999999956</v>
          </cell>
          <cell r="JV161">
            <v>-1244.666999999999</v>
          </cell>
          <cell r="JW161">
            <v>108.714</v>
          </cell>
          <cell r="JX161">
            <v>29592.53922839999</v>
          </cell>
          <cell r="JY161">
            <v>1672.2708350399951</v>
          </cell>
          <cell r="JZ161">
            <v>513.0348850599953</v>
          </cell>
          <cell r="KA161">
            <v>964.23079694999547</v>
          </cell>
          <cell r="KB161">
            <v>933.4153369099954</v>
          </cell>
          <cell r="KC161">
            <v>213.8762540599954</v>
          </cell>
          <cell r="KD161">
            <v>1089.4597670000001</v>
          </cell>
          <cell r="KE161">
            <v>34278.483865796268</v>
          </cell>
          <cell r="KF161">
            <v>6216.4005038900004</v>
          </cell>
          <cell r="KG161">
            <v>5994.552835620003</v>
          </cell>
          <cell r="KH161">
            <v>21671.822484026259</v>
          </cell>
          <cell r="KI161">
            <v>12606.66138179</v>
          </cell>
          <cell r="KJ161">
            <v>12691.97982783</v>
          </cell>
          <cell r="KK161">
            <v>8006.5834192800012</v>
          </cell>
          <cell r="KL161">
            <v>385.27952441498678</v>
          </cell>
          <cell r="KM161">
            <v>707.79799999999966</v>
          </cell>
          <cell r="KN161">
            <v>234.9959999999997</v>
          </cell>
          <cell r="KO161">
            <v>7.9999999999955662E-3</v>
          </cell>
          <cell r="KP161">
            <v>32483.536482889998</v>
          </cell>
          <cell r="KQ161">
            <v>2864.2780481500008</v>
          </cell>
          <cell r="KR161">
            <v>1578.439456420002</v>
          </cell>
          <cell r="KS161">
            <v>2001.0078155600011</v>
          </cell>
          <cell r="KT161">
            <v>1991.6748972000009</v>
          </cell>
          <cell r="KU161">
            <v>864.85371544000134</v>
          </cell>
          <cell r="KV161">
            <v>1089.4781949999999</v>
          </cell>
          <cell r="KW161">
            <v>36409.144050839997</v>
          </cell>
          <cell r="KX161">
            <v>6827.6030341099986</v>
          </cell>
          <cell r="KY161">
            <v>6090.19548381</v>
          </cell>
          <cell r="KZ161">
            <v>23165.71256697</v>
          </cell>
          <cell r="LA161">
            <v>13243.431483890001</v>
          </cell>
          <cell r="LB161">
            <v>12378.153006</v>
          </cell>
          <cell r="LC161">
            <v>7082.2298172900028</v>
          </cell>
          <cell r="LD161">
            <v>379.72071915491438</v>
          </cell>
          <cell r="LE161">
            <v>1607.277999999998</v>
          </cell>
          <cell r="LF161">
            <v>1410.7119999999979</v>
          </cell>
          <cell r="LG161">
            <v>291.23</v>
          </cell>
          <cell r="LH161">
            <v>33420.871307739988</v>
          </cell>
          <cell r="LI161">
            <v>3068.9640381199861</v>
          </cell>
          <cell r="LJ161">
            <v>1807.053463589986</v>
          </cell>
          <cell r="LK161">
            <v>2287.258496759986</v>
          </cell>
          <cell r="LL161">
            <v>1666.3568406953741</v>
          </cell>
          <cell r="LM161">
            <v>1099.0004207399861</v>
          </cell>
          <cell r="LN161">
            <v>1089.501667</v>
          </cell>
          <cell r="LO161">
            <v>38251.975750600002</v>
          </cell>
          <cell r="LP161">
            <v>7170.5634150500009</v>
          </cell>
          <cell r="LQ161">
            <v>6387.581189350004</v>
          </cell>
          <cell r="LR161">
            <v>24222.152052689999</v>
          </cell>
          <cell r="LS161">
            <v>14029.82369793</v>
          </cell>
          <cell r="LT161">
            <v>11768.01679675</v>
          </cell>
          <cell r="LU161">
            <v>6121.3884638900017</v>
          </cell>
          <cell r="LV161">
            <v>819.72457923291074</v>
          </cell>
          <cell r="LW161">
            <v>1307.477000000003</v>
          </cell>
          <cell r="LX161">
            <v>726.69300000000294</v>
          </cell>
          <cell r="LY161">
            <v>7.2999999999979082E-2</v>
          </cell>
          <cell r="LZ161">
            <v>30395.901677689999</v>
          </cell>
          <cell r="MA161">
            <v>2061.2112432200011</v>
          </cell>
          <cell r="MB161">
            <v>950.43205117000116</v>
          </cell>
          <cell r="MC161">
            <v>1357.6972090000011</v>
          </cell>
          <cell r="MD161">
            <v>1305.645539840001</v>
          </cell>
          <cell r="ME161">
            <v>431.47417707000108</v>
          </cell>
          <cell r="MF161">
            <v>1089.6985629999999</v>
          </cell>
          <cell r="MG161">
            <v>36613.453349149997</v>
          </cell>
          <cell r="MH161">
            <v>6607.013417690001</v>
          </cell>
          <cell r="MI161">
            <v>6494.6376087300023</v>
          </cell>
          <cell r="MJ161">
            <v>22237.670978179998</v>
          </cell>
          <cell r="MK161">
            <v>14375.78237099</v>
          </cell>
          <cell r="ML161">
            <v>12957.7937489</v>
          </cell>
          <cell r="MM161">
            <v>7822.8751928400015</v>
          </cell>
          <cell r="MN161">
            <v>438.44362336350798</v>
          </cell>
          <cell r="MO161">
            <v>-810.06400000000031</v>
          </cell>
          <cell r="MP161">
            <v>-1357</v>
          </cell>
          <cell r="MQ161">
            <v>437.52499999999998</v>
          </cell>
          <cell r="MR161">
            <v>32343.947234382082</v>
          </cell>
          <cell r="MS161">
            <v>2108.0922910501249</v>
          </cell>
          <cell r="MT161">
            <v>899.29257730877464</v>
          </cell>
          <cell r="MU161">
            <v>1335.634846206927</v>
          </cell>
          <cell r="MV161">
            <v>1281.856997546927</v>
          </cell>
          <cell r="MW161">
            <v>437.91464910999753</v>
          </cell>
          <cell r="MX161">
            <v>1090.81764</v>
          </cell>
          <cell r="MY161">
            <v>38340.170438779431</v>
          </cell>
          <cell r="MZ161">
            <v>7429.488952103331</v>
          </cell>
          <cell r="NA161">
            <v>6585.2265920608024</v>
          </cell>
          <cell r="NB161">
            <v>23486.319092849521</v>
          </cell>
          <cell r="NC161">
            <v>14853.851345928901</v>
          </cell>
          <cell r="ND161">
            <v>13703.16879428374</v>
          </cell>
          <cell r="NE161">
            <v>7699.84888918041</v>
          </cell>
          <cell r="NF161">
            <v>479.36136293999999</v>
          </cell>
          <cell r="NG161">
            <v>725.30300000000011</v>
          </cell>
          <cell r="NH161">
            <v>421.98000000000008</v>
          </cell>
          <cell r="NI161">
            <v>23.67900000000003</v>
          </cell>
          <cell r="NJ161">
            <v>35357.672234525016</v>
          </cell>
          <cell r="NK161">
            <v>2282.1713877417419</v>
          </cell>
          <cell r="NL161">
            <v>1110.7398647612069</v>
          </cell>
          <cell r="NM161">
            <v>1537.2785169801889</v>
          </cell>
          <cell r="NN161">
            <v>1505.925337760189</v>
          </cell>
          <cell r="NO161">
            <v>651.58107384779851</v>
          </cell>
          <cell r="NP161">
            <v>1090.888046</v>
          </cell>
          <cell r="NQ161">
            <v>39321.791906999009</v>
          </cell>
          <cell r="NR161">
            <v>7369.5524255753407</v>
          </cell>
          <cell r="NS161">
            <v>6755.8637032791239</v>
          </cell>
          <cell r="NT161">
            <v>23973.311126019711</v>
          </cell>
          <cell r="NU161">
            <v>15348.480779822699</v>
          </cell>
          <cell r="NV161">
            <v>13847.99447075941</v>
          </cell>
          <cell r="NW161">
            <v>7967.723954874069</v>
          </cell>
          <cell r="NX161">
            <v>519.04127309170019</v>
          </cell>
          <cell r="NY161">
            <v>504.55600000000032</v>
          </cell>
          <cell r="NZ161">
            <v>286.5400000000003</v>
          </cell>
          <cell r="OA161">
            <v>319.97800000000001</v>
          </cell>
          <cell r="OB161">
            <v>35401.391423203357</v>
          </cell>
          <cell r="OC161">
            <v>3235.5447778136481</v>
          </cell>
          <cell r="OD161">
            <v>2112.661799525561</v>
          </cell>
          <cell r="OE161">
            <v>2379.2930468657778</v>
          </cell>
          <cell r="OF161">
            <v>1283.5410375257779</v>
          </cell>
          <cell r="OG161">
            <v>841.76998230000083</v>
          </cell>
          <cell r="OH161">
            <v>1082.0725930000001</v>
          </cell>
          <cell r="OI161">
            <v>39558.074024295493</v>
          </cell>
          <cell r="OJ161">
            <v>8031.6835644029316</v>
          </cell>
          <cell r="OK161">
            <v>7135.9663399337114</v>
          </cell>
          <cell r="OL161">
            <v>23734.630623119268</v>
          </cell>
          <cell r="OM161">
            <v>15823.444390745221</v>
          </cell>
          <cell r="ON161">
            <v>14302.11003870885</v>
          </cell>
          <cell r="OO161">
            <v>7755.5787130259187</v>
          </cell>
          <cell r="OP161">
            <v>775.97825060306502</v>
          </cell>
          <cell r="OQ161">
            <v>1129.8629999999989</v>
          </cell>
          <cell r="OR161">
            <v>647.08799999999906</v>
          </cell>
          <cell r="OS161">
            <v>52.475999999999999</v>
          </cell>
          <cell r="OT161">
            <v>33329.262192193994</v>
          </cell>
          <cell r="OU161">
            <v>2141.6311386222478</v>
          </cell>
          <cell r="OV161">
            <v>940.5094949671286</v>
          </cell>
          <cell r="OW161">
            <v>1188.481273253243</v>
          </cell>
          <cell r="OX161">
            <v>1183.0288459932431</v>
          </cell>
          <cell r="OY161">
            <v>332.84648272010162</v>
          </cell>
          <cell r="OZ161">
            <v>1075.265772</v>
          </cell>
          <cell r="PA161">
            <v>37754.597508420193</v>
          </cell>
          <cell r="PB161">
            <v>5993.7740663092318</v>
          </cell>
          <cell r="PC161">
            <v>7251.0179104676536</v>
          </cell>
          <cell r="PD161">
            <v>21864.192746168748</v>
          </cell>
          <cell r="PE161">
            <v>15890.40433591385</v>
          </cell>
          <cell r="PF161">
            <v>13555.926960689871</v>
          </cell>
          <cell r="PG161">
            <v>9044.3829494606343</v>
          </cell>
          <cell r="PH161">
            <v>416.11324277000011</v>
          </cell>
          <cell r="PI161">
            <v>-414.14100000000008</v>
          </cell>
          <cell r="PJ161">
            <v>-661.41000000000008</v>
          </cell>
          <cell r="PK161">
            <v>487.50200000000001</v>
          </cell>
          <cell r="PL161">
            <v>34087.947350415081</v>
          </cell>
          <cell r="PM161">
            <v>2155.073268897147</v>
          </cell>
          <cell r="PN161">
            <v>1390.653808119517</v>
          </cell>
          <cell r="PO161">
            <v>2069.6667194355541</v>
          </cell>
          <cell r="PP161">
            <v>1468.270675055554</v>
          </cell>
          <cell r="PQ161">
            <v>1088.3632553990039</v>
          </cell>
          <cell r="PR161">
            <v>1069.399954</v>
          </cell>
          <cell r="PS161">
            <v>45608.192530586341</v>
          </cell>
          <cell r="PT161">
            <v>6436.8959901763028</v>
          </cell>
          <cell r="PU161">
            <v>11943.351626142199</v>
          </cell>
          <cell r="PV161">
            <v>27212.423232274989</v>
          </cell>
          <cell r="PW161">
            <v>18395.7692857687</v>
          </cell>
          <cell r="PX161">
            <v>17618.253468180141</v>
          </cell>
          <cell r="PY161">
            <v>12590.86632411024</v>
          </cell>
          <cell r="PZ161">
            <v>543.73934030999862</v>
          </cell>
          <cell r="QA161">
            <v>113.35600000000009</v>
          </cell>
          <cell r="QB161">
            <v>-642.39499999999987</v>
          </cell>
          <cell r="QC161">
            <v>10.19400000000002</v>
          </cell>
          <cell r="QD161">
            <v>37088.204925265301</v>
          </cell>
          <cell r="QE161">
            <v>2500.585249817268</v>
          </cell>
          <cell r="QF161">
            <v>1436.822756698353</v>
          </cell>
          <cell r="QG161">
            <v>1946.4794045998719</v>
          </cell>
          <cell r="QH161">
            <v>1782.8303982298719</v>
          </cell>
          <cell r="QI161">
            <v>709.18625178999866</v>
          </cell>
          <cell r="QJ161">
            <v>1068.4553490000001</v>
          </cell>
          <cell r="QK161">
            <v>45564.669379976207</v>
          </cell>
          <cell r="QL161">
            <v>6668.3591482690681</v>
          </cell>
          <cell r="QM161">
            <v>12204.93618816122</v>
          </cell>
          <cell r="QN161">
            <v>26898.080957823491</v>
          </cell>
          <cell r="QO161">
            <v>18666.585405921989</v>
          </cell>
          <cell r="QP161">
            <v>17188.442988383489</v>
          </cell>
          <cell r="QQ161">
            <v>11973.81867027262</v>
          </cell>
          <cell r="QR161">
            <v>755.74415639496794</v>
          </cell>
          <cell r="QS161">
            <v>1508.7280000000001</v>
          </cell>
          <cell r="QT161">
            <v>1059.4780000000001</v>
          </cell>
          <cell r="QU161">
            <v>400.84</v>
          </cell>
          <cell r="QV161">
            <v>37972.53</v>
          </cell>
          <cell r="QW161">
            <v>2600.373970000001</v>
          </cell>
          <cell r="QX161">
            <v>1084.4276378815271</v>
          </cell>
          <cell r="QY161">
            <v>1562.406159249814</v>
          </cell>
          <cell r="QZ161">
            <v>1744.540277869814</v>
          </cell>
          <cell r="RA161">
            <v>323.45893156039358</v>
          </cell>
          <cell r="RB161">
            <v>1068.7068220000001</v>
          </cell>
          <cell r="RC161">
            <v>49348.993338523433</v>
          </cell>
          <cell r="RD161">
            <v>9408.4798644716902</v>
          </cell>
          <cell r="RE161">
            <v>12167.09664538234</v>
          </cell>
          <cell r="RF161">
            <v>31618.374774870539</v>
          </cell>
          <cell r="RG161">
            <v>17730.615538905698</v>
          </cell>
          <cell r="RH161">
            <v>20093.261470495629</v>
          </cell>
          <cell r="RI161">
            <v>12105.012052394941</v>
          </cell>
          <cell r="RJ161">
            <v>826.37474011699953</v>
          </cell>
          <cell r="RK161">
            <v>1696.194547729998</v>
          </cell>
          <cell r="RL161">
            <v>945.38154772999792</v>
          </cell>
          <cell r="RM161">
            <v>1273.596</v>
          </cell>
          <cell r="RN161">
            <v>36751.570235873012</v>
          </cell>
          <cell r="RO161">
            <v>3173.9386683819898</v>
          </cell>
          <cell r="RP161">
            <v>1831.600264837864</v>
          </cell>
          <cell r="RQ161">
            <v>2324.0559231810821</v>
          </cell>
          <cell r="RR161">
            <v>2320.4617140810819</v>
          </cell>
          <cell r="RS161">
            <v>875.57416119998175</v>
          </cell>
          <cell r="RT161">
            <v>1068.767319</v>
          </cell>
          <cell r="RU161">
            <v>50217.114985692708</v>
          </cell>
          <cell r="RV161">
            <v>9052.6036606394318</v>
          </cell>
          <cell r="RW161">
            <v>12084.80313600493</v>
          </cell>
          <cell r="RX161">
            <v>31707.294735993961</v>
          </cell>
          <cell r="RY161">
            <v>18509.820249698751</v>
          </cell>
          <cell r="RZ161">
            <v>19427.65375252302</v>
          </cell>
          <cell r="SA161">
            <v>12437.913113099779</v>
          </cell>
          <cell r="SB161">
            <v>557.79887592615853</v>
          </cell>
          <cell r="SC161">
            <v>467.18294581223768</v>
          </cell>
          <cell r="SD161">
            <v>217.4325283264194</v>
          </cell>
          <cell r="SE161">
            <v>1.582724050462565</v>
          </cell>
          <cell r="SF161">
            <v>38120.111337319977</v>
          </cell>
          <cell r="SG161">
            <v>4424.1787494964656</v>
          </cell>
          <cell r="SH161">
            <v>3084.3402483794321</v>
          </cell>
          <cell r="SI161">
            <v>3658.8715950489382</v>
          </cell>
          <cell r="SJ161">
            <v>3658.8715950489382</v>
          </cell>
          <cell r="SK161">
            <v>1805.67762768956</v>
          </cell>
          <cell r="SL161">
            <v>1068.767319</v>
          </cell>
          <cell r="SM161">
            <v>51583.344553807678</v>
          </cell>
          <cell r="SN161">
            <v>10721.559173870861</v>
          </cell>
          <cell r="SO161">
            <v>12260.249726852089</v>
          </cell>
          <cell r="SP161">
            <v>32086.943468750131</v>
          </cell>
          <cell r="SQ161">
            <v>19496.401085057551</v>
          </cell>
          <cell r="SR161">
            <v>19427.65375252302</v>
          </cell>
          <cell r="SS161">
            <v>10768.957599868359</v>
          </cell>
          <cell r="ST161">
            <v>650.76878218849561</v>
          </cell>
          <cell r="SU161">
            <v>3057.9601435928298</v>
          </cell>
          <cell r="SV161">
            <v>2567.6238665098899</v>
          </cell>
          <cell r="SW161">
            <v>898.66835327846138</v>
          </cell>
          <cell r="SX161">
            <v>44405.563662813933</v>
          </cell>
          <cell r="SY161">
            <v>3692.0311433102688</v>
          </cell>
          <cell r="SZ161">
            <v>2382.2347575835238</v>
          </cell>
          <cell r="TA161">
            <v>2958.0408794402479</v>
          </cell>
          <cell r="TB161">
            <v>2958.0408794402479</v>
          </cell>
          <cell r="TC161">
            <v>1390.066508111111</v>
          </cell>
          <cell r="TD161">
            <v>1068.767319</v>
          </cell>
          <cell r="TE161">
            <v>53803.719758904634</v>
          </cell>
          <cell r="TF161">
            <v>12564.114968590429</v>
          </cell>
          <cell r="TG161">
            <v>12449.39594824668</v>
          </cell>
          <cell r="TH161">
            <v>32855.995516057548</v>
          </cell>
          <cell r="TI161">
            <v>20947.724242847071</v>
          </cell>
          <cell r="TJ161">
            <v>19427.65375252302</v>
          </cell>
          <cell r="TK161">
            <v>8926.4018051487819</v>
          </cell>
          <cell r="TL161">
            <v>665.74318792315114</v>
          </cell>
          <cell r="TM161">
            <v>2250.6809107890931</v>
          </cell>
          <cell r="TN161">
            <v>1842.555794719573</v>
          </cell>
          <cell r="TO161">
            <v>0</v>
          </cell>
          <cell r="TP161">
            <v>42822.345750315413</v>
          </cell>
          <cell r="TQ161">
            <v>2682.3061553408479</v>
          </cell>
          <cell r="TR161">
            <v>1309.6558188149199</v>
          </cell>
          <cell r="TS161">
            <v>1887.5035945289469</v>
          </cell>
          <cell r="TT161">
            <v>1887.5035945289469</v>
          </cell>
          <cell r="TU161">
            <v>717.78551324016564</v>
          </cell>
          <cell r="TV161">
            <v>1068.767319</v>
          </cell>
          <cell r="TW161">
            <v>53746.444355278523</v>
          </cell>
          <cell r="TX161">
            <v>12646.76422808765</v>
          </cell>
          <cell r="TY161">
            <v>12619.515915362001</v>
          </cell>
          <cell r="TZ161">
            <v>32793.146976383126</v>
          </cell>
          <cell r="UA161">
            <v>20953.29737889539</v>
          </cell>
          <cell r="UB161">
            <v>19427.65375252302</v>
          </cell>
          <cell r="UC161">
            <v>8843.7525456515668</v>
          </cell>
          <cell r="UD161">
            <v>648.7585875011805</v>
          </cell>
          <cell r="UE161">
            <v>1164.7626097963009</v>
          </cell>
          <cell r="UF161">
            <v>826.49259497215735</v>
          </cell>
          <cell r="UG161">
            <v>743.84333547494168</v>
          </cell>
          <cell r="BBM161">
            <v>43662.621423999997</v>
          </cell>
          <cell r="BBN161">
            <v>40.03</v>
          </cell>
          <cell r="BBO161">
            <v>-0.15063702223332501</v>
          </cell>
          <cell r="BBP161">
            <v>4.4809601913368562</v>
          </cell>
          <cell r="BBQ161">
            <v>9.1170755853388865</v>
          </cell>
          <cell r="BBR161">
            <v>4.850528109576377</v>
          </cell>
          <cell r="BBS161">
            <v>0.81698405495711357</v>
          </cell>
          <cell r="BBT161">
            <v>2.0838066980320682</v>
          </cell>
          <cell r="BBU161">
            <v>0.22856086675238549</v>
          </cell>
          <cell r="BBV161">
            <v>3.7654505368295593E-2</v>
          </cell>
          <cell r="BBW161">
            <v>3.1079256502268722</v>
          </cell>
          <cell r="BBX161">
            <v>13.14486167207073</v>
          </cell>
          <cell r="BBY161">
            <v>6.3282116452971442</v>
          </cell>
          <cell r="BBZ161">
            <v>0.98566754441422</v>
          </cell>
          <cell r="BCA161">
            <v>2.052791422584165</v>
          </cell>
          <cell r="BCB161">
            <v>0.15616683338294771</v>
          </cell>
          <cell r="BCC161">
            <v>7.2213632771983879E-2</v>
          </cell>
          <cell r="BCD161">
            <v>3.5140277329696881</v>
          </cell>
          <cell r="BCE161">
            <v>11.625762761066159</v>
          </cell>
          <cell r="BCF161">
            <v>6.0083489220354602</v>
          </cell>
          <cell r="BCG161">
            <v>0.93584646973172403</v>
          </cell>
          <cell r="BCH161">
            <v>2.147747595031503</v>
          </cell>
          <cell r="BCI161">
            <v>0.1847403597658259</v>
          </cell>
          <cell r="BCJ161">
            <v>0.111385035756177</v>
          </cell>
          <cell r="BCK161">
            <v>3.8194141821280909</v>
          </cell>
          <cell r="BCL161">
            <v>10.69620910726948</v>
          </cell>
          <cell r="BCM161">
            <v>5.7406486347350896</v>
          </cell>
          <cell r="BCN161">
            <v>0.89415009489280273</v>
          </cell>
          <cell r="BCO161">
            <v>2.2695160358387301</v>
          </cell>
          <cell r="BCP161">
            <v>0.21217947527748821</v>
          </cell>
          <cell r="BCQ161">
            <v>0.12263722572403971</v>
          </cell>
          <cell r="BCR161">
            <v>4.1066855856550921</v>
          </cell>
          <cell r="BCS161">
            <v>9.94798649841022</v>
          </cell>
          <cell r="BCT161">
            <v>5.4867463332891022</v>
          </cell>
          <cell r="BCU161">
            <v>0.85460286227561122</v>
          </cell>
          <cell r="BCV161">
            <v>2.4105769850585652</v>
          </cell>
          <cell r="BCW161">
            <v>0.24231807968816579</v>
          </cell>
          <cell r="BCX161">
            <v>0.13078490173735341</v>
          </cell>
        </row>
        <row r="162">
          <cell r="A162" t="str">
            <v>UNIP3</v>
          </cell>
          <cell r="B162" t="str">
            <v>Unipar</v>
          </cell>
          <cell r="C162" t="str">
            <v>Oil, Gas &amp; Petrochemicals</v>
          </cell>
          <cell r="D162" t="str">
            <v>Regis Cardoso</v>
          </cell>
          <cell r="E162">
            <v>46041</v>
          </cell>
          <cell r="F162" t="str">
            <v>Neutral</v>
          </cell>
          <cell r="G162" t="b">
            <v>0</v>
          </cell>
          <cell r="H162" t="str">
            <v>BRL</v>
          </cell>
          <cell r="I162" t="str">
            <v>BRL</v>
          </cell>
          <cell r="J162">
            <v>53</v>
          </cell>
          <cell r="K162">
            <v>0.16439787332663319</v>
          </cell>
          <cell r="L162">
            <v>0.115</v>
          </cell>
          <cell r="M162">
            <v>0.14669829866130649</v>
          </cell>
          <cell r="N162">
            <v>6289.3689999999997</v>
          </cell>
          <cell r="O162">
            <v>2802.7649999999999</v>
          </cell>
          <cell r="P162">
            <v>2944.4879999999998</v>
          </cell>
          <cell r="Q162">
            <v>3163.8409999999999</v>
          </cell>
          <cell r="R162">
            <v>2718.404</v>
          </cell>
          <cell r="S162">
            <v>2003.8330000000001</v>
          </cell>
          <cell r="T162">
            <v>94.402568664613085</v>
          </cell>
          <cell r="U162">
            <v>6248.2079999999996</v>
          </cell>
          <cell r="V162">
            <v>331.17700000000002</v>
          </cell>
          <cell r="W162">
            <v>2467.8029999999999</v>
          </cell>
          <cell r="X162">
            <v>3926.7710000000011</v>
          </cell>
          <cell r="Y162">
            <v>2321.4369999999999</v>
          </cell>
          <cell r="Z162">
            <v>1474.829</v>
          </cell>
          <cell r="AA162">
            <v>-147.61999999999989</v>
          </cell>
          <cell r="AB162">
            <v>-311.81299999999999</v>
          </cell>
          <cell r="AC162">
            <v>-1837.9743400000009</v>
          </cell>
          <cell r="AD162">
            <v>-1932.004020000001</v>
          </cell>
          <cell r="AE162">
            <v>1365.0419999999999</v>
          </cell>
          <cell r="AF162">
            <v>7270.4059999999999</v>
          </cell>
          <cell r="AG162">
            <v>3255.3049999999998</v>
          </cell>
          <cell r="AH162">
            <v>2380.2579999999998</v>
          </cell>
          <cell r="AI162">
            <v>2627.556</v>
          </cell>
          <cell r="AJ162">
            <v>2610.7849999999999</v>
          </cell>
          <cell r="AK162">
            <v>1334.3</v>
          </cell>
          <cell r="AL162">
            <v>100.2506189349678</v>
          </cell>
          <cell r="AM162">
            <v>5995.2530000000006</v>
          </cell>
          <cell r="AN162">
            <v>402.12200000000001</v>
          </cell>
          <cell r="AO162">
            <v>2578.2750000000001</v>
          </cell>
          <cell r="AP162">
            <v>3639.920000000001</v>
          </cell>
          <cell r="AQ162">
            <v>2355.3330000000001</v>
          </cell>
          <cell r="AR162">
            <v>1391.7460000000001</v>
          </cell>
          <cell r="AS162">
            <v>-22.22300000000018</v>
          </cell>
          <cell r="AT162">
            <v>-338.24</v>
          </cell>
          <cell r="AU162">
            <v>1313.49306</v>
          </cell>
          <cell r="AV162">
            <v>1045.6389799999999</v>
          </cell>
          <cell r="AW162">
            <v>1355.35</v>
          </cell>
          <cell r="AX162">
            <v>4897.2884898528246</v>
          </cell>
          <cell r="AY162">
            <v>1697.2940000000001</v>
          </cell>
          <cell r="AZ162">
            <v>979.63400000000001</v>
          </cell>
          <cell r="BA162">
            <v>1226.6089999999999</v>
          </cell>
          <cell r="BB162">
            <v>1156.5820000000001</v>
          </cell>
          <cell r="BC162">
            <v>791.27300000000002</v>
          </cell>
          <cell r="BD162">
            <v>103.5140220695846</v>
          </cell>
          <cell r="BE162">
            <v>6396.491</v>
          </cell>
          <cell r="BF162">
            <v>1343.204</v>
          </cell>
          <cell r="BG162">
            <v>2519.9989999999998</v>
          </cell>
          <cell r="BH162">
            <v>3948.6389999999992</v>
          </cell>
          <cell r="BI162">
            <v>2447.8519999999999</v>
          </cell>
          <cell r="BJ162">
            <v>2051.4209999999998</v>
          </cell>
          <cell r="BK162">
            <v>-94.492000000000189</v>
          </cell>
          <cell r="BL162">
            <v>-416.81</v>
          </cell>
          <cell r="BM162">
            <v>499.80333999999999</v>
          </cell>
          <cell r="BN162">
            <v>1040.45334</v>
          </cell>
          <cell r="BO162">
            <v>345.39200000000011</v>
          </cell>
          <cell r="BP162">
            <v>5431.5990000000002</v>
          </cell>
          <cell r="BQ162">
            <v>1472.6010000000001</v>
          </cell>
          <cell r="BR162">
            <v>625.01899999999989</v>
          </cell>
          <cell r="BS162">
            <v>947.99600000000009</v>
          </cell>
          <cell r="BT162">
            <v>1112.549</v>
          </cell>
          <cell r="BU162">
            <v>557.11799999999994</v>
          </cell>
          <cell r="BV162">
            <v>112.2422140229783</v>
          </cell>
          <cell r="BW162">
            <v>7111.7889999999998</v>
          </cell>
          <cell r="BX162">
            <v>845.34199999999998</v>
          </cell>
          <cell r="BY162">
            <v>3397.5160000000001</v>
          </cell>
          <cell r="BZ162">
            <v>4297.8596000000016</v>
          </cell>
          <cell r="CA162">
            <v>2813.929000000001</v>
          </cell>
          <cell r="CB162">
            <v>2306.0189999999998</v>
          </cell>
          <cell r="CC162">
            <v>721.23700000000008</v>
          </cell>
          <cell r="CD162">
            <v>-685.90200000000004</v>
          </cell>
          <cell r="CE162">
            <v>-229.6075000000001</v>
          </cell>
          <cell r="CF162">
            <v>-160.9122999999999</v>
          </cell>
          <cell r="CG162">
            <v>438.64800000000002</v>
          </cell>
          <cell r="CH162">
            <v>5079.6211273354547</v>
          </cell>
          <cell r="CI162">
            <v>1489.960714218274</v>
          </cell>
          <cell r="CJ162">
            <v>867.92336239412782</v>
          </cell>
          <cell r="CK162">
            <v>1213.0904849119061</v>
          </cell>
          <cell r="CL162">
            <v>1257.3284849119059</v>
          </cell>
          <cell r="CM162">
            <v>519.76812955512435</v>
          </cell>
          <cell r="CN162">
            <v>113.173265</v>
          </cell>
          <cell r="CO162">
            <v>7065.2309116524284</v>
          </cell>
          <cell r="CP162">
            <v>327.85145340606789</v>
          </cell>
          <cell r="CQ162">
            <v>3981.8586419034468</v>
          </cell>
          <cell r="CR162">
            <v>5250.1737820973049</v>
          </cell>
          <cell r="CS162">
            <v>1815.057129555124</v>
          </cell>
          <cell r="CT162">
            <v>3394.7869092621472</v>
          </cell>
          <cell r="CU162">
            <v>2424.4434558560788</v>
          </cell>
          <cell r="CV162">
            <v>-1113.2207644212251</v>
          </cell>
          <cell r="CW162">
            <v>-408.33232623107898</v>
          </cell>
          <cell r="CX162">
            <v>433.1227778060678</v>
          </cell>
          <cell r="CY162">
            <v>1335.5519999999999</v>
          </cell>
          <cell r="CZ162">
            <v>4993.1951728296826</v>
          </cell>
          <cell r="DA162">
            <v>1357.1559510851971</v>
          </cell>
          <cell r="DB162">
            <v>536.64120255466139</v>
          </cell>
          <cell r="DC162">
            <v>1012.017386696926</v>
          </cell>
          <cell r="DD162">
            <v>1012.017386696926</v>
          </cell>
          <cell r="DE162">
            <v>129.09039609199729</v>
          </cell>
          <cell r="DF162">
            <v>113.173265</v>
          </cell>
          <cell r="DG162">
            <v>6760.6417848292886</v>
          </cell>
          <cell r="DH162">
            <v>60.320636295736918</v>
          </cell>
          <cell r="DI162">
            <v>3898.4560766868658</v>
          </cell>
          <cell r="DJ162">
            <v>4848.7668582051656</v>
          </cell>
          <cell r="DK162">
            <v>1911.8749266241221</v>
          </cell>
          <cell r="DL162">
            <v>2934.8504214210848</v>
          </cell>
          <cell r="DM162">
            <v>2232.0377851253479</v>
          </cell>
          <cell r="DN162">
            <v>-391.97361892568432</v>
          </cell>
          <cell r="DO162">
            <v>449.77106734780921</v>
          </cell>
          <cell r="DP162">
            <v>-309.71324277236153</v>
          </cell>
          <cell r="DQ162">
            <v>32.27259902299933</v>
          </cell>
          <cell r="DR162">
            <v>5761.0340580693364</v>
          </cell>
          <cell r="DS162">
            <v>1731.9633156095031</v>
          </cell>
          <cell r="DT162">
            <v>835.7276080607121</v>
          </cell>
          <cell r="DU162">
            <v>1295.57356984693</v>
          </cell>
          <cell r="DV162">
            <v>1295.57356984693</v>
          </cell>
          <cell r="DW162">
            <v>368.16876929464547</v>
          </cell>
          <cell r="DX162">
            <v>113.173265</v>
          </cell>
          <cell r="DY162">
            <v>6602.147057063863</v>
          </cell>
          <cell r="DZ162">
            <v>-35.693526274777909</v>
          </cell>
          <cell r="EA162">
            <v>3707.731513738162</v>
          </cell>
          <cell r="EB162">
            <v>4690.2721304397419</v>
          </cell>
          <cell r="EC162">
            <v>1911.8749266241221</v>
          </cell>
          <cell r="ED162">
            <v>2720.7044966785511</v>
          </cell>
          <cell r="EE162">
            <v>2113.9060229533288</v>
          </cell>
          <cell r="EF162">
            <v>-269.12139883751439</v>
          </cell>
          <cell r="EG162">
            <v>669.71198349208942</v>
          </cell>
          <cell r="EH162">
            <v>220.39153369488781</v>
          </cell>
          <cell r="EI162">
            <v>368.16876929464547</v>
          </cell>
          <cell r="EJ162">
            <v>6510.1665653887358</v>
          </cell>
          <cell r="EK162">
            <v>2102.6807687894461</v>
          </cell>
          <cell r="EL162">
            <v>1133.540092310345</v>
          </cell>
          <cell r="EM162">
            <v>1587.3986995730511</v>
          </cell>
          <cell r="EN162">
            <v>1587.3986995730511</v>
          </cell>
          <cell r="EO162">
            <v>584.35464186828608</v>
          </cell>
          <cell r="EP162">
            <v>113.173265</v>
          </cell>
          <cell r="EQ162">
            <v>7215.929746684189</v>
          </cell>
          <cell r="ER162">
            <v>362.44551517029907</v>
          </cell>
          <cell r="ES162">
            <v>3885.3332337046331</v>
          </cell>
          <cell r="ET162">
            <v>5304.054820060067</v>
          </cell>
          <cell r="EU162">
            <v>1911.8749266241221</v>
          </cell>
          <cell r="EV162">
            <v>3174.7973991461022</v>
          </cell>
          <cell r="EW162">
            <v>2169.8598839758029</v>
          </cell>
          <cell r="EX162">
            <v>-631.46032722917687</v>
          </cell>
          <cell r="EY162">
            <v>692.18259990235356</v>
          </cell>
          <cell r="EZ162">
            <v>930.65794502685162</v>
          </cell>
          <cell r="FA162">
            <v>584.35464186828608</v>
          </cell>
          <cell r="FB162">
            <v>7037.2035372435221</v>
          </cell>
          <cell r="FC162">
            <v>2343.968645243071</v>
          </cell>
          <cell r="FD162">
            <v>1319.775907028582</v>
          </cell>
          <cell r="FE162">
            <v>1783.23608410611</v>
          </cell>
          <cell r="FF162">
            <v>1783.23608410611</v>
          </cell>
          <cell r="FG162">
            <v>694.32968436234864</v>
          </cell>
          <cell r="FH162">
            <v>113.173265</v>
          </cell>
          <cell r="FI162">
            <v>7654.2868366168523</v>
          </cell>
          <cell r="FJ162">
            <v>765.62864376316168</v>
          </cell>
          <cell r="FK162">
            <v>3807.498505583384</v>
          </cell>
          <cell r="FL162">
            <v>5742.4119099927302</v>
          </cell>
          <cell r="FM162">
            <v>1911.8749266241221</v>
          </cell>
          <cell r="FN162">
            <v>3566.4721682122199</v>
          </cell>
          <cell r="FO162">
            <v>2158.3515244490582</v>
          </cell>
          <cell r="FP162">
            <v>-385.62544895627963</v>
          </cell>
          <cell r="FQ162">
            <v>882.56045816560868</v>
          </cell>
          <cell r="FR162">
            <v>1019.774686153816</v>
          </cell>
          <cell r="FS162">
            <v>694.32968436234864</v>
          </cell>
          <cell r="FT162">
            <v>7356.8023977741241</v>
          </cell>
          <cell r="FU162">
            <v>2481.72748896638</v>
          </cell>
          <cell r="FV162">
            <v>1422.501681558145</v>
          </cell>
          <cell r="FW162">
            <v>1873.5811785953231</v>
          </cell>
          <cell r="FX162">
            <v>1873.5811785953231</v>
          </cell>
          <cell r="FY162">
            <v>762.47416211762902</v>
          </cell>
          <cell r="FZ162">
            <v>113.173265</v>
          </cell>
          <cell r="GA162">
            <v>7870.3971019297087</v>
          </cell>
          <cell r="GB162">
            <v>1039.6585500187059</v>
          </cell>
          <cell r="GC162">
            <v>3663.89780179838</v>
          </cell>
          <cell r="GD162">
            <v>5958.5221753055866</v>
          </cell>
          <cell r="GE162">
            <v>1911.8749266241221</v>
          </cell>
          <cell r="GF162">
            <v>3747.1623571906462</v>
          </cell>
          <cell r="GG162">
            <v>2065.0118071719398</v>
          </cell>
          <cell r="GH162">
            <v>-307.47879325217423</v>
          </cell>
          <cell r="GI162">
            <v>1032.190827105494</v>
          </cell>
          <cell r="GJ162">
            <v>937.07114213887746</v>
          </cell>
          <cell r="GK162">
            <v>762.47416211762902</v>
          </cell>
          <cell r="GL162">
            <v>1890.4690000000001</v>
          </cell>
          <cell r="GM162">
            <v>942.50200000000007</v>
          </cell>
          <cell r="GN162">
            <v>770.35900000000004</v>
          </cell>
          <cell r="GO162">
            <v>825.93200000000002</v>
          </cell>
          <cell r="GP162">
            <v>828.17700000000002</v>
          </cell>
          <cell r="GQ162">
            <v>449.03</v>
          </cell>
          <cell r="GR162">
            <v>94.402771999999999</v>
          </cell>
          <cell r="GS162">
            <v>6456.7039999999997</v>
          </cell>
          <cell r="GT162">
            <v>330.67200000000003</v>
          </cell>
          <cell r="GU162">
            <v>2393.127</v>
          </cell>
          <cell r="GV162">
            <v>3780.105</v>
          </cell>
          <cell r="GW162">
            <v>2676.5990000000002</v>
          </cell>
          <cell r="GX162">
            <v>1432.5</v>
          </cell>
          <cell r="GY162">
            <v>-432.94000000000011</v>
          </cell>
          <cell r="GZ162">
            <v>-21.353999999999999</v>
          </cell>
          <cell r="HC162">
            <v>13.231</v>
          </cell>
          <cell r="HD162">
            <v>2001.14</v>
          </cell>
          <cell r="HE162">
            <v>980.12700000000007</v>
          </cell>
          <cell r="HF162">
            <v>799.38800000000003</v>
          </cell>
          <cell r="HG162">
            <v>860.87900000000002</v>
          </cell>
          <cell r="HH162">
            <v>856.83</v>
          </cell>
          <cell r="HI162">
            <v>539.15</v>
          </cell>
          <cell r="HJ162">
            <v>103.505048</v>
          </cell>
          <cell r="HK162">
            <v>6875.1869999999999</v>
          </cell>
          <cell r="HL162">
            <v>547.65800000000002</v>
          </cell>
          <cell r="HM162">
            <v>2458.25</v>
          </cell>
          <cell r="HN162">
            <v>3615.451</v>
          </cell>
          <cell r="HO162">
            <v>3259.7359999999999</v>
          </cell>
          <cell r="HP162">
            <v>1415.9849999999999</v>
          </cell>
          <cell r="HQ162">
            <v>-662.16399999999999</v>
          </cell>
          <cell r="HR162">
            <v>-41.012</v>
          </cell>
          <cell r="HU162">
            <v>244.041</v>
          </cell>
          <cell r="HV162">
            <v>1942.825</v>
          </cell>
          <cell r="HW162">
            <v>826.98299999999995</v>
          </cell>
          <cell r="HX162">
            <v>586.97499999999991</v>
          </cell>
          <cell r="HY162">
            <v>653.79</v>
          </cell>
          <cell r="HZ162">
            <v>639.93799999999999</v>
          </cell>
          <cell r="IA162">
            <v>197.79</v>
          </cell>
          <cell r="IB162">
            <v>103.499066</v>
          </cell>
          <cell r="IC162">
            <v>6454.7979999999998</v>
          </cell>
          <cell r="ID162">
            <v>415.01600000000002</v>
          </cell>
          <cell r="IE162">
            <v>2543.4169999999999</v>
          </cell>
          <cell r="IF162">
            <v>3597.6620000000012</v>
          </cell>
          <cell r="IG162">
            <v>2857.136</v>
          </cell>
          <cell r="IH162">
            <v>1431.127</v>
          </cell>
          <cell r="II162">
            <v>-191.85300000000009</v>
          </cell>
          <cell r="IJ162">
            <v>-159.12700000000001</v>
          </cell>
          <cell r="IM162">
            <v>609.97500000000002</v>
          </cell>
          <cell r="IN162">
            <v>1435.972</v>
          </cell>
          <cell r="IO162">
            <v>505.69299999999998</v>
          </cell>
          <cell r="IP162">
            <v>223.53599999999989</v>
          </cell>
          <cell r="IQ162">
            <v>286.95499999999998</v>
          </cell>
          <cell r="IR162">
            <v>285.83999999999997</v>
          </cell>
          <cell r="IS162">
            <v>148.33000000000001</v>
          </cell>
          <cell r="IT162">
            <v>103.499066</v>
          </cell>
          <cell r="IU162">
            <v>5995.2530000000006</v>
          </cell>
          <cell r="IV162">
            <v>402.12200000000001</v>
          </cell>
          <cell r="IW162">
            <v>2578.2750000000001</v>
          </cell>
          <cell r="IX162">
            <v>3639.920000000001</v>
          </cell>
          <cell r="IY162">
            <v>2355.3330000000001</v>
          </cell>
          <cell r="IZ162">
            <v>1391.7460000000001</v>
          </cell>
          <cell r="JA162">
            <v>-22.22300000000018</v>
          </cell>
          <cell r="JB162">
            <v>-116.747</v>
          </cell>
          <cell r="JE162">
            <v>488.10300000000001</v>
          </cell>
          <cell r="JF162">
            <v>1567.7539999999999</v>
          </cell>
          <cell r="JG162">
            <v>612.44999999999993</v>
          </cell>
          <cell r="JH162">
            <v>433.31099999999998</v>
          </cell>
          <cell r="JI162">
            <v>490.08199999999999</v>
          </cell>
          <cell r="JJ162">
            <v>524.82299999999998</v>
          </cell>
          <cell r="JK162">
            <v>252.96100000000001</v>
          </cell>
          <cell r="JL162">
            <v>103.499066</v>
          </cell>
          <cell r="JM162">
            <v>6038.0820000000003</v>
          </cell>
          <cell r="JN162">
            <v>1101.4639999999999</v>
          </cell>
          <cell r="JO162">
            <v>2594.3670000000002</v>
          </cell>
          <cell r="JP162">
            <v>3442.0059999999999</v>
          </cell>
          <cell r="JQ162">
            <v>2596.076</v>
          </cell>
          <cell r="JR162">
            <v>1428.26</v>
          </cell>
          <cell r="JS162">
            <v>19.654999999999969</v>
          </cell>
          <cell r="JT162">
            <v>-91.800000000000011</v>
          </cell>
          <cell r="JW162">
            <v>0.125</v>
          </cell>
          <cell r="JX162">
            <v>1319.6294898528249</v>
          </cell>
          <cell r="JY162">
            <v>492.22800000000001</v>
          </cell>
          <cell r="JZ162">
            <v>311.31900000000002</v>
          </cell>
          <cell r="KA162">
            <v>370.39499999999998</v>
          </cell>
          <cell r="KB162">
            <v>402.67</v>
          </cell>
          <cell r="KC162">
            <v>186.33600000000001</v>
          </cell>
          <cell r="KD162">
            <v>103.477</v>
          </cell>
          <cell r="KE162">
            <v>5872.8019999999997</v>
          </cell>
          <cell r="KF162">
            <v>795.01599999999996</v>
          </cell>
          <cell r="KG162">
            <v>2642.759</v>
          </cell>
          <cell r="KH162">
            <v>3234.9589999999989</v>
          </cell>
          <cell r="KI162">
            <v>2637.8429999999998</v>
          </cell>
          <cell r="KJ162">
            <v>1298.6089999999999</v>
          </cell>
          <cell r="KK162">
            <v>-33.485999999999883</v>
          </cell>
          <cell r="KL162">
            <v>-138.69200000000001</v>
          </cell>
          <cell r="KO162">
            <v>188.03</v>
          </cell>
          <cell r="KP162">
            <v>1366.2909999999999</v>
          </cell>
          <cell r="KQ162">
            <v>423.24599999999998</v>
          </cell>
          <cell r="KR162">
            <v>214.83699999999999</v>
          </cell>
          <cell r="KS162">
            <v>282.52600000000001</v>
          </cell>
          <cell r="KT162">
            <v>-2.2610000000000001</v>
          </cell>
          <cell r="KU162">
            <v>190.79300000000001</v>
          </cell>
          <cell r="KV162">
            <v>103.557391</v>
          </cell>
          <cell r="KW162">
            <v>6198.6639999999989</v>
          </cell>
          <cell r="KX162">
            <v>869.80899999999997</v>
          </cell>
          <cell r="KY162">
            <v>2684.6170000000002</v>
          </cell>
          <cell r="KZ162">
            <v>3362.7109999999998</v>
          </cell>
          <cell r="LA162">
            <v>2835.953</v>
          </cell>
          <cell r="LB162">
            <v>1332.2449999999999</v>
          </cell>
          <cell r="LC162">
            <v>-263.42200000000003</v>
          </cell>
          <cell r="LD162">
            <v>-84.676999999999992</v>
          </cell>
          <cell r="LG162">
            <v>4.0259999999999998</v>
          </cell>
          <cell r="LH162">
            <v>643.61400000000003</v>
          </cell>
          <cell r="LI162">
            <v>169.37</v>
          </cell>
          <cell r="LJ162">
            <v>20.166999999999991</v>
          </cell>
          <cell r="LK162">
            <v>83.605999999999995</v>
          </cell>
          <cell r="LL162">
            <v>231.35</v>
          </cell>
          <cell r="LM162">
            <v>161.18299999999999</v>
          </cell>
          <cell r="LN162">
            <v>103.529</v>
          </cell>
          <cell r="LO162">
            <v>6396.491</v>
          </cell>
          <cell r="LP162">
            <v>1343.204</v>
          </cell>
          <cell r="LQ162">
            <v>2519.9989999999998</v>
          </cell>
          <cell r="LR162">
            <v>3948.6389999999992</v>
          </cell>
          <cell r="LS162">
            <v>2447.8519999999999</v>
          </cell>
          <cell r="LT162">
            <v>2051.4209999999998</v>
          </cell>
          <cell r="LU162">
            <v>-94.492000000000189</v>
          </cell>
          <cell r="LV162">
            <v>-101.64100000000001</v>
          </cell>
          <cell r="LY162">
            <v>153.21100000000001</v>
          </cell>
          <cell r="LZ162">
            <v>1165.289</v>
          </cell>
          <cell r="MA162">
            <v>330.75099999999998</v>
          </cell>
          <cell r="MB162">
            <v>117.2709999999999</v>
          </cell>
          <cell r="MC162">
            <v>188.13900000000001</v>
          </cell>
          <cell r="MD162">
            <v>239.13200000000001</v>
          </cell>
          <cell r="ME162">
            <v>55.899000000000001</v>
          </cell>
          <cell r="MF162">
            <v>103.254</v>
          </cell>
          <cell r="MG162">
            <v>7104.9440000000004</v>
          </cell>
          <cell r="MH162">
            <v>1876.229</v>
          </cell>
          <cell r="MI162">
            <v>2727.8159999999998</v>
          </cell>
          <cell r="MJ162">
            <v>4545.6129999999994</v>
          </cell>
          <cell r="MK162">
            <v>2559.3310000000001</v>
          </cell>
          <cell r="ML162">
            <v>2612.087</v>
          </cell>
          <cell r="MM162">
            <v>350.97600000000011</v>
          </cell>
          <cell r="MN162">
            <v>-98.271000000000001</v>
          </cell>
          <cell r="MQ162">
            <v>109.465</v>
          </cell>
          <cell r="MR162">
            <v>1254.212</v>
          </cell>
          <cell r="MS162">
            <v>291.23</v>
          </cell>
          <cell r="MT162">
            <v>35.634</v>
          </cell>
          <cell r="MU162">
            <v>115.33199999999999</v>
          </cell>
          <cell r="MV162">
            <v>152.33699999999999</v>
          </cell>
          <cell r="MW162">
            <v>89.534999999999997</v>
          </cell>
          <cell r="MX162">
            <v>113.6</v>
          </cell>
          <cell r="MY162">
            <v>7158.0969999999998</v>
          </cell>
          <cell r="MZ162">
            <v>1538.8050000000001</v>
          </cell>
          <cell r="NA162">
            <v>2931.3539999999998</v>
          </cell>
          <cell r="NB162">
            <v>4459.29</v>
          </cell>
          <cell r="NC162">
            <v>2698.8069999999998</v>
          </cell>
          <cell r="ND162">
            <v>2498.0569999999998</v>
          </cell>
          <cell r="NE162">
            <v>471.09199999999959</v>
          </cell>
          <cell r="NF162">
            <v>-136.16300000000001</v>
          </cell>
          <cell r="NI162">
            <v>35.801000000000002</v>
          </cell>
          <cell r="NJ162">
            <v>1377.009</v>
          </cell>
          <cell r="NK162">
            <v>360.39299999999997</v>
          </cell>
          <cell r="NL162">
            <v>129.81899999999999</v>
          </cell>
          <cell r="NM162">
            <v>208.54599999999999</v>
          </cell>
          <cell r="NN162">
            <v>235.358</v>
          </cell>
          <cell r="NO162">
            <v>118.94799999999999</v>
          </cell>
          <cell r="NP162">
            <v>113.56699999999999</v>
          </cell>
          <cell r="NQ162">
            <v>7582.9680000000008</v>
          </cell>
          <cell r="NR162">
            <v>1122.845</v>
          </cell>
          <cell r="NS162">
            <v>3101</v>
          </cell>
          <cell r="NT162">
            <v>4798.7744000000002</v>
          </cell>
          <cell r="NU162">
            <v>2784.194</v>
          </cell>
          <cell r="NV162">
            <v>2771.0610000000001</v>
          </cell>
          <cell r="NW162">
            <v>459.17199999999963</v>
          </cell>
          <cell r="NX162">
            <v>-178.49</v>
          </cell>
          <cell r="OA162">
            <v>7.8E-2</v>
          </cell>
          <cell r="OB162">
            <v>1635.0889999999999</v>
          </cell>
          <cell r="OC162">
            <v>490.22699999999992</v>
          </cell>
          <cell r="OD162">
            <v>342.2949999999999</v>
          </cell>
          <cell r="OE162">
            <v>435.97899999999998</v>
          </cell>
          <cell r="OF162">
            <v>485.72199999999998</v>
          </cell>
          <cell r="OG162">
            <v>292.73599999999999</v>
          </cell>
          <cell r="OH162">
            <v>113.173265</v>
          </cell>
          <cell r="OI162">
            <v>7111.7889999999998</v>
          </cell>
          <cell r="OJ162">
            <v>845.34199999999998</v>
          </cell>
          <cell r="OK162">
            <v>3397.5160000000001</v>
          </cell>
          <cell r="OL162">
            <v>4297.8596000000016</v>
          </cell>
          <cell r="OM162">
            <v>2813.929000000001</v>
          </cell>
          <cell r="ON162">
            <v>2306.0189999999998</v>
          </cell>
          <cell r="OO162">
            <v>721.23700000000008</v>
          </cell>
          <cell r="OP162">
            <v>-272.97800000000001</v>
          </cell>
          <cell r="OS162">
            <v>293.30399999999997</v>
          </cell>
          <cell r="OT162">
            <v>1368.9010000000001</v>
          </cell>
          <cell r="OU162">
            <v>432.03800000000001</v>
          </cell>
          <cell r="OV162">
            <v>255.68100000000001</v>
          </cell>
          <cell r="OW162">
            <v>335.53300000000002</v>
          </cell>
          <cell r="OX162">
            <v>356.86399999999998</v>
          </cell>
          <cell r="OY162">
            <v>150.352</v>
          </cell>
          <cell r="OZ162">
            <v>113.173265</v>
          </cell>
          <cell r="PA162">
            <v>7280.9119999999994</v>
          </cell>
          <cell r="PB162">
            <v>773.87300000000005</v>
          </cell>
          <cell r="PC162">
            <v>3603.0920000000001</v>
          </cell>
          <cell r="PD162">
            <v>4609.5049999999992</v>
          </cell>
          <cell r="PE162">
            <v>2671.4070000000002</v>
          </cell>
          <cell r="PF162">
            <v>2439.7979999999998</v>
          </cell>
          <cell r="PG162">
            <v>959.02299999999968</v>
          </cell>
          <cell r="PH162">
            <v>-302.57400000000001</v>
          </cell>
          <cell r="PK162">
            <v>0.14000000000000001</v>
          </cell>
          <cell r="PL162">
            <v>1273.92</v>
          </cell>
          <cell r="PM162">
            <v>381.50900000000013</v>
          </cell>
          <cell r="PN162">
            <v>311.77600000000012</v>
          </cell>
          <cell r="PO162">
            <v>389.18799999999999</v>
          </cell>
          <cell r="PP162">
            <v>406.15800000000002</v>
          </cell>
          <cell r="PQ162">
            <v>231.50200000000001</v>
          </cell>
          <cell r="PR162">
            <v>113.173265</v>
          </cell>
          <cell r="PS162">
            <v>7539.3799999999992</v>
          </cell>
          <cell r="PT162">
            <v>1135.6320000000001</v>
          </cell>
          <cell r="PU162">
            <v>3688.5830000000001</v>
          </cell>
          <cell r="PV162">
            <v>4711.4520000000002</v>
          </cell>
          <cell r="PW162">
            <v>2827.9279999999999</v>
          </cell>
          <cell r="PX162">
            <v>2791.0309999999999</v>
          </cell>
          <cell r="PY162">
            <v>1039.4190000000001</v>
          </cell>
          <cell r="PZ162">
            <v>-237.3</v>
          </cell>
          <cell r="QC162">
            <v>244.386</v>
          </cell>
          <cell r="QD162">
            <v>1260.883</v>
          </cell>
          <cell r="QE162">
            <v>365.38</v>
          </cell>
          <cell r="QF162">
            <v>186.06</v>
          </cell>
          <cell r="QG162">
            <v>259.62900000000002</v>
          </cell>
          <cell r="QH162">
            <v>265.56599999999997</v>
          </cell>
          <cell r="QI162">
            <v>107.258</v>
          </cell>
          <cell r="QJ162">
            <v>113.173265</v>
          </cell>
          <cell r="QK162">
            <v>7633.8109999999997</v>
          </cell>
          <cell r="QL162">
            <v>1077.384</v>
          </cell>
          <cell r="QM162">
            <v>3803.7190000000001</v>
          </cell>
          <cell r="QN162">
            <v>5149.41</v>
          </cell>
          <cell r="QO162">
            <v>2484.4009999999998</v>
          </cell>
          <cell r="QP162">
            <v>3307.183</v>
          </cell>
          <cell r="QQ162">
            <v>1587.307</v>
          </cell>
          <cell r="QR162">
            <v>-280.87299999999999</v>
          </cell>
          <cell r="QU162">
            <v>391.02600000000001</v>
          </cell>
          <cell r="QV162">
            <v>1175.917127335455</v>
          </cell>
          <cell r="QW162">
            <v>311.03371421827399</v>
          </cell>
          <cell r="QX162">
            <v>114.4063623941277</v>
          </cell>
          <cell r="QY162">
            <v>228.7404849119059</v>
          </cell>
          <cell r="QZ162">
            <v>228.7404849119059</v>
          </cell>
          <cell r="RA162">
            <v>30.656129555124291</v>
          </cell>
          <cell r="RB162">
            <v>113.173265</v>
          </cell>
          <cell r="RC162">
            <v>7065.2309116524284</v>
          </cell>
          <cell r="RD162">
            <v>327.85145340606789</v>
          </cell>
          <cell r="RE162">
            <v>3981.8586419034468</v>
          </cell>
          <cell r="RF162">
            <v>5250.1737820973049</v>
          </cell>
          <cell r="RG162">
            <v>1815.057129555124</v>
          </cell>
          <cell r="RH162">
            <v>3394.7869092621472</v>
          </cell>
          <cell r="RI162">
            <v>2424.4434558560788</v>
          </cell>
          <cell r="RJ162">
            <v>-292.47376442122521</v>
          </cell>
          <cell r="RM162">
            <v>700</v>
          </cell>
          <cell r="RN162">
            <v>1155.528209778586</v>
          </cell>
          <cell r="RO162">
            <v>298.27195892583649</v>
          </cell>
          <cell r="RP162">
            <v>103.1140466016049</v>
          </cell>
          <cell r="RQ162">
            <v>222.80278118264579</v>
          </cell>
          <cell r="RR162">
            <v>222.80278118264579</v>
          </cell>
          <cell r="RS162">
            <v>4.3152512767204021</v>
          </cell>
          <cell r="RT162">
            <v>113.173265</v>
          </cell>
          <cell r="RU162">
            <v>7045.3683546820739</v>
          </cell>
          <cell r="RV162">
            <v>402.19370751431279</v>
          </cell>
          <cell r="RW162">
            <v>3960.4294968349882</v>
          </cell>
          <cell r="RX162">
            <v>5227.074786669411</v>
          </cell>
          <cell r="RY162">
            <v>1818.2935680126641</v>
          </cell>
          <cell r="RZ162">
            <v>3369.801798283655</v>
          </cell>
          <cell r="SA162">
            <v>2325.116090769342</v>
          </cell>
          <cell r="SB162">
            <v>-98.259589512581826</v>
          </cell>
          <cell r="SE162">
            <v>1.078812819180101</v>
          </cell>
          <cell r="SF162">
            <v>1212.7042570175879</v>
          </cell>
          <cell r="SG162">
            <v>322.21985488335957</v>
          </cell>
          <cell r="SH162">
            <v>120.6602486775334</v>
          </cell>
          <cell r="SI162">
            <v>239.70485510459969</v>
          </cell>
          <cell r="SJ162">
            <v>239.70485510459969</v>
          </cell>
          <cell r="SK162">
            <v>22.06117145437921</v>
          </cell>
          <cell r="SL162">
            <v>113.173265</v>
          </cell>
          <cell r="SM162">
            <v>6858.049023708003</v>
          </cell>
          <cell r="SN162">
            <v>225.51601333923671</v>
          </cell>
          <cell r="SO162">
            <v>3942.8717123410361</v>
          </cell>
          <cell r="SP162">
            <v>5023.2095771045542</v>
          </cell>
          <cell r="SQ162">
            <v>1834.839446603449</v>
          </cell>
          <cell r="SR162">
            <v>3157.4865999571989</v>
          </cell>
          <cell r="SS162">
            <v>2289.4785866179632</v>
          </cell>
          <cell r="ST162">
            <v>-101.4868219331142</v>
          </cell>
          <cell r="SW162">
            <v>5.5152928635948033</v>
          </cell>
          <cell r="SX162">
            <v>1293.45195964239</v>
          </cell>
          <cell r="SY162">
            <v>357.48470133998188</v>
          </cell>
          <cell r="SZ162">
            <v>147.16242520458971</v>
          </cell>
          <cell r="TA162">
            <v>265.67927080508792</v>
          </cell>
          <cell r="TB162">
            <v>265.67927080508792</v>
          </cell>
          <cell r="TC162">
            <v>43.980745285099452</v>
          </cell>
          <cell r="TD162">
            <v>113.173265</v>
          </cell>
          <cell r="TE162">
            <v>6726.8186617570846</v>
          </cell>
          <cell r="TF162">
            <v>42.575554166223327</v>
          </cell>
          <cell r="TG162">
            <v>3929.868803102655</v>
          </cell>
          <cell r="TH162">
            <v>4858.9936561898112</v>
          </cell>
          <cell r="TI162">
            <v>1867.8250055672729</v>
          </cell>
          <cell r="TJ162">
            <v>2966.4749152131408</v>
          </cell>
          <cell r="TK162">
            <v>2281.4073610469181</v>
          </cell>
          <cell r="TL162">
            <v>-105.5139363621176</v>
          </cell>
          <cell r="TO162">
            <v>10.99518632127486</v>
          </cell>
          <cell r="TP162">
            <v>1331.510746391119</v>
          </cell>
          <cell r="TQ162">
            <v>379.17943593601848</v>
          </cell>
          <cell r="TR162">
            <v>165.70448207093341</v>
          </cell>
          <cell r="TS162">
            <v>283.83047960459271</v>
          </cell>
          <cell r="TT162">
            <v>283.83047960459271</v>
          </cell>
          <cell r="TU162">
            <v>58.733228075798252</v>
          </cell>
          <cell r="TV162">
            <v>113.173265</v>
          </cell>
          <cell r="TW162">
            <v>6760.6417848292886</v>
          </cell>
          <cell r="TX162">
            <v>60.320636295736918</v>
          </cell>
          <cell r="TY162">
            <v>3898.4560766868658</v>
          </cell>
          <cell r="TZ162">
            <v>4848.7668582051656</v>
          </cell>
          <cell r="UA162">
            <v>1911.8749266241221</v>
          </cell>
          <cell r="UB162">
            <v>2934.8504214210848</v>
          </cell>
          <cell r="UC162">
            <v>2232.0377851253479</v>
          </cell>
          <cell r="UD162">
            <v>-86.713271117870661</v>
          </cell>
          <cell r="UG162">
            <v>14.683307018949559</v>
          </cell>
          <cell r="BBM162">
            <v>6613.2545778999993</v>
          </cell>
          <cell r="BBN162">
            <v>58</v>
          </cell>
          <cell r="BBO162">
            <v>-8.6206896551724088E-2</v>
          </cell>
          <cell r="BBP162">
            <v>1.1406439152568171</v>
          </cell>
          <cell r="BBQ162">
            <v>51.229640454329463</v>
          </cell>
          <cell r="BBR162">
            <v>8.740257311087376</v>
          </cell>
          <cell r="BBS162">
            <v>2.2055330416905061</v>
          </cell>
          <cell r="BBT162">
            <v>3.4590414288121352</v>
          </cell>
          <cell r="BBU162">
            <v>6.7520314375343407E-2</v>
          </cell>
          <cell r="BBV162">
            <v>4.8799874014901906E-3</v>
          </cell>
          <cell r="BBW162">
            <v>3.2531425977208079</v>
          </cell>
          <cell r="BBX162">
            <v>17.962562632810961</v>
          </cell>
          <cell r="BBY162">
            <v>6.7361366455510741</v>
          </cell>
          <cell r="BBZ162">
            <v>1.6316371930951661</v>
          </cell>
          <cell r="BCA162">
            <v>3.4590414288121352</v>
          </cell>
          <cell r="BCB162">
            <v>0.1925694846287547</v>
          </cell>
          <cell r="BCC162">
            <v>5.5671343807779938E-2</v>
          </cell>
          <cell r="BCD162">
            <v>5.1633629361871467</v>
          </cell>
          <cell r="BCE162">
            <v>11.31719353979331</v>
          </cell>
          <cell r="BCF162">
            <v>5.5330235965533552</v>
          </cell>
          <cell r="BCG162">
            <v>1.3669280972445119</v>
          </cell>
          <cell r="BCH162">
            <v>3.4590414288121352</v>
          </cell>
          <cell r="BCI162">
            <v>0.3056448064309864</v>
          </cell>
          <cell r="BCJ162">
            <v>8.8361129151305784E-2</v>
          </cell>
          <cell r="BCK162">
            <v>6.1351034130043747</v>
          </cell>
          <cell r="BCL162">
            <v>9.5246605853722244</v>
          </cell>
          <cell r="BCM162">
            <v>4.9189258677131562</v>
          </cell>
          <cell r="BCN162">
            <v>1.21035657795753</v>
          </cell>
          <cell r="BCO162">
            <v>3.4590414288121352</v>
          </cell>
          <cell r="BCP162">
            <v>0.36316689689966059</v>
          </cell>
          <cell r="BCQ162">
            <v>0.1049906178846708</v>
          </cell>
          <cell r="BCR162">
            <v>6.7372286389159939</v>
          </cell>
          <cell r="BCS162">
            <v>8.6734146630397611</v>
          </cell>
          <cell r="BCT162">
            <v>4.631913729822096</v>
          </cell>
          <cell r="BCU162">
            <v>1.102173650527456</v>
          </cell>
          <cell r="BCV162">
            <v>3.4590414288121352</v>
          </cell>
          <cell r="BCW162">
            <v>0.39880964570415789</v>
          </cell>
          <cell r="BCX162">
            <v>0.115294845092709</v>
          </cell>
        </row>
        <row r="163">
          <cell r="A163" t="str">
            <v>UNIP6</v>
          </cell>
          <cell r="B163" t="str">
            <v>Unipar</v>
          </cell>
          <cell r="C163" t="str">
            <v>Oil, Gas &amp; Petrochemicals</v>
          </cell>
          <cell r="D163" t="str">
            <v>Regis Cardoso</v>
          </cell>
          <cell r="E163">
            <v>46041</v>
          </cell>
          <cell r="F163" t="str">
            <v>Neutral</v>
          </cell>
          <cell r="G163" t="b">
            <v>0</v>
          </cell>
          <cell r="H163" t="str">
            <v>BRL</v>
          </cell>
          <cell r="I163" t="str">
            <v>BRL</v>
          </cell>
          <cell r="J163">
            <v>58</v>
          </cell>
          <cell r="K163">
            <v>0.16439787332663319</v>
          </cell>
          <cell r="L163">
            <v>0.115</v>
          </cell>
          <cell r="M163">
            <v>0.14669829866130649</v>
          </cell>
          <cell r="N163">
            <v>6289.3689999999997</v>
          </cell>
          <cell r="O163">
            <v>2802.7649999999999</v>
          </cell>
          <cell r="P163">
            <v>2944.4879999999998</v>
          </cell>
          <cell r="Q163">
            <v>3163.8409999999999</v>
          </cell>
          <cell r="R163">
            <v>2718.404</v>
          </cell>
          <cell r="S163">
            <v>2003.8330000000001</v>
          </cell>
          <cell r="T163">
            <v>94.402568664613085</v>
          </cell>
          <cell r="U163">
            <v>6248.2079999999996</v>
          </cell>
          <cell r="V163">
            <v>331.17700000000002</v>
          </cell>
          <cell r="W163">
            <v>2467.8029999999999</v>
          </cell>
          <cell r="X163">
            <v>3926.7710000000011</v>
          </cell>
          <cell r="Y163">
            <v>2321.4369999999999</v>
          </cell>
          <cell r="Z163">
            <v>1474.829</v>
          </cell>
          <cell r="AA163">
            <v>-147.61999999999989</v>
          </cell>
          <cell r="AB163">
            <v>-311.81299999999999</v>
          </cell>
          <cell r="AC163">
            <v>-1837.9743400000009</v>
          </cell>
          <cell r="AD163">
            <v>-1932.004020000001</v>
          </cell>
          <cell r="AE163">
            <v>1365.0419999999999</v>
          </cell>
          <cell r="AF163">
            <v>7270.4059999999999</v>
          </cell>
          <cell r="AG163">
            <v>3255.3049999999998</v>
          </cell>
          <cell r="AH163">
            <v>2380.2579999999998</v>
          </cell>
          <cell r="AI163">
            <v>2627.556</v>
          </cell>
          <cell r="AJ163">
            <v>2610.7849999999999</v>
          </cell>
          <cell r="AK163">
            <v>1334.3</v>
          </cell>
          <cell r="AL163">
            <v>100.2506189349678</v>
          </cell>
          <cell r="AM163">
            <v>5995.2530000000006</v>
          </cell>
          <cell r="AN163">
            <v>402.12200000000001</v>
          </cell>
          <cell r="AO163">
            <v>2578.2750000000001</v>
          </cell>
          <cell r="AP163">
            <v>3639.920000000001</v>
          </cell>
          <cell r="AQ163">
            <v>2355.3330000000001</v>
          </cell>
          <cell r="AR163">
            <v>1391.7460000000001</v>
          </cell>
          <cell r="AS163">
            <v>-22.22300000000018</v>
          </cell>
          <cell r="AT163">
            <v>-338.24</v>
          </cell>
          <cell r="AU163">
            <v>1313.49306</v>
          </cell>
          <cell r="AV163">
            <v>1045.6389799999999</v>
          </cell>
          <cell r="AW163">
            <v>1355.35</v>
          </cell>
          <cell r="AX163">
            <v>4897.2884898528246</v>
          </cell>
          <cell r="AY163">
            <v>1697.2940000000001</v>
          </cell>
          <cell r="AZ163">
            <v>979.63400000000001</v>
          </cell>
          <cell r="BA163">
            <v>1226.6089999999999</v>
          </cell>
          <cell r="BB163">
            <v>1156.5820000000001</v>
          </cell>
          <cell r="BC163">
            <v>791.27300000000002</v>
          </cell>
          <cell r="BD163">
            <v>103.5140220695846</v>
          </cell>
          <cell r="BE163">
            <v>6396.491</v>
          </cell>
          <cell r="BF163">
            <v>1343.204</v>
          </cell>
          <cell r="BG163">
            <v>2519.9989999999998</v>
          </cell>
          <cell r="BH163">
            <v>3948.6389999999992</v>
          </cell>
          <cell r="BI163">
            <v>2447.8519999999999</v>
          </cell>
          <cell r="BJ163">
            <v>2051.4209999999998</v>
          </cell>
          <cell r="BK163">
            <v>-94.492000000000189</v>
          </cell>
          <cell r="BL163">
            <v>-416.81</v>
          </cell>
          <cell r="BM163">
            <v>499.80333999999999</v>
          </cell>
          <cell r="BN163">
            <v>1040.45334</v>
          </cell>
          <cell r="BO163">
            <v>345.39200000000011</v>
          </cell>
          <cell r="BP163">
            <v>5431.5990000000002</v>
          </cell>
          <cell r="BQ163">
            <v>1472.6010000000001</v>
          </cell>
          <cell r="BR163">
            <v>625.01899999999989</v>
          </cell>
          <cell r="BS163">
            <v>947.99600000000009</v>
          </cell>
          <cell r="BT163">
            <v>1112.549</v>
          </cell>
          <cell r="BU163">
            <v>557.11799999999994</v>
          </cell>
          <cell r="BV163">
            <v>112.2422140229783</v>
          </cell>
          <cell r="BW163">
            <v>7111.7889999999998</v>
          </cell>
          <cell r="BX163">
            <v>845.34199999999998</v>
          </cell>
          <cell r="BY163">
            <v>3397.5160000000001</v>
          </cell>
          <cell r="BZ163">
            <v>4297.8596000000016</v>
          </cell>
          <cell r="CA163">
            <v>2813.929000000001</v>
          </cell>
          <cell r="CB163">
            <v>2306.0189999999998</v>
          </cell>
          <cell r="CC163">
            <v>721.23700000000008</v>
          </cell>
          <cell r="CD163">
            <v>-685.90200000000004</v>
          </cell>
          <cell r="CE163">
            <v>-229.6075000000001</v>
          </cell>
          <cell r="CF163">
            <v>-160.9122999999999</v>
          </cell>
          <cell r="CG163">
            <v>438.64800000000002</v>
          </cell>
          <cell r="CH163">
            <v>5079.6211273354547</v>
          </cell>
          <cell r="CI163">
            <v>1489.960714218274</v>
          </cell>
          <cell r="CJ163">
            <v>867.92336239412782</v>
          </cell>
          <cell r="CK163">
            <v>1213.0904849119061</v>
          </cell>
          <cell r="CL163">
            <v>1257.3284849119059</v>
          </cell>
          <cell r="CM163">
            <v>519.76812955512435</v>
          </cell>
          <cell r="CN163">
            <v>113.173265</v>
          </cell>
          <cell r="CO163">
            <v>7065.2309116524284</v>
          </cell>
          <cell r="CP163">
            <v>327.85145340606789</v>
          </cell>
          <cell r="CQ163">
            <v>3981.8586419034468</v>
          </cell>
          <cell r="CR163">
            <v>5250.1737820973049</v>
          </cell>
          <cell r="CS163">
            <v>1815.057129555124</v>
          </cell>
          <cell r="CT163">
            <v>3394.7869092621472</v>
          </cell>
          <cell r="CU163">
            <v>2424.4434558560788</v>
          </cell>
          <cell r="CV163">
            <v>-1113.2207644212251</v>
          </cell>
          <cell r="CW163">
            <v>-408.33232623107898</v>
          </cell>
          <cell r="CX163">
            <v>433.1227778060678</v>
          </cell>
          <cell r="CY163">
            <v>1335.5519999999999</v>
          </cell>
          <cell r="CZ163">
            <v>4993.1951728296826</v>
          </cell>
          <cell r="DA163">
            <v>1357.1559510851971</v>
          </cell>
          <cell r="DB163">
            <v>536.64120255466139</v>
          </cell>
          <cell r="DC163">
            <v>1012.017386696926</v>
          </cell>
          <cell r="DD163">
            <v>1012.017386696926</v>
          </cell>
          <cell r="DE163">
            <v>129.09039609199729</v>
          </cell>
          <cell r="DF163">
            <v>113.173265</v>
          </cell>
          <cell r="DG163">
            <v>6760.6417848292886</v>
          </cell>
          <cell r="DH163">
            <v>60.320636295736918</v>
          </cell>
          <cell r="DI163">
            <v>3898.4560766868658</v>
          </cell>
          <cell r="DJ163">
            <v>4848.7668582051656</v>
          </cell>
          <cell r="DK163">
            <v>1911.8749266241221</v>
          </cell>
          <cell r="DL163">
            <v>2934.8504214210848</v>
          </cell>
          <cell r="DM163">
            <v>2232.0377851253479</v>
          </cell>
          <cell r="DN163">
            <v>-391.97361892568432</v>
          </cell>
          <cell r="DO163">
            <v>449.77106734780921</v>
          </cell>
          <cell r="DP163">
            <v>-309.71324277236153</v>
          </cell>
          <cell r="DQ163">
            <v>32.27259902299933</v>
          </cell>
          <cell r="DR163">
            <v>5761.0340580693364</v>
          </cell>
          <cell r="DS163">
            <v>1731.9633156095031</v>
          </cell>
          <cell r="DT163">
            <v>835.7276080607121</v>
          </cell>
          <cell r="DU163">
            <v>1295.57356984693</v>
          </cell>
          <cell r="DV163">
            <v>1295.57356984693</v>
          </cell>
          <cell r="DW163">
            <v>368.16876929464547</v>
          </cell>
          <cell r="DX163">
            <v>113.173265</v>
          </cell>
          <cell r="DY163">
            <v>6602.147057063863</v>
          </cell>
          <cell r="DZ163">
            <v>-35.693526274777909</v>
          </cell>
          <cell r="EA163">
            <v>3707.731513738162</v>
          </cell>
          <cell r="EB163">
            <v>4690.2721304397419</v>
          </cell>
          <cell r="EC163">
            <v>1911.8749266241221</v>
          </cell>
          <cell r="ED163">
            <v>2720.7044966785511</v>
          </cell>
          <cell r="EE163">
            <v>2113.9060229533288</v>
          </cell>
          <cell r="EF163">
            <v>-269.12139883751439</v>
          </cell>
          <cell r="EG163">
            <v>669.71198349208942</v>
          </cell>
          <cell r="EH163">
            <v>220.39153369488781</v>
          </cell>
          <cell r="EI163">
            <v>368.16876929464547</v>
          </cell>
          <cell r="EJ163">
            <v>6510.1665653887358</v>
          </cell>
          <cell r="EK163">
            <v>2102.6807687894461</v>
          </cell>
          <cell r="EL163">
            <v>1133.540092310345</v>
          </cell>
          <cell r="EM163">
            <v>1587.3986995730511</v>
          </cell>
          <cell r="EN163">
            <v>1587.3986995730511</v>
          </cell>
          <cell r="EO163">
            <v>584.35464186828608</v>
          </cell>
          <cell r="EP163">
            <v>113.173265</v>
          </cell>
          <cell r="EQ163">
            <v>7215.929746684189</v>
          </cell>
          <cell r="ER163">
            <v>362.44551517029907</v>
          </cell>
          <cell r="ES163">
            <v>3885.3332337046331</v>
          </cell>
          <cell r="ET163">
            <v>5304.054820060067</v>
          </cell>
          <cell r="EU163">
            <v>1911.8749266241221</v>
          </cell>
          <cell r="EV163">
            <v>3174.7973991461022</v>
          </cell>
          <cell r="EW163">
            <v>2169.8598839758029</v>
          </cell>
          <cell r="EX163">
            <v>-631.46032722917687</v>
          </cell>
          <cell r="EY163">
            <v>692.18259990235356</v>
          </cell>
          <cell r="EZ163">
            <v>930.65794502685162</v>
          </cell>
          <cell r="FA163">
            <v>584.35464186828608</v>
          </cell>
          <cell r="FB163">
            <v>7037.2035372435221</v>
          </cell>
          <cell r="FC163">
            <v>2343.968645243071</v>
          </cell>
          <cell r="FD163">
            <v>1319.775907028582</v>
          </cell>
          <cell r="FE163">
            <v>1783.23608410611</v>
          </cell>
          <cell r="FF163">
            <v>1783.23608410611</v>
          </cell>
          <cell r="FG163">
            <v>694.32968436234864</v>
          </cell>
          <cell r="FH163">
            <v>113.173265</v>
          </cell>
          <cell r="FI163">
            <v>7654.2868366168523</v>
          </cell>
          <cell r="FJ163">
            <v>765.62864376316168</v>
          </cell>
          <cell r="FK163">
            <v>3807.498505583384</v>
          </cell>
          <cell r="FL163">
            <v>5742.4119099927302</v>
          </cell>
          <cell r="FM163">
            <v>1911.8749266241221</v>
          </cell>
          <cell r="FN163">
            <v>3566.4721682122199</v>
          </cell>
          <cell r="FO163">
            <v>2158.3515244490582</v>
          </cell>
          <cell r="FP163">
            <v>-385.62544895627963</v>
          </cell>
          <cell r="FQ163">
            <v>882.56045816560868</v>
          </cell>
          <cell r="FR163">
            <v>1019.774686153816</v>
          </cell>
          <cell r="FS163">
            <v>694.32968436234864</v>
          </cell>
          <cell r="FT163">
            <v>7356.8023977741241</v>
          </cell>
          <cell r="FU163">
            <v>2481.72748896638</v>
          </cell>
          <cell r="FV163">
            <v>1422.501681558145</v>
          </cell>
          <cell r="FW163">
            <v>1873.5811785953231</v>
          </cell>
          <cell r="FX163">
            <v>1873.5811785953231</v>
          </cell>
          <cell r="FY163">
            <v>762.47416211762902</v>
          </cell>
          <cell r="FZ163">
            <v>113.173265</v>
          </cell>
          <cell r="GA163">
            <v>7870.3971019297087</v>
          </cell>
          <cell r="GB163">
            <v>1039.6585500187059</v>
          </cell>
          <cell r="GC163">
            <v>3663.89780179838</v>
          </cell>
          <cell r="GD163">
            <v>5958.5221753055866</v>
          </cell>
          <cell r="GE163">
            <v>1911.8749266241221</v>
          </cell>
          <cell r="GF163">
            <v>3747.1623571906462</v>
          </cell>
          <cell r="GG163">
            <v>2065.0118071719398</v>
          </cell>
          <cell r="GH163">
            <v>-307.47879325217423</v>
          </cell>
          <cell r="GI163">
            <v>1032.190827105494</v>
          </cell>
          <cell r="GJ163">
            <v>937.07114213887746</v>
          </cell>
          <cell r="GK163">
            <v>762.47416211762902</v>
          </cell>
          <cell r="GL163">
            <v>1890.4690000000001</v>
          </cell>
          <cell r="GM163">
            <v>942.50200000000007</v>
          </cell>
          <cell r="GN163">
            <v>770.35900000000004</v>
          </cell>
          <cell r="GO163">
            <v>825.93200000000002</v>
          </cell>
          <cell r="GP163">
            <v>828.17700000000002</v>
          </cell>
          <cell r="GQ163">
            <v>449.03</v>
          </cell>
          <cell r="GR163">
            <v>94.402771999999999</v>
          </cell>
          <cell r="GS163">
            <v>6456.7039999999997</v>
          </cell>
          <cell r="GT163">
            <v>330.67200000000003</v>
          </cell>
          <cell r="GU163">
            <v>2393.127</v>
          </cell>
          <cell r="GV163">
            <v>3780.105</v>
          </cell>
          <cell r="GW163">
            <v>2676.5990000000002</v>
          </cell>
          <cell r="GX163">
            <v>1432.5</v>
          </cell>
          <cell r="GY163">
            <v>-432.94000000000011</v>
          </cell>
          <cell r="GZ163">
            <v>-21.353999999999999</v>
          </cell>
          <cell r="HC163">
            <v>13.231</v>
          </cell>
          <cell r="HD163">
            <v>2001.14</v>
          </cell>
          <cell r="HE163">
            <v>980.12700000000007</v>
          </cell>
          <cell r="HF163">
            <v>799.38800000000003</v>
          </cell>
          <cell r="HG163">
            <v>860.87900000000002</v>
          </cell>
          <cell r="HH163">
            <v>856.83</v>
          </cell>
          <cell r="HI163">
            <v>539.15</v>
          </cell>
          <cell r="HJ163">
            <v>103.505048</v>
          </cell>
          <cell r="HK163">
            <v>6875.1869999999999</v>
          </cell>
          <cell r="HL163">
            <v>547.65800000000002</v>
          </cell>
          <cell r="HM163">
            <v>2458.25</v>
          </cell>
          <cell r="HN163">
            <v>3615.451</v>
          </cell>
          <cell r="HO163">
            <v>3259.7359999999999</v>
          </cell>
          <cell r="HP163">
            <v>1415.9849999999999</v>
          </cell>
          <cell r="HQ163">
            <v>-662.16399999999999</v>
          </cell>
          <cell r="HR163">
            <v>-41.012</v>
          </cell>
          <cell r="HU163">
            <v>244.041</v>
          </cell>
          <cell r="HV163">
            <v>1942.825</v>
          </cell>
          <cell r="HW163">
            <v>826.98299999999995</v>
          </cell>
          <cell r="HX163">
            <v>586.97499999999991</v>
          </cell>
          <cell r="HY163">
            <v>653.79</v>
          </cell>
          <cell r="HZ163">
            <v>639.93799999999999</v>
          </cell>
          <cell r="IA163">
            <v>197.79</v>
          </cell>
          <cell r="IB163">
            <v>103.499066</v>
          </cell>
          <cell r="IC163">
            <v>6454.7979999999998</v>
          </cell>
          <cell r="ID163">
            <v>415.01600000000002</v>
          </cell>
          <cell r="IE163">
            <v>2543.4169999999999</v>
          </cell>
          <cell r="IF163">
            <v>3597.6620000000012</v>
          </cell>
          <cell r="IG163">
            <v>2857.136</v>
          </cell>
          <cell r="IH163">
            <v>1431.127</v>
          </cell>
          <cell r="II163">
            <v>-191.85300000000009</v>
          </cell>
          <cell r="IJ163">
            <v>-159.12700000000001</v>
          </cell>
          <cell r="IM163">
            <v>609.97500000000002</v>
          </cell>
          <cell r="IN163">
            <v>1435.972</v>
          </cell>
          <cell r="IO163">
            <v>505.69299999999998</v>
          </cell>
          <cell r="IP163">
            <v>223.53599999999989</v>
          </cell>
          <cell r="IQ163">
            <v>286.95499999999998</v>
          </cell>
          <cell r="IR163">
            <v>285.83999999999997</v>
          </cell>
          <cell r="IS163">
            <v>148.33000000000001</v>
          </cell>
          <cell r="IT163">
            <v>103.499066</v>
          </cell>
          <cell r="IU163">
            <v>5995.2530000000006</v>
          </cell>
          <cell r="IV163">
            <v>402.12200000000001</v>
          </cell>
          <cell r="IW163">
            <v>2578.2750000000001</v>
          </cell>
          <cell r="IX163">
            <v>3639.920000000001</v>
          </cell>
          <cell r="IY163">
            <v>2355.3330000000001</v>
          </cell>
          <cell r="IZ163">
            <v>1391.7460000000001</v>
          </cell>
          <cell r="JA163">
            <v>-22.22300000000018</v>
          </cell>
          <cell r="JB163">
            <v>-116.747</v>
          </cell>
          <cell r="JE163">
            <v>488.10300000000001</v>
          </cell>
          <cell r="JF163">
            <v>1567.7539999999999</v>
          </cell>
          <cell r="JG163">
            <v>612.44999999999993</v>
          </cell>
          <cell r="JH163">
            <v>433.31099999999998</v>
          </cell>
          <cell r="JI163">
            <v>490.08199999999999</v>
          </cell>
          <cell r="JJ163">
            <v>524.82299999999998</v>
          </cell>
          <cell r="JK163">
            <v>252.96100000000001</v>
          </cell>
          <cell r="JL163">
            <v>103.499066</v>
          </cell>
          <cell r="JM163">
            <v>6038.0820000000003</v>
          </cell>
          <cell r="JN163">
            <v>1101.4639999999999</v>
          </cell>
          <cell r="JO163">
            <v>2594.3670000000002</v>
          </cell>
          <cell r="JP163">
            <v>3442.0059999999999</v>
          </cell>
          <cell r="JQ163">
            <v>2596.076</v>
          </cell>
          <cell r="JR163">
            <v>1428.26</v>
          </cell>
          <cell r="JS163">
            <v>19.654999999999969</v>
          </cell>
          <cell r="JT163">
            <v>-91.800000000000011</v>
          </cell>
          <cell r="JW163">
            <v>0.125</v>
          </cell>
          <cell r="JX163">
            <v>1319.6294898528249</v>
          </cell>
          <cell r="JY163">
            <v>492.22800000000001</v>
          </cell>
          <cell r="JZ163">
            <v>311.31900000000002</v>
          </cell>
          <cell r="KA163">
            <v>370.39499999999998</v>
          </cell>
          <cell r="KB163">
            <v>402.67</v>
          </cell>
          <cell r="KC163">
            <v>186.33600000000001</v>
          </cell>
          <cell r="KD163">
            <v>103.477</v>
          </cell>
          <cell r="KE163">
            <v>5872.8019999999997</v>
          </cell>
          <cell r="KF163">
            <v>795.01599999999996</v>
          </cell>
          <cell r="KG163">
            <v>2642.759</v>
          </cell>
          <cell r="KH163">
            <v>3234.9589999999989</v>
          </cell>
          <cell r="KI163">
            <v>2637.8429999999998</v>
          </cell>
          <cell r="KJ163">
            <v>1298.6089999999999</v>
          </cell>
          <cell r="KK163">
            <v>-33.485999999999883</v>
          </cell>
          <cell r="KL163">
            <v>-138.69200000000001</v>
          </cell>
          <cell r="KO163">
            <v>188.03</v>
          </cell>
          <cell r="KP163">
            <v>1366.2909999999999</v>
          </cell>
          <cell r="KQ163">
            <v>423.24599999999998</v>
          </cell>
          <cell r="KR163">
            <v>214.83699999999999</v>
          </cell>
          <cell r="KS163">
            <v>282.52600000000001</v>
          </cell>
          <cell r="KT163">
            <v>-2.2610000000000001</v>
          </cell>
          <cell r="KU163">
            <v>190.79300000000001</v>
          </cell>
          <cell r="KV163">
            <v>103.557391</v>
          </cell>
          <cell r="KW163">
            <v>6198.6639999999989</v>
          </cell>
          <cell r="KX163">
            <v>869.80899999999997</v>
          </cell>
          <cell r="KY163">
            <v>2684.6170000000002</v>
          </cell>
          <cell r="KZ163">
            <v>3362.7109999999998</v>
          </cell>
          <cell r="LA163">
            <v>2835.953</v>
          </cell>
          <cell r="LB163">
            <v>1332.2449999999999</v>
          </cell>
          <cell r="LC163">
            <v>-263.42200000000003</v>
          </cell>
          <cell r="LD163">
            <v>-84.676999999999992</v>
          </cell>
          <cell r="LG163">
            <v>4.0259999999999998</v>
          </cell>
          <cell r="LH163">
            <v>643.61400000000003</v>
          </cell>
          <cell r="LI163">
            <v>169.37</v>
          </cell>
          <cell r="LJ163">
            <v>20.166999999999991</v>
          </cell>
          <cell r="LK163">
            <v>83.605999999999995</v>
          </cell>
          <cell r="LL163">
            <v>231.35</v>
          </cell>
          <cell r="LM163">
            <v>161.18299999999999</v>
          </cell>
          <cell r="LN163">
            <v>103.529</v>
          </cell>
          <cell r="LO163">
            <v>6396.491</v>
          </cell>
          <cell r="LP163">
            <v>1343.204</v>
          </cell>
          <cell r="LQ163">
            <v>2519.9989999999998</v>
          </cell>
          <cell r="LR163">
            <v>3948.6389999999992</v>
          </cell>
          <cell r="LS163">
            <v>2447.8519999999999</v>
          </cell>
          <cell r="LT163">
            <v>2051.4209999999998</v>
          </cell>
          <cell r="LU163">
            <v>-94.492000000000189</v>
          </cell>
          <cell r="LV163">
            <v>-101.64100000000001</v>
          </cell>
          <cell r="LY163">
            <v>153.21100000000001</v>
          </cell>
          <cell r="LZ163">
            <v>1165.289</v>
          </cell>
          <cell r="MA163">
            <v>330.75099999999998</v>
          </cell>
          <cell r="MB163">
            <v>117.2709999999999</v>
          </cell>
          <cell r="MC163">
            <v>188.13900000000001</v>
          </cell>
          <cell r="MD163">
            <v>239.13200000000001</v>
          </cell>
          <cell r="ME163">
            <v>55.899000000000001</v>
          </cell>
          <cell r="MF163">
            <v>103.254</v>
          </cell>
          <cell r="MG163">
            <v>7104.9440000000004</v>
          </cell>
          <cell r="MH163">
            <v>1876.229</v>
          </cell>
          <cell r="MI163">
            <v>2727.8159999999998</v>
          </cell>
          <cell r="MJ163">
            <v>4545.6129999999994</v>
          </cell>
          <cell r="MK163">
            <v>2559.3310000000001</v>
          </cell>
          <cell r="ML163">
            <v>2612.087</v>
          </cell>
          <cell r="MM163">
            <v>350.97600000000011</v>
          </cell>
          <cell r="MN163">
            <v>-98.271000000000001</v>
          </cell>
          <cell r="MQ163">
            <v>109.465</v>
          </cell>
          <cell r="MR163">
            <v>1254.212</v>
          </cell>
          <cell r="MS163">
            <v>291.23</v>
          </cell>
          <cell r="MT163">
            <v>35.634</v>
          </cell>
          <cell r="MU163">
            <v>115.33199999999999</v>
          </cell>
          <cell r="MV163">
            <v>152.33699999999999</v>
          </cell>
          <cell r="MW163">
            <v>89.534999999999997</v>
          </cell>
          <cell r="MX163">
            <v>113.6</v>
          </cell>
          <cell r="MY163">
            <v>7158.0969999999998</v>
          </cell>
          <cell r="MZ163">
            <v>1538.8050000000001</v>
          </cell>
          <cell r="NA163">
            <v>2931.3539999999998</v>
          </cell>
          <cell r="NB163">
            <v>4459.29</v>
          </cell>
          <cell r="NC163">
            <v>2698.8069999999998</v>
          </cell>
          <cell r="ND163">
            <v>2498.0569999999998</v>
          </cell>
          <cell r="NE163">
            <v>471.09199999999959</v>
          </cell>
          <cell r="NF163">
            <v>-136.16300000000001</v>
          </cell>
          <cell r="NI163">
            <v>35.801000000000002</v>
          </cell>
          <cell r="NJ163">
            <v>1377.009</v>
          </cell>
          <cell r="NK163">
            <v>360.39299999999997</v>
          </cell>
          <cell r="NL163">
            <v>129.81899999999999</v>
          </cell>
          <cell r="NM163">
            <v>208.54599999999999</v>
          </cell>
          <cell r="NN163">
            <v>235.358</v>
          </cell>
          <cell r="NO163">
            <v>118.94799999999999</v>
          </cell>
          <cell r="NP163">
            <v>113.56699999999999</v>
          </cell>
          <cell r="NQ163">
            <v>7582.9680000000008</v>
          </cell>
          <cell r="NR163">
            <v>1122.845</v>
          </cell>
          <cell r="NS163">
            <v>3101</v>
          </cell>
          <cell r="NT163">
            <v>4798.7744000000002</v>
          </cell>
          <cell r="NU163">
            <v>2784.194</v>
          </cell>
          <cell r="NV163">
            <v>2771.0610000000001</v>
          </cell>
          <cell r="NW163">
            <v>459.17199999999963</v>
          </cell>
          <cell r="NX163">
            <v>-178.49</v>
          </cell>
          <cell r="OA163">
            <v>7.8E-2</v>
          </cell>
          <cell r="OB163">
            <v>1635.0889999999999</v>
          </cell>
          <cell r="OC163">
            <v>490.22699999999992</v>
          </cell>
          <cell r="OD163">
            <v>342.2949999999999</v>
          </cell>
          <cell r="OE163">
            <v>435.97899999999998</v>
          </cell>
          <cell r="OF163">
            <v>485.72199999999998</v>
          </cell>
          <cell r="OG163">
            <v>292.73599999999999</v>
          </cell>
          <cell r="OH163">
            <v>113.173265</v>
          </cell>
          <cell r="OI163">
            <v>7111.7889999999998</v>
          </cell>
          <cell r="OJ163">
            <v>845.34199999999998</v>
          </cell>
          <cell r="OK163">
            <v>3397.5160000000001</v>
          </cell>
          <cell r="OL163">
            <v>4297.8596000000016</v>
          </cell>
          <cell r="OM163">
            <v>2813.929000000001</v>
          </cell>
          <cell r="ON163">
            <v>2306.0189999999998</v>
          </cell>
          <cell r="OO163">
            <v>721.23700000000008</v>
          </cell>
          <cell r="OP163">
            <v>-272.97800000000001</v>
          </cell>
          <cell r="OS163">
            <v>293.30399999999997</v>
          </cell>
          <cell r="OT163">
            <v>1368.9010000000001</v>
          </cell>
          <cell r="OU163">
            <v>432.03800000000001</v>
          </cell>
          <cell r="OV163">
            <v>255.68100000000001</v>
          </cell>
          <cell r="OW163">
            <v>335.53300000000002</v>
          </cell>
          <cell r="OX163">
            <v>356.86399999999998</v>
          </cell>
          <cell r="OY163">
            <v>150.352</v>
          </cell>
          <cell r="OZ163">
            <v>113.173265</v>
          </cell>
          <cell r="PA163">
            <v>7280.9119999999994</v>
          </cell>
          <cell r="PB163">
            <v>773.87300000000005</v>
          </cell>
          <cell r="PC163">
            <v>3603.0920000000001</v>
          </cell>
          <cell r="PD163">
            <v>4609.5049999999992</v>
          </cell>
          <cell r="PE163">
            <v>2671.4070000000002</v>
          </cell>
          <cell r="PF163">
            <v>2439.7979999999998</v>
          </cell>
          <cell r="PG163">
            <v>959.02299999999968</v>
          </cell>
          <cell r="PH163">
            <v>-302.57400000000001</v>
          </cell>
          <cell r="PK163">
            <v>0.14000000000000001</v>
          </cell>
          <cell r="PL163">
            <v>1273.92</v>
          </cell>
          <cell r="PM163">
            <v>381.50900000000013</v>
          </cell>
          <cell r="PN163">
            <v>311.77600000000012</v>
          </cell>
          <cell r="PO163">
            <v>389.18799999999999</v>
          </cell>
          <cell r="PP163">
            <v>406.15800000000002</v>
          </cell>
          <cell r="PQ163">
            <v>231.50200000000001</v>
          </cell>
          <cell r="PR163">
            <v>113.173265</v>
          </cell>
          <cell r="PS163">
            <v>7539.3799999999992</v>
          </cell>
          <cell r="PT163">
            <v>1135.6320000000001</v>
          </cell>
          <cell r="PU163">
            <v>3688.5830000000001</v>
          </cell>
          <cell r="PV163">
            <v>4711.4520000000002</v>
          </cell>
          <cell r="PW163">
            <v>2827.9279999999999</v>
          </cell>
          <cell r="PX163">
            <v>2791.0309999999999</v>
          </cell>
          <cell r="PY163">
            <v>1039.4190000000001</v>
          </cell>
          <cell r="PZ163">
            <v>-237.3</v>
          </cell>
          <cell r="QC163">
            <v>244.386</v>
          </cell>
          <cell r="QD163">
            <v>1260.883</v>
          </cell>
          <cell r="QE163">
            <v>365.38</v>
          </cell>
          <cell r="QF163">
            <v>186.06</v>
          </cell>
          <cell r="QG163">
            <v>259.62900000000002</v>
          </cell>
          <cell r="QH163">
            <v>265.56599999999997</v>
          </cell>
          <cell r="QI163">
            <v>107.258</v>
          </cell>
          <cell r="QJ163">
            <v>113.173265</v>
          </cell>
          <cell r="QK163">
            <v>7633.8109999999997</v>
          </cell>
          <cell r="QL163">
            <v>1077.384</v>
          </cell>
          <cell r="QM163">
            <v>3803.7190000000001</v>
          </cell>
          <cell r="QN163">
            <v>5149.41</v>
          </cell>
          <cell r="QO163">
            <v>2484.4009999999998</v>
          </cell>
          <cell r="QP163">
            <v>3307.183</v>
          </cell>
          <cell r="QQ163">
            <v>1587.307</v>
          </cell>
          <cell r="QR163">
            <v>-280.87299999999999</v>
          </cell>
          <cell r="QU163">
            <v>391.02600000000001</v>
          </cell>
          <cell r="QV163">
            <v>1175.917127335455</v>
          </cell>
          <cell r="QW163">
            <v>311.03371421827399</v>
          </cell>
          <cell r="QX163">
            <v>114.4063623941277</v>
          </cell>
          <cell r="QY163">
            <v>228.7404849119059</v>
          </cell>
          <cell r="QZ163">
            <v>228.7404849119059</v>
          </cell>
          <cell r="RA163">
            <v>30.656129555124291</v>
          </cell>
          <cell r="RB163">
            <v>113.173265</v>
          </cell>
          <cell r="RC163">
            <v>7065.2309116524284</v>
          </cell>
          <cell r="RD163">
            <v>327.85145340606789</v>
          </cell>
          <cell r="RE163">
            <v>3981.8586419034468</v>
          </cell>
          <cell r="RF163">
            <v>5250.1737820973049</v>
          </cell>
          <cell r="RG163">
            <v>1815.057129555124</v>
          </cell>
          <cell r="RH163">
            <v>3394.7869092621472</v>
          </cell>
          <cell r="RI163">
            <v>2424.4434558560788</v>
          </cell>
          <cell r="RJ163">
            <v>-292.47376442122521</v>
          </cell>
          <cell r="RM163">
            <v>700</v>
          </cell>
          <cell r="RN163">
            <v>1155.528209778586</v>
          </cell>
          <cell r="RO163">
            <v>298.27195892583649</v>
          </cell>
          <cell r="RP163">
            <v>103.1140466016049</v>
          </cell>
          <cell r="RQ163">
            <v>222.80278118264579</v>
          </cell>
          <cell r="RR163">
            <v>222.80278118264579</v>
          </cell>
          <cell r="RS163">
            <v>4.3152512767204021</v>
          </cell>
          <cell r="RT163">
            <v>113.173265</v>
          </cell>
          <cell r="RU163">
            <v>7045.3683546820739</v>
          </cell>
          <cell r="RV163">
            <v>402.19370751431279</v>
          </cell>
          <cell r="RW163">
            <v>3960.4294968349882</v>
          </cell>
          <cell r="RX163">
            <v>5227.074786669411</v>
          </cell>
          <cell r="RY163">
            <v>1818.2935680126641</v>
          </cell>
          <cell r="RZ163">
            <v>3369.801798283655</v>
          </cell>
          <cell r="SA163">
            <v>2325.116090769342</v>
          </cell>
          <cell r="SB163">
            <v>-98.259589512581826</v>
          </cell>
          <cell r="SE163">
            <v>1.078812819180101</v>
          </cell>
          <cell r="SF163">
            <v>1212.7042570175879</v>
          </cell>
          <cell r="SG163">
            <v>322.21985488335957</v>
          </cell>
          <cell r="SH163">
            <v>120.6602486775334</v>
          </cell>
          <cell r="SI163">
            <v>239.70485510459969</v>
          </cell>
          <cell r="SJ163">
            <v>239.70485510459969</v>
          </cell>
          <cell r="SK163">
            <v>22.06117145437921</v>
          </cell>
          <cell r="SL163">
            <v>113.173265</v>
          </cell>
          <cell r="SM163">
            <v>6858.049023708003</v>
          </cell>
          <cell r="SN163">
            <v>225.51601333923671</v>
          </cell>
          <cell r="SO163">
            <v>3942.8717123410361</v>
          </cell>
          <cell r="SP163">
            <v>5023.2095771045542</v>
          </cell>
          <cell r="SQ163">
            <v>1834.839446603449</v>
          </cell>
          <cell r="SR163">
            <v>3157.4865999571989</v>
          </cell>
          <cell r="SS163">
            <v>2289.4785866179632</v>
          </cell>
          <cell r="ST163">
            <v>-101.4868219331142</v>
          </cell>
          <cell r="SW163">
            <v>5.5152928635948033</v>
          </cell>
          <cell r="SX163">
            <v>1293.45195964239</v>
          </cell>
          <cell r="SY163">
            <v>357.48470133998188</v>
          </cell>
          <cell r="SZ163">
            <v>147.16242520458971</v>
          </cell>
          <cell r="TA163">
            <v>265.67927080508792</v>
          </cell>
          <cell r="TB163">
            <v>265.67927080508792</v>
          </cell>
          <cell r="TC163">
            <v>43.980745285099452</v>
          </cell>
          <cell r="TD163">
            <v>113.173265</v>
          </cell>
          <cell r="TE163">
            <v>6726.8186617570846</v>
          </cell>
          <cell r="TF163">
            <v>42.575554166223327</v>
          </cell>
          <cell r="TG163">
            <v>3929.868803102655</v>
          </cell>
          <cell r="TH163">
            <v>4858.9936561898112</v>
          </cell>
          <cell r="TI163">
            <v>1867.8250055672729</v>
          </cell>
          <cell r="TJ163">
            <v>2966.4749152131408</v>
          </cell>
          <cell r="TK163">
            <v>2281.4073610469181</v>
          </cell>
          <cell r="TL163">
            <v>-105.5139363621176</v>
          </cell>
          <cell r="TO163">
            <v>10.99518632127486</v>
          </cell>
          <cell r="TP163">
            <v>1331.510746391119</v>
          </cell>
          <cell r="TQ163">
            <v>379.17943593601848</v>
          </cell>
          <cell r="TR163">
            <v>165.70448207093341</v>
          </cell>
          <cell r="TS163">
            <v>283.83047960459271</v>
          </cell>
          <cell r="TT163">
            <v>283.83047960459271</v>
          </cell>
          <cell r="TU163">
            <v>58.733228075798252</v>
          </cell>
          <cell r="TV163">
            <v>113.173265</v>
          </cell>
          <cell r="TW163">
            <v>6760.6417848292886</v>
          </cell>
          <cell r="TX163">
            <v>60.320636295736918</v>
          </cell>
          <cell r="TY163">
            <v>3898.4560766868658</v>
          </cell>
          <cell r="TZ163">
            <v>4848.7668582051656</v>
          </cell>
          <cell r="UA163">
            <v>1911.8749266241221</v>
          </cell>
          <cell r="UB163">
            <v>2934.8504214210848</v>
          </cell>
          <cell r="UC163">
            <v>2232.0377851253479</v>
          </cell>
          <cell r="UD163">
            <v>-86.713271117870661</v>
          </cell>
          <cell r="UG163">
            <v>14.683307018949559</v>
          </cell>
          <cell r="BBM163">
            <v>6613.2545778999993</v>
          </cell>
          <cell r="BBN163">
            <v>59.87</v>
          </cell>
          <cell r="BBO163">
            <v>-3.1234341072323368E-2</v>
          </cell>
          <cell r="BBP163">
            <v>1.1406439152568171</v>
          </cell>
          <cell r="BBQ163">
            <v>51.229640454329463</v>
          </cell>
          <cell r="BBR163">
            <v>8.740257311087376</v>
          </cell>
          <cell r="BBS163">
            <v>2.2055330416905061</v>
          </cell>
          <cell r="BBT163">
            <v>3.4590414288121352</v>
          </cell>
          <cell r="BBU163">
            <v>6.7520314375343407E-2</v>
          </cell>
          <cell r="BBV163">
            <v>4.8799874014901906E-3</v>
          </cell>
          <cell r="BBW163">
            <v>3.2531425977208079</v>
          </cell>
          <cell r="BBX163">
            <v>17.962562632810961</v>
          </cell>
          <cell r="BBY163">
            <v>6.7361366455510741</v>
          </cell>
          <cell r="BBZ163">
            <v>1.6316371930951661</v>
          </cell>
          <cell r="BCA163">
            <v>3.4590414288121352</v>
          </cell>
          <cell r="BCB163">
            <v>0.1925694846287547</v>
          </cell>
          <cell r="BCC163">
            <v>5.5671343807779938E-2</v>
          </cell>
          <cell r="BCD163">
            <v>5.1633629361871467</v>
          </cell>
          <cell r="BCE163">
            <v>11.31719353979331</v>
          </cell>
          <cell r="BCF163">
            <v>5.5330235965533552</v>
          </cell>
          <cell r="BCG163">
            <v>1.3669280972445119</v>
          </cell>
          <cell r="BCH163">
            <v>3.4590414288121352</v>
          </cell>
          <cell r="BCI163">
            <v>0.3056448064309864</v>
          </cell>
          <cell r="BCJ163">
            <v>8.8361129151305784E-2</v>
          </cell>
          <cell r="BCK163">
            <v>6.1351034130043747</v>
          </cell>
          <cell r="BCL163">
            <v>9.5246605853722244</v>
          </cell>
          <cell r="BCM163">
            <v>4.9189258677131562</v>
          </cell>
          <cell r="BCN163">
            <v>1.21035657795753</v>
          </cell>
          <cell r="BCO163">
            <v>3.4590414288121352</v>
          </cell>
          <cell r="BCP163">
            <v>0.36316689689966059</v>
          </cell>
          <cell r="BCQ163">
            <v>0.1049906178846708</v>
          </cell>
          <cell r="BCR163">
            <v>6.7372286389159939</v>
          </cell>
          <cell r="BCS163">
            <v>8.6734146630397611</v>
          </cell>
          <cell r="BCT163">
            <v>4.631913729822096</v>
          </cell>
          <cell r="BCU163">
            <v>1.102173650527456</v>
          </cell>
          <cell r="BCV163">
            <v>3.4590414288121352</v>
          </cell>
          <cell r="BCW163">
            <v>0.39880964570415789</v>
          </cell>
          <cell r="BCX163">
            <v>0.115294845092709</v>
          </cell>
        </row>
        <row r="164">
          <cell r="A164" t="str">
            <v>USIM5</v>
          </cell>
          <cell r="B164" t="str">
            <v>Usiminas</v>
          </cell>
          <cell r="C164" t="str">
            <v>Metals &amp; Mining</v>
          </cell>
          <cell r="D164" t="str">
            <v>Lucas Laghi</v>
          </cell>
          <cell r="E164">
            <v>46238</v>
          </cell>
          <cell r="F164" t="str">
            <v>Neutral</v>
          </cell>
          <cell r="G164" t="b">
            <v>0</v>
          </cell>
          <cell r="H164" t="str">
            <v>BRL</v>
          </cell>
          <cell r="I164" t="str">
            <v>BRL</v>
          </cell>
          <cell r="J164">
            <v>8.5</v>
          </cell>
          <cell r="K164">
            <v>0.17347193017467591</v>
          </cell>
          <cell r="L164">
            <v>0.1045</v>
          </cell>
          <cell r="M164">
            <v>0.16720181436419529</v>
          </cell>
          <cell r="AX164">
            <v>27638.348000000002</v>
          </cell>
          <cell r="AY164">
            <v>1787.8299999999981</v>
          </cell>
          <cell r="AZ164">
            <v>799.4359999999981</v>
          </cell>
          <cell r="BA164">
            <v>1861.4069999999981</v>
          </cell>
          <cell r="BB164">
            <v>1753.7679999999971</v>
          </cell>
          <cell r="BC164">
            <v>1390.9260000000011</v>
          </cell>
          <cell r="BD164">
            <v>1230.9426599999999</v>
          </cell>
          <cell r="BE164">
            <v>40161.750999999997</v>
          </cell>
          <cell r="BF164">
            <v>6009.8329999999996</v>
          </cell>
          <cell r="BG164">
            <v>14843.272000000001</v>
          </cell>
          <cell r="BH164">
            <v>13612.314</v>
          </cell>
          <cell r="BI164">
            <v>23855.65</v>
          </cell>
          <cell r="BJ164">
            <v>6028.3769999999986</v>
          </cell>
          <cell r="BK164">
            <v>18.543999999999869</v>
          </cell>
          <cell r="BL164">
            <v>-2999.3515559900002</v>
          </cell>
          <cell r="BM164">
            <v>1895.731864009995</v>
          </cell>
          <cell r="BN164">
            <v>1691.117584009995</v>
          </cell>
          <cell r="BO164">
            <v>-726.529</v>
          </cell>
          <cell r="BP164">
            <v>25869.798999999999</v>
          </cell>
          <cell r="BQ164">
            <v>1659.936000000002</v>
          </cell>
          <cell r="BR164">
            <v>499.57600000000161</v>
          </cell>
          <cell r="BS164">
            <v>1725.6430000000021</v>
          </cell>
          <cell r="BT164">
            <v>1607.7740000000019</v>
          </cell>
          <cell r="BU164">
            <v>-145.94000000000119</v>
          </cell>
          <cell r="BV164">
            <v>1230.9426599999999</v>
          </cell>
          <cell r="BW164">
            <v>39871.79</v>
          </cell>
          <cell r="BX164">
            <v>5953.9809999999998</v>
          </cell>
          <cell r="BY164">
            <v>14739.647000000001</v>
          </cell>
          <cell r="BZ164">
            <v>13188.102000000001</v>
          </cell>
          <cell r="CA164">
            <v>23881.787</v>
          </cell>
          <cell r="CB164">
            <v>7016.9109999999991</v>
          </cell>
          <cell r="CC164">
            <v>1062.9299999999989</v>
          </cell>
          <cell r="CD164">
            <v>-1082.55254801</v>
          </cell>
          <cell r="CE164">
            <v>-39.168688009998277</v>
          </cell>
          <cell r="CF164">
            <v>914.24011199000211</v>
          </cell>
          <cell r="CG164">
            <v>-383.80399999999997</v>
          </cell>
          <cell r="CH164">
            <v>26263.45</v>
          </cell>
          <cell r="CI164">
            <v>2183.928999999996</v>
          </cell>
          <cell r="CJ164">
            <v>-1363.8860000000029</v>
          </cell>
          <cell r="CK164">
            <v>-89.095000000003211</v>
          </cell>
          <cell r="CL164">
            <v>1992.637999999997</v>
          </cell>
          <cell r="CM164">
            <v>-3078.1920000000009</v>
          </cell>
          <cell r="CN164">
            <v>1230.9426599999999</v>
          </cell>
          <cell r="CO164">
            <v>35684.766000000003</v>
          </cell>
          <cell r="CP164">
            <v>6943.5950000000003</v>
          </cell>
          <cell r="CQ164">
            <v>12438.093000000001</v>
          </cell>
          <cell r="CR164">
            <v>11983.385</v>
          </cell>
          <cell r="CS164">
            <v>20813.879000000001</v>
          </cell>
          <cell r="CT164">
            <v>6603.7109999999993</v>
          </cell>
          <cell r="CU164">
            <v>-339.88400000000092</v>
          </cell>
          <cell r="CV164">
            <v>-1189.9146542799999</v>
          </cell>
          <cell r="CW164">
            <v>-133.77411428000261</v>
          </cell>
          <cell r="CX164">
            <v>-715.25959428000272</v>
          </cell>
          <cell r="CY164">
            <v>-42.742999999999988</v>
          </cell>
          <cell r="CZ164">
            <v>24537.195898754369</v>
          </cell>
          <cell r="DA164">
            <v>2830.212799890196</v>
          </cell>
          <cell r="DB164">
            <v>1775.4315150826851</v>
          </cell>
          <cell r="DC164">
            <v>2845.6955189832429</v>
          </cell>
          <cell r="DD164">
            <v>2733.3993586987649</v>
          </cell>
          <cell r="DE164">
            <v>1648.2614656255139</v>
          </cell>
          <cell r="DF164">
            <v>1230.9426599999999</v>
          </cell>
          <cell r="DG164">
            <v>35122.568631587812</v>
          </cell>
          <cell r="DH164">
            <v>7347.4783608176158</v>
          </cell>
          <cell r="DI164">
            <v>11796.18219588359</v>
          </cell>
          <cell r="DJ164">
            <v>11039.904043008961</v>
          </cell>
          <cell r="DK164">
            <v>21079.53677144297</v>
          </cell>
          <cell r="DL164">
            <v>6505.3692967822044</v>
          </cell>
          <cell r="DM164">
            <v>-842.10906403541139</v>
          </cell>
          <cell r="DN164">
            <v>-1287.8645542089509</v>
          </cell>
          <cell r="DO164">
            <v>387.51446058506508</v>
          </cell>
          <cell r="DP164">
            <v>234.8551532373381</v>
          </cell>
          <cell r="DQ164">
            <v>-210.23269418254111</v>
          </cell>
          <cell r="DR164">
            <v>26309.183908799379</v>
          </cell>
          <cell r="DS164">
            <v>3477.8328822074</v>
          </cell>
          <cell r="DT164">
            <v>2426.4077612370238</v>
          </cell>
          <cell r="DU164">
            <v>3368.8133871401928</v>
          </cell>
          <cell r="DV164">
            <v>3203.6751538226749</v>
          </cell>
          <cell r="DW164">
            <v>1343.0733376109731</v>
          </cell>
          <cell r="DX164">
            <v>1230.9426599999999</v>
          </cell>
          <cell r="DY164">
            <v>36893.314207599942</v>
          </cell>
          <cell r="DZ164">
            <v>7689.9674260603406</v>
          </cell>
          <cell r="EA164">
            <v>12640.41353433404</v>
          </cell>
          <cell r="EB164">
            <v>11671.150637261841</v>
          </cell>
          <cell r="EC164">
            <v>22019.68810777066</v>
          </cell>
          <cell r="ED164">
            <v>7032.6400477175048</v>
          </cell>
          <cell r="EE164">
            <v>-657.32737834283671</v>
          </cell>
          <cell r="EF164">
            <v>-1473.935336722094</v>
          </cell>
          <cell r="EG164">
            <v>589.15180728951259</v>
          </cell>
          <cell r="EH164">
            <v>887.52399763975018</v>
          </cell>
          <cell r="EI164">
            <v>-402.92200128329188</v>
          </cell>
          <cell r="EJ164">
            <v>27571.408833356501</v>
          </cell>
          <cell r="EK164">
            <v>3576.3572223785382</v>
          </cell>
          <cell r="EL164">
            <v>2521.0634172489458</v>
          </cell>
          <cell r="EM164">
            <v>3470.3574368860868</v>
          </cell>
          <cell r="EN164">
            <v>3260.4227956262271</v>
          </cell>
          <cell r="EO164">
            <v>1498.429716490127</v>
          </cell>
          <cell r="EP164">
            <v>1230.9426599999999</v>
          </cell>
          <cell r="EQ164">
            <v>38650.916789634633</v>
          </cell>
          <cell r="ER164">
            <v>7921.8678461533082</v>
          </cell>
          <cell r="ES164">
            <v>13484.6990184885</v>
          </cell>
          <cell r="ET164">
            <v>12294.115039330891</v>
          </cell>
          <cell r="EU164">
            <v>22968.693594881071</v>
          </cell>
          <cell r="EV164">
            <v>7512.0008456718824</v>
          </cell>
          <cell r="EW164">
            <v>-409.86700048142671</v>
          </cell>
          <cell r="EX164">
            <v>-1681.0321198249139</v>
          </cell>
          <cell r="EY164">
            <v>351.26080634692522</v>
          </cell>
          <cell r="EZ164">
            <v>696.77311701500059</v>
          </cell>
          <cell r="FA164">
            <v>-549.42422937971332</v>
          </cell>
          <cell r="FB164">
            <v>28409.26722958159</v>
          </cell>
          <cell r="FC164">
            <v>3700.29607710351</v>
          </cell>
          <cell r="FD164">
            <v>2639.5798671775319</v>
          </cell>
          <cell r="FE164">
            <v>3595.9693986167672</v>
          </cell>
          <cell r="FF164">
            <v>3340.8453640450948</v>
          </cell>
          <cell r="FG164">
            <v>1592.51735062494</v>
          </cell>
          <cell r="FH164">
            <v>1230.9426599999999</v>
          </cell>
          <cell r="FI164">
            <v>40287.089713871617</v>
          </cell>
          <cell r="FJ164">
            <v>8193.4584086294017</v>
          </cell>
          <cell r="FK164">
            <v>14321.84402441672</v>
          </cell>
          <cell r="FL164">
            <v>12855.83337350132</v>
          </cell>
          <cell r="FM164">
            <v>23871.120093568541</v>
          </cell>
          <cell r="FN164">
            <v>7993.9354996935626</v>
          </cell>
          <cell r="FO164">
            <v>-199.52290893583901</v>
          </cell>
          <cell r="FP164">
            <v>-1672.471818516241</v>
          </cell>
          <cell r="FQ164">
            <v>528.25213039400751</v>
          </cell>
          <cell r="FR164">
            <v>858.67887271157144</v>
          </cell>
          <cell r="FS164">
            <v>-690.0908519374741</v>
          </cell>
          <cell r="FT164">
            <v>29875.621206557331</v>
          </cell>
          <cell r="FU164">
            <v>4024.8301115225258</v>
          </cell>
          <cell r="FV164">
            <v>2941.628698366042</v>
          </cell>
          <cell r="FW164">
            <v>3911.7001265616991</v>
          </cell>
          <cell r="FX164">
            <v>3626.424918772303</v>
          </cell>
          <cell r="FY164">
            <v>1729.601551565403</v>
          </cell>
          <cell r="FZ164">
            <v>1230.9426599999999</v>
          </cell>
          <cell r="GA164">
            <v>41880.565578491951</v>
          </cell>
          <cell r="GB164">
            <v>8962.1151822349839</v>
          </cell>
          <cell r="GC164">
            <v>14637.16906095565</v>
          </cell>
          <cell r="GD164">
            <v>13352.458645493291</v>
          </cell>
          <cell r="GE164">
            <v>24735.920869351241</v>
          </cell>
          <cell r="GF164">
            <v>8351.9630680323662</v>
          </cell>
          <cell r="GG164">
            <v>-610.15211420261767</v>
          </cell>
          <cell r="GH164">
            <v>-1157.529990303309</v>
          </cell>
          <cell r="GI164">
            <v>1327.6816544057499</v>
          </cell>
          <cell r="GJ164">
            <v>1515.732697872505</v>
          </cell>
          <cell r="GK164">
            <v>-864.80077578270152</v>
          </cell>
          <cell r="JF164">
            <v>7255.2489999999998</v>
          </cell>
          <cell r="JG164">
            <v>884.78799999999956</v>
          </cell>
          <cell r="JH164">
            <v>540.44699999999955</v>
          </cell>
          <cell r="JI164">
            <v>789.11699999999951</v>
          </cell>
          <cell r="JJ164">
            <v>782.76099999999951</v>
          </cell>
          <cell r="JK164">
            <v>474.13199999999961</v>
          </cell>
          <cell r="JL164">
            <v>1230.9426599999999</v>
          </cell>
          <cell r="JM164">
            <v>40203.759999999987</v>
          </cell>
          <cell r="JN164">
            <v>5836.7929999999997</v>
          </cell>
          <cell r="JO164">
            <v>13152.3</v>
          </cell>
          <cell r="JP164">
            <v>13753.308000000001</v>
          </cell>
          <cell r="JQ164">
            <v>23642.844000000001</v>
          </cell>
          <cell r="JR164">
            <v>6231.6139999999996</v>
          </cell>
          <cell r="JS164">
            <v>394.82099999999991</v>
          </cell>
          <cell r="JT164">
            <v>-580.46555598999998</v>
          </cell>
          <cell r="JW164">
            <v>-1.9E-2</v>
          </cell>
          <cell r="JX164">
            <v>6887.3960000000006</v>
          </cell>
          <cell r="JY164">
            <v>582.46500000000106</v>
          </cell>
          <cell r="JZ164">
            <v>130.4570000000011</v>
          </cell>
          <cell r="KA164">
            <v>392.7710000000011</v>
          </cell>
          <cell r="KB164">
            <v>366.35899999999998</v>
          </cell>
          <cell r="KC164">
            <v>254.2190000000011</v>
          </cell>
          <cell r="KD164">
            <v>1230.9426599999999</v>
          </cell>
          <cell r="KE164">
            <v>39738.726000000002</v>
          </cell>
          <cell r="KF164">
            <v>4940.6409999999996</v>
          </cell>
          <cell r="KG164">
            <v>13786.147999999999</v>
          </cell>
          <cell r="KH164">
            <v>13439.079</v>
          </cell>
          <cell r="KI164">
            <v>23709.817999999999</v>
          </cell>
          <cell r="KJ164">
            <v>6021.7690000000002</v>
          </cell>
          <cell r="KK164">
            <v>1081.1280000000011</v>
          </cell>
          <cell r="KL164">
            <v>-878.88599999999997</v>
          </cell>
          <cell r="KO164">
            <v>-651.19799999999998</v>
          </cell>
          <cell r="KP164">
            <v>6714.21</v>
          </cell>
          <cell r="KQ164">
            <v>175.3559999999998</v>
          </cell>
          <cell r="KR164">
            <v>-244.65400000000031</v>
          </cell>
          <cell r="KS164">
            <v>16.859999999999761</v>
          </cell>
          <cell r="KT164">
            <v>-19.914000000000001</v>
          </cell>
          <cell r="KU164">
            <v>-211.97600000000031</v>
          </cell>
          <cell r="KV164">
            <v>1230.9426599999999</v>
          </cell>
          <cell r="KW164">
            <v>40205.324000000001</v>
          </cell>
          <cell r="KX164">
            <v>5720.2960000000003</v>
          </cell>
          <cell r="KY164">
            <v>14427.105</v>
          </cell>
          <cell r="KZ164">
            <v>14122.642</v>
          </cell>
          <cell r="LA164">
            <v>23446.307000000001</v>
          </cell>
          <cell r="LB164">
            <v>6192.2430000000004</v>
          </cell>
          <cell r="LC164">
            <v>471.94700000000012</v>
          </cell>
          <cell r="LD164">
            <v>-886</v>
          </cell>
          <cell r="LG164">
            <v>-2.4E-2</v>
          </cell>
          <cell r="LH164">
            <v>6781.4930000000004</v>
          </cell>
          <cell r="LI164">
            <v>145.22100000000049</v>
          </cell>
          <cell r="LJ164">
            <v>373.18600000000038</v>
          </cell>
          <cell r="LK164">
            <v>662.65900000000045</v>
          </cell>
          <cell r="LL164">
            <v>624.56200000000047</v>
          </cell>
          <cell r="LM164">
            <v>874.55100000000039</v>
          </cell>
          <cell r="LN164">
            <v>1230.9426599999999</v>
          </cell>
          <cell r="LO164">
            <v>40161.750999999997</v>
          </cell>
          <cell r="LP164">
            <v>6009.8329999999996</v>
          </cell>
          <cell r="LQ164">
            <v>14843.272000000001</v>
          </cell>
          <cell r="LR164">
            <v>13612.314</v>
          </cell>
          <cell r="LS164">
            <v>23855.65</v>
          </cell>
          <cell r="LT164">
            <v>6028.3769999999986</v>
          </cell>
          <cell r="LU164">
            <v>18.543999999999869</v>
          </cell>
          <cell r="LV164">
            <v>-654</v>
          </cell>
          <cell r="LY164">
            <v>-75.287999999999997</v>
          </cell>
          <cell r="LZ164">
            <v>6222.8190000000004</v>
          </cell>
          <cell r="MA164">
            <v>398.95400000000058</v>
          </cell>
          <cell r="MB164">
            <v>131.04700000000059</v>
          </cell>
          <cell r="MC164">
            <v>433.86300000000062</v>
          </cell>
          <cell r="MD164">
            <v>415.96800000000007</v>
          </cell>
          <cell r="ME164">
            <v>14.38100000000061</v>
          </cell>
          <cell r="MF164">
            <v>1230.9426599999999</v>
          </cell>
          <cell r="MG164">
            <v>39444.453999999998</v>
          </cell>
          <cell r="MH164">
            <v>5742.5010000000002</v>
          </cell>
          <cell r="MI164">
            <v>14800.532999999999</v>
          </cell>
          <cell r="MJ164">
            <v>12886.1</v>
          </cell>
          <cell r="MK164">
            <v>23843.255000000001</v>
          </cell>
          <cell r="ML164">
            <v>6151.652</v>
          </cell>
          <cell r="MM164">
            <v>409.15099999999978</v>
          </cell>
          <cell r="MN164">
            <v>-268.16377976000001</v>
          </cell>
          <cell r="MQ164">
            <v>-1.9E-2</v>
          </cell>
          <cell r="MR164">
            <v>6349.6309999999994</v>
          </cell>
          <cell r="MS164">
            <v>328.23799999999937</v>
          </cell>
          <cell r="MT164">
            <v>-27.57900000000058</v>
          </cell>
          <cell r="MU164">
            <v>274.62099999999941</v>
          </cell>
          <cell r="MV164">
            <v>247.28800000000001</v>
          </cell>
          <cell r="MW164">
            <v>-140.4170000000006</v>
          </cell>
          <cell r="MX164">
            <v>1230.9426599999999</v>
          </cell>
          <cell r="MY164">
            <v>39539.71047128582</v>
          </cell>
          <cell r="MZ164">
            <v>5605.0479999999998</v>
          </cell>
          <cell r="NA164">
            <v>14732.50547128582</v>
          </cell>
          <cell r="NB164">
            <v>13091.270471285819</v>
          </cell>
          <cell r="NC164">
            <v>23691.672999999999</v>
          </cell>
          <cell r="ND164">
            <v>6698.9430000000002</v>
          </cell>
          <cell r="NE164">
            <v>1093.895</v>
          </cell>
          <cell r="NF164">
            <v>-231.124</v>
          </cell>
          <cell r="NI164">
            <v>-347.04700000000003</v>
          </cell>
          <cell r="NJ164">
            <v>6817.1019999999999</v>
          </cell>
          <cell r="NK164">
            <v>413.68599999999969</v>
          </cell>
          <cell r="NL164">
            <v>151.17399999999981</v>
          </cell>
          <cell r="NM164">
            <v>457.86299999999977</v>
          </cell>
          <cell r="NN164">
            <v>426.23799999999977</v>
          </cell>
          <cell r="NO164">
            <v>163.52899999999971</v>
          </cell>
          <cell r="NP164">
            <v>1230.9426599999999</v>
          </cell>
          <cell r="NQ164">
            <v>39432.125</v>
          </cell>
          <cell r="NR164">
            <v>5898.5330000000004</v>
          </cell>
          <cell r="NS164">
            <v>14628.147000000001</v>
          </cell>
          <cell r="NT164">
            <v>12808.739</v>
          </cell>
          <cell r="NU164">
            <v>23848.242999999999</v>
          </cell>
          <cell r="NV164">
            <v>6627.9000000000005</v>
          </cell>
          <cell r="NW164">
            <v>729.36700000000019</v>
          </cell>
          <cell r="NX164">
            <v>-201.62799999999999</v>
          </cell>
          <cell r="OA164">
            <v>-3.2000000000000001E-2</v>
          </cell>
          <cell r="OB164">
            <v>6480.2469999999994</v>
          </cell>
          <cell r="OC164">
            <v>519.05799999999908</v>
          </cell>
          <cell r="OD164">
            <v>244.93399999999909</v>
          </cell>
          <cell r="OE164">
            <v>559.29599999999914</v>
          </cell>
          <cell r="OF164">
            <v>518.28</v>
          </cell>
          <cell r="OG164">
            <v>-183.43300000000099</v>
          </cell>
          <cell r="OH164">
            <v>1230.9426599999999</v>
          </cell>
          <cell r="OI164">
            <v>39871.79</v>
          </cell>
          <cell r="OJ164">
            <v>5953.9809999999998</v>
          </cell>
          <cell r="OK164">
            <v>14739.647000000001</v>
          </cell>
          <cell r="OL164">
            <v>13188.102000000001</v>
          </cell>
          <cell r="OM164">
            <v>23881.787</v>
          </cell>
          <cell r="ON164">
            <v>7016.9109999999991</v>
          </cell>
          <cell r="OO164">
            <v>1062.9299999999989</v>
          </cell>
          <cell r="OP164">
            <v>-381.63676824999999</v>
          </cell>
          <cell r="OS164">
            <v>-36.706000000000003</v>
          </cell>
          <cell r="OT164">
            <v>6857.7439999999997</v>
          </cell>
          <cell r="OU164">
            <v>772.79500000000007</v>
          </cell>
          <cell r="OV164">
            <v>438.4430000000001</v>
          </cell>
          <cell r="OW164">
            <v>749.44800000000009</v>
          </cell>
          <cell r="OX164">
            <v>732.70100000000014</v>
          </cell>
          <cell r="OY164">
            <v>300.85300000000012</v>
          </cell>
          <cell r="OZ164">
            <v>1230.9426599999999</v>
          </cell>
          <cell r="PA164">
            <v>40744.288</v>
          </cell>
          <cell r="PB164">
            <v>6556.3789999999999</v>
          </cell>
          <cell r="PC164">
            <v>14653.005999999999</v>
          </cell>
          <cell r="PD164">
            <v>13729.441999999999</v>
          </cell>
          <cell r="PE164">
            <v>24175.821</v>
          </cell>
          <cell r="PF164">
            <v>8045.4960000000001</v>
          </cell>
          <cell r="PG164">
            <v>1489.117</v>
          </cell>
          <cell r="PH164">
            <v>-218</v>
          </cell>
          <cell r="PK164">
            <v>-1.0999999999999999E-2</v>
          </cell>
          <cell r="PL164">
            <v>6626.3810000000003</v>
          </cell>
          <cell r="PM164">
            <v>493.19100000000071</v>
          </cell>
          <cell r="PN164">
            <v>133.57800000000071</v>
          </cell>
          <cell r="PO164">
            <v>449.79400000000078</v>
          </cell>
          <cell r="PP164">
            <v>408.42899999999997</v>
          </cell>
          <cell r="PQ164">
            <v>95.182000000000713</v>
          </cell>
          <cell r="PR164">
            <v>1230.9426599999999</v>
          </cell>
          <cell r="PS164">
            <v>40655.884000000013</v>
          </cell>
          <cell r="PT164">
            <v>6743.9610000000002</v>
          </cell>
          <cell r="PU164">
            <v>14673.244000000001</v>
          </cell>
          <cell r="PV164">
            <v>13506.755999999999</v>
          </cell>
          <cell r="PW164">
            <v>24277.714</v>
          </cell>
          <cell r="PX164">
            <v>7904.0959999999995</v>
          </cell>
          <cell r="PY164">
            <v>1160.135</v>
          </cell>
          <cell r="PZ164">
            <v>-333.84153554</v>
          </cell>
          <cell r="QC164">
            <v>-11.058999999999999</v>
          </cell>
          <cell r="QD164">
            <v>6604.2379999999994</v>
          </cell>
          <cell r="QE164">
            <v>446.503999999999</v>
          </cell>
          <cell r="QF164">
            <v>-2069.853000000001</v>
          </cell>
          <cell r="QG164">
            <v>-1747.170000000001</v>
          </cell>
          <cell r="QH164">
            <v>434.12299999999959</v>
          </cell>
          <cell r="QI164">
            <v>-3539.9810000000011</v>
          </cell>
          <cell r="QJ164">
            <v>1230.9426599999999</v>
          </cell>
          <cell r="QK164">
            <v>35309.875</v>
          </cell>
          <cell r="QL164">
            <v>6035.9970000000003</v>
          </cell>
          <cell r="QM164">
            <v>12394.286</v>
          </cell>
          <cell r="QN164">
            <v>11672.548000000001</v>
          </cell>
          <cell r="QO164">
            <v>20751.327000000001</v>
          </cell>
          <cell r="QP164">
            <v>6471.8090000000002</v>
          </cell>
          <cell r="QQ164">
            <v>435.8119999999999</v>
          </cell>
          <cell r="QR164">
            <v>-265.61179412000001</v>
          </cell>
          <cell r="QU164">
            <v>-1E-3</v>
          </cell>
          <cell r="QV164">
            <v>6175.0870000000004</v>
          </cell>
          <cell r="QW164">
            <v>471.4389999999994</v>
          </cell>
          <cell r="QX164">
            <v>133.9459999999994</v>
          </cell>
          <cell r="QY164">
            <v>458.8329999999994</v>
          </cell>
          <cell r="QZ164">
            <v>417.38499999999999</v>
          </cell>
          <cell r="RA164">
            <v>65.753999999999365</v>
          </cell>
          <cell r="RB164">
            <v>1230.9426599999999</v>
          </cell>
          <cell r="RC164">
            <v>35684.766000000003</v>
          </cell>
          <cell r="RD164">
            <v>6943.5950000000003</v>
          </cell>
          <cell r="RE164">
            <v>12438.093000000001</v>
          </cell>
          <cell r="RF164">
            <v>11983.385</v>
          </cell>
          <cell r="RG164">
            <v>20813.879000000001</v>
          </cell>
          <cell r="RH164">
            <v>6603.7109999999993</v>
          </cell>
          <cell r="RI164">
            <v>-339.88400000000092</v>
          </cell>
          <cell r="RJ164">
            <v>-372.46132462000003</v>
          </cell>
          <cell r="RM164">
            <v>-31.672000000000001</v>
          </cell>
          <cell r="RN164">
            <v>5870.9889999999996</v>
          </cell>
          <cell r="RO164">
            <v>708.55999999999949</v>
          </cell>
          <cell r="RP164">
            <v>373.84199999999947</v>
          </cell>
          <cell r="RQ164">
            <v>654.72099999999955</v>
          </cell>
          <cell r="RR164">
            <v>653.15699999999958</v>
          </cell>
          <cell r="RS164">
            <v>773.85699999999952</v>
          </cell>
          <cell r="RT164">
            <v>1230.9426599999999</v>
          </cell>
          <cell r="RU164">
            <v>34754.321000000004</v>
          </cell>
          <cell r="RV164">
            <v>6691.0550000000003</v>
          </cell>
          <cell r="RW164">
            <v>11846.182000000001</v>
          </cell>
          <cell r="RX164">
            <v>11346.814</v>
          </cell>
          <cell r="RY164">
            <v>20537.259999999998</v>
          </cell>
          <cell r="RZ164">
            <v>6398.8590000000004</v>
          </cell>
          <cell r="SA164">
            <v>-292.19599999999991</v>
          </cell>
          <cell r="SB164">
            <v>-285.14</v>
          </cell>
          <cell r="SE164">
            <v>-32.850999999999999</v>
          </cell>
          <cell r="SF164">
            <v>6131.3779999999997</v>
          </cell>
          <cell r="SG164">
            <v>806.45299999999952</v>
          </cell>
          <cell r="SH164">
            <v>579.75499999999954</v>
          </cell>
          <cell r="SI164">
            <v>798.60199999999952</v>
          </cell>
          <cell r="SJ164">
            <v>761.31099999999947</v>
          </cell>
          <cell r="SK164">
            <v>382.34199999999947</v>
          </cell>
          <cell r="SL164">
            <v>1230.9426599999999</v>
          </cell>
          <cell r="SM164">
            <v>35106.656000000003</v>
          </cell>
          <cell r="SN164">
            <v>6822.5569999999998</v>
          </cell>
          <cell r="SO164">
            <v>11845.194</v>
          </cell>
          <cell r="SP164">
            <v>11461.565000000001</v>
          </cell>
          <cell r="SQ164">
            <v>20751.153999999999</v>
          </cell>
          <cell r="SR164">
            <v>6419.7129999999997</v>
          </cell>
          <cell r="SS164">
            <v>-402.84400000000011</v>
          </cell>
          <cell r="ST164">
            <v>-323.30700000000002</v>
          </cell>
          <cell r="SW164">
            <v>-13.702</v>
          </cell>
          <cell r="BBM164">
            <v>8024.1277236000014</v>
          </cell>
          <cell r="BBN164">
            <v>6.65</v>
          </cell>
          <cell r="BBO164">
            <v>0.27819548872180461</v>
          </cell>
          <cell r="BBP164">
            <v>1.339023757309308</v>
          </cell>
          <cell r="BBQ164">
            <v>4.8682371643960316</v>
          </cell>
          <cell r="BBR164">
            <v>2.6275043332795649</v>
          </cell>
          <cell r="BBS164">
            <v>-0.30808124007034859</v>
          </cell>
          <cell r="BBT164">
            <v>0.38065958519878418</v>
          </cell>
          <cell r="BBU164">
            <v>7.819248987759822E-2</v>
          </cell>
          <cell r="BBV164">
            <v>2.620006827212128E-2</v>
          </cell>
          <cell r="BBW164">
            <v>1.091093339482583</v>
          </cell>
          <cell r="BBX164">
            <v>5.9744523987596452</v>
          </cell>
          <cell r="BBY164">
            <v>2.299484183490633</v>
          </cell>
          <cell r="BBZ164">
            <v>-0.2051791604272061</v>
          </cell>
          <cell r="BCA164">
            <v>0.36440696545417101</v>
          </cell>
          <cell r="BCB164">
            <v>6.0994203507224433E-2</v>
          </cell>
          <cell r="BCC164">
            <v>5.0213807053225992E-2</v>
          </cell>
          <cell r="BCD164">
            <v>1.2173026130154001</v>
          </cell>
          <cell r="BCE164">
            <v>5.3550244200945603</v>
          </cell>
          <cell r="BCF164">
            <v>2.3353599212141769</v>
          </cell>
          <cell r="BCG164">
            <v>-0.1257097702271168</v>
          </cell>
          <cell r="BCH164">
            <v>0.34935063635435942</v>
          </cell>
          <cell r="BCI164">
            <v>6.5237916571105087E-2</v>
          </cell>
          <cell r="BCJ164">
            <v>6.8471520931027235E-2</v>
          </cell>
          <cell r="BCK164">
            <v>1.293738045137651</v>
          </cell>
          <cell r="BCL164">
            <v>5.0386438304431334</v>
          </cell>
          <cell r="BCM164">
            <v>2.342103258915921</v>
          </cell>
          <cell r="BCN164">
            <v>-5.9722281995793047E-2</v>
          </cell>
          <cell r="BCO164">
            <v>0.33614374575417999</v>
          </cell>
          <cell r="BCP164">
            <v>6.6713138905199657E-2</v>
          </cell>
          <cell r="BCQ164">
            <v>8.600197749941435E-2</v>
          </cell>
          <cell r="BCR164">
            <v>1.405103265789329</v>
          </cell>
          <cell r="BCS164">
            <v>4.639292625713499</v>
          </cell>
          <cell r="BCT164">
            <v>2.0444310237939041</v>
          </cell>
          <cell r="BCU164">
            <v>-0.1682516880589878</v>
          </cell>
          <cell r="BCV164">
            <v>0.3243917121978751</v>
          </cell>
          <cell r="BCW164">
            <v>6.9922666744477099E-2</v>
          </cell>
          <cell r="BCX164">
            <v>0.1077750511422208</v>
          </cell>
        </row>
        <row r="165">
          <cell r="A165" t="str">
            <v>VALE</v>
          </cell>
          <cell r="B165" t="str">
            <v>Vale</v>
          </cell>
          <cell r="C165" t="str">
            <v>Metals &amp; Mining</v>
          </cell>
          <cell r="D165" t="str">
            <v>Lucas Laghi</v>
          </cell>
          <cell r="E165">
            <v>45111</v>
          </cell>
          <cell r="F165" t="str">
            <v>Neutral</v>
          </cell>
          <cell r="G165" t="b">
            <v>0</v>
          </cell>
          <cell r="H165" t="str">
            <v>USD</v>
          </cell>
          <cell r="I165" t="str">
            <v>USD</v>
          </cell>
          <cell r="J165">
            <v>16.5</v>
          </cell>
          <cell r="K165">
            <v>0.12961448898749989</v>
          </cell>
          <cell r="L165">
            <v>7.4999999999999997E-2</v>
          </cell>
          <cell r="M165">
            <v>0.11280857419179489</v>
          </cell>
          <cell r="AX165">
            <v>41595</v>
          </cell>
          <cell r="AY165">
            <v>17506</v>
          </cell>
          <cell r="AZ165">
            <v>15651</v>
          </cell>
          <cell r="BA165">
            <v>17190</v>
          </cell>
          <cell r="BB165">
            <v>18825</v>
          </cell>
          <cell r="BC165">
            <v>7916</v>
          </cell>
          <cell r="BD165">
            <v>4255.7627949999996</v>
          </cell>
          <cell r="BE165">
            <v>94186</v>
          </cell>
          <cell r="BF165">
            <v>3660</v>
          </cell>
          <cell r="BG165">
            <v>60027</v>
          </cell>
          <cell r="BH165">
            <v>53205</v>
          </cell>
          <cell r="BI165">
            <v>39461</v>
          </cell>
          <cell r="BJ165">
            <v>13923</v>
          </cell>
          <cell r="BK165">
            <v>10263</v>
          </cell>
          <cell r="BL165">
            <v>5920</v>
          </cell>
          <cell r="BM165">
            <v>5684.0919540229897</v>
          </cell>
          <cell r="BN165">
            <v>6667.6206896551739</v>
          </cell>
          <cell r="BO165">
            <v>5521</v>
          </cell>
          <cell r="BP165">
            <v>38056</v>
          </cell>
          <cell r="BQ165">
            <v>13791</v>
          </cell>
          <cell r="BR165">
            <v>11401</v>
          </cell>
          <cell r="BS165">
            <v>14394.2</v>
          </cell>
          <cell r="BT165">
            <v>15007.2</v>
          </cell>
          <cell r="BU165">
            <v>5975</v>
          </cell>
          <cell r="BV165">
            <v>4255.7627949999996</v>
          </cell>
          <cell r="BW165">
            <v>80152</v>
          </cell>
          <cell r="BX165">
            <v>5006</v>
          </cell>
          <cell r="BY165">
            <v>50498</v>
          </cell>
          <cell r="BZ165">
            <v>45624</v>
          </cell>
          <cell r="CA165">
            <v>33406</v>
          </cell>
          <cell r="CB165">
            <v>15505</v>
          </cell>
          <cell r="CC165">
            <v>10499</v>
          </cell>
          <cell r="CD165">
            <v>5887</v>
          </cell>
          <cell r="CE165">
            <v>4853.91609916368</v>
          </cell>
          <cell r="CF165">
            <v>6074.5249701314224</v>
          </cell>
          <cell r="CG165">
            <v>3914</v>
          </cell>
          <cell r="CH165">
            <v>38404</v>
          </cell>
          <cell r="CI165">
            <v>13457</v>
          </cell>
          <cell r="CJ165">
            <v>12134</v>
          </cell>
          <cell r="CK165">
            <v>8873.6</v>
          </cell>
          <cell r="CL165">
            <v>15109.6</v>
          </cell>
          <cell r="CM165">
            <v>1984</v>
          </cell>
          <cell r="CN165">
            <v>4255.7627949999996</v>
          </cell>
          <cell r="CO165">
            <v>86525</v>
          </cell>
          <cell r="CP165">
            <v>7566</v>
          </cell>
          <cell r="CQ165">
            <v>52578</v>
          </cell>
          <cell r="CR165">
            <v>52175</v>
          </cell>
          <cell r="CS165">
            <v>33509</v>
          </cell>
          <cell r="CT165">
            <v>18802</v>
          </cell>
          <cell r="CU165">
            <v>11236</v>
          </cell>
          <cell r="CV165">
            <v>5506.686455</v>
          </cell>
          <cell r="CW165">
            <v>-4240.3409665675244</v>
          </cell>
          <cell r="CX165">
            <v>-1148.8175458541591</v>
          </cell>
          <cell r="CY165">
            <v>3561</v>
          </cell>
          <cell r="CZ165">
            <v>41346.143519485267</v>
          </cell>
          <cell r="DA165">
            <v>13378.04966413785</v>
          </cell>
          <cell r="DB165">
            <v>11471.798030504569</v>
          </cell>
          <cell r="DC165">
            <v>13470.19626633856</v>
          </cell>
          <cell r="DD165">
            <v>15264.325792813061</v>
          </cell>
          <cell r="DE165">
            <v>6973.4219780384019</v>
          </cell>
          <cell r="DF165">
            <v>4255.7627949999996</v>
          </cell>
          <cell r="DG165">
            <v>90464.402841381525</v>
          </cell>
          <cell r="DH165">
            <v>5483.4255660011149</v>
          </cell>
          <cell r="DI165">
            <v>57626.321689189353</v>
          </cell>
          <cell r="DJ165">
            <v>50335.274669725441</v>
          </cell>
          <cell r="DK165">
            <v>39230.32239143645</v>
          </cell>
          <cell r="DL165">
            <v>20243.13978059914</v>
          </cell>
          <cell r="DM165">
            <v>14759.71421459802</v>
          </cell>
          <cell r="DN165">
            <v>5479.8494514978429</v>
          </cell>
          <cell r="DO165">
            <v>2770.0311627948208</v>
          </cell>
          <cell r="DP165">
            <v>3468.0908051923798</v>
          </cell>
          <cell r="DQ165">
            <v>4434.8395658766767</v>
          </cell>
          <cell r="DR165">
            <v>41928.276494870152</v>
          </cell>
          <cell r="DS165">
            <v>14427.357132077161</v>
          </cell>
          <cell r="DT165">
            <v>12129.597990529821</v>
          </cell>
          <cell r="DU165">
            <v>14014.98172733822</v>
          </cell>
          <cell r="DV165">
            <v>15587.17729188118</v>
          </cell>
          <cell r="DW165">
            <v>7347.8863234628743</v>
          </cell>
          <cell r="DX165">
            <v>4255.7627949999996</v>
          </cell>
          <cell r="DY165">
            <v>93200.05590702573</v>
          </cell>
          <cell r="DZ165">
            <v>6004.7600723611213</v>
          </cell>
          <cell r="EA165">
            <v>59974.776394081629</v>
          </cell>
          <cell r="EB165">
            <v>50401.721555939541</v>
          </cell>
          <cell r="EC165">
            <v>41862.78913924926</v>
          </cell>
          <cell r="ED165">
            <v>22565.553383096591</v>
          </cell>
          <cell r="EE165">
            <v>16560.793310735469</v>
          </cell>
          <cell r="EF165">
            <v>5806.0340062436362</v>
          </cell>
          <cell r="EG165">
            <v>3594.5642888649022</v>
          </cell>
          <cell r="EH165">
            <v>4694.7343116429092</v>
          </cell>
          <cell r="EI165">
            <v>3505.2421093406979</v>
          </cell>
          <cell r="EJ165">
            <v>43491.590204887078</v>
          </cell>
          <cell r="EK165">
            <v>15051.717883381871</v>
          </cell>
          <cell r="EL165">
            <v>12642.164468704381</v>
          </cell>
          <cell r="EM165">
            <v>14749.060565030521</v>
          </cell>
          <cell r="EN165">
            <v>16315.61952284188</v>
          </cell>
          <cell r="EO165">
            <v>7304.4274688480382</v>
          </cell>
          <cell r="EP165">
            <v>4255.7627949999996</v>
          </cell>
          <cell r="EQ165">
            <v>97049.893915534311</v>
          </cell>
          <cell r="ER165">
            <v>7022.8972291428572</v>
          </cell>
          <cell r="ES165">
            <v>62501.179229999987</v>
          </cell>
          <cell r="ET165">
            <v>51825.587631706258</v>
          </cell>
          <cell r="EU165">
            <v>44252.23893464687</v>
          </cell>
          <cell r="EV165">
            <v>25045.496539118929</v>
          </cell>
          <cell r="EW165">
            <v>18022.599309976071</v>
          </cell>
          <cell r="EX165">
            <v>6199.8578900558496</v>
          </cell>
          <cell r="EY165">
            <v>4129.8726386342296</v>
          </cell>
          <cell r="EZ165">
            <v>5344.0339411466521</v>
          </cell>
          <cell r="FA165">
            <v>3685.6429373506189</v>
          </cell>
          <cell r="FB165">
            <v>45027.86183221497</v>
          </cell>
          <cell r="FC165">
            <v>15500.345757082479</v>
          </cell>
          <cell r="FD165">
            <v>12972.784028919679</v>
          </cell>
          <cell r="FE165">
            <v>15407.44306159704</v>
          </cell>
          <cell r="FF165">
            <v>16879.10773079468</v>
          </cell>
          <cell r="FG165">
            <v>7386.9422781338299</v>
          </cell>
          <cell r="FH165">
            <v>4255.7627949999996</v>
          </cell>
          <cell r="FI165">
            <v>100742.0163219487</v>
          </cell>
          <cell r="FJ165">
            <v>7974.5968732469164</v>
          </cell>
          <cell r="FK165">
            <v>64895.417083883352</v>
          </cell>
          <cell r="FL165">
            <v>53151.501593849804</v>
          </cell>
          <cell r="FM165">
            <v>46581.512667527008</v>
          </cell>
          <cell r="FN165">
            <v>27565.721161422269</v>
          </cell>
          <cell r="FO165">
            <v>19591.124288175361</v>
          </cell>
          <cell r="FP165">
            <v>6300.5615557583569</v>
          </cell>
          <cell r="FQ165">
            <v>4228.3894095399764</v>
          </cell>
          <cell r="FR165">
            <v>5435.7253589711618</v>
          </cell>
          <cell r="FS165">
            <v>3811.5862587279321</v>
          </cell>
          <cell r="FT165">
            <v>47971.835184996307</v>
          </cell>
          <cell r="FU165">
            <v>17175.24867560975</v>
          </cell>
          <cell r="FV165">
            <v>14541.450729983049</v>
          </cell>
          <cell r="FW165">
            <v>17192.187783514659</v>
          </cell>
          <cell r="FX165">
            <v>18678.533569080621</v>
          </cell>
          <cell r="FY165">
            <v>8224.0204674548932</v>
          </cell>
          <cell r="FZ165">
            <v>4255.7627949999996</v>
          </cell>
          <cell r="GA165">
            <v>105294.30880001291</v>
          </cell>
          <cell r="GB165">
            <v>9671.7050709853938</v>
          </cell>
          <cell r="GC165">
            <v>67271.550975695689</v>
          </cell>
          <cell r="GD165">
            <v>55072.9016547219</v>
          </cell>
          <cell r="GE165">
            <v>49171.284982381847</v>
          </cell>
          <cell r="GF165">
            <v>30171.007853786239</v>
          </cell>
          <cell r="GG165">
            <v>20499.302782800842</v>
          </cell>
          <cell r="GH165">
            <v>6513.2167309099113</v>
          </cell>
          <cell r="GI165">
            <v>5506.9560940410356</v>
          </cell>
          <cell r="GJ165">
            <v>6736.8900025361754</v>
          </cell>
          <cell r="GK165">
            <v>4317.8736485102199</v>
          </cell>
          <cell r="JF165">
            <v>8434</v>
          </cell>
          <cell r="JG165">
            <v>3485</v>
          </cell>
          <cell r="JH165">
            <v>3031</v>
          </cell>
          <cell r="JI165">
            <v>3537</v>
          </cell>
          <cell r="JJ165">
            <v>3687</v>
          </cell>
          <cell r="JK165">
            <v>1878</v>
          </cell>
          <cell r="JL165">
            <v>4255.7627949999996</v>
          </cell>
          <cell r="JM165">
            <v>87547</v>
          </cell>
          <cell r="JN165">
            <v>4758</v>
          </cell>
          <cell r="JO165">
            <v>56479</v>
          </cell>
          <cell r="JP165">
            <v>48666</v>
          </cell>
          <cell r="JQ165">
            <v>37346</v>
          </cell>
          <cell r="JR165">
            <v>12984</v>
          </cell>
          <cell r="JS165">
            <v>8226</v>
          </cell>
          <cell r="JT165">
            <v>1130</v>
          </cell>
          <cell r="JW165">
            <v>1798</v>
          </cell>
          <cell r="JX165">
            <v>9673</v>
          </cell>
          <cell r="JY165">
            <v>3733</v>
          </cell>
          <cell r="JZ165">
            <v>3278</v>
          </cell>
          <cell r="KA165">
            <v>3634</v>
          </cell>
          <cell r="KB165">
            <v>4040</v>
          </cell>
          <cell r="KC165">
            <v>928</v>
          </cell>
          <cell r="KD165">
            <v>4255.7627949999996</v>
          </cell>
          <cell r="KE165">
            <v>91517</v>
          </cell>
          <cell r="KF165">
            <v>5029</v>
          </cell>
          <cell r="KG165">
            <v>59667</v>
          </cell>
          <cell r="KH165">
            <v>51226</v>
          </cell>
          <cell r="KI165">
            <v>38812</v>
          </cell>
          <cell r="KJ165">
            <v>13937</v>
          </cell>
          <cell r="KK165">
            <v>8908</v>
          </cell>
          <cell r="KL165">
            <v>1208</v>
          </cell>
          <cell r="KO165">
            <v>5</v>
          </cell>
          <cell r="KP165">
            <v>10623</v>
          </cell>
          <cell r="KQ165">
            <v>4314</v>
          </cell>
          <cell r="KR165">
            <v>3702</v>
          </cell>
          <cell r="KS165">
            <v>4106</v>
          </cell>
          <cell r="KT165">
            <v>4533</v>
          </cell>
          <cell r="KU165">
            <v>2857</v>
          </cell>
          <cell r="KV165">
            <v>4255.7627949999996</v>
          </cell>
          <cell r="KW165">
            <v>88989</v>
          </cell>
          <cell r="KX165">
            <v>4027</v>
          </cell>
          <cell r="KY165">
            <v>58333</v>
          </cell>
          <cell r="KZ165">
            <v>49502</v>
          </cell>
          <cell r="LA165">
            <v>37990</v>
          </cell>
          <cell r="LB165">
            <v>14036</v>
          </cell>
          <cell r="LC165">
            <v>10009</v>
          </cell>
          <cell r="LD165">
            <v>1464</v>
          </cell>
          <cell r="LG165">
            <v>1678</v>
          </cell>
          <cell r="LH165">
            <v>13054</v>
          </cell>
          <cell r="LI165">
            <v>6163</v>
          </cell>
          <cell r="LJ165">
            <v>5829</v>
          </cell>
          <cell r="LK165">
            <v>6042</v>
          </cell>
          <cell r="LL165">
            <v>6694</v>
          </cell>
          <cell r="LM165">
            <v>2442</v>
          </cell>
          <cell r="LN165">
            <v>4255.7627949999996</v>
          </cell>
          <cell r="LO165">
            <v>94186</v>
          </cell>
          <cell r="LP165">
            <v>3660</v>
          </cell>
          <cell r="LQ165">
            <v>60027</v>
          </cell>
          <cell r="LR165">
            <v>53205</v>
          </cell>
          <cell r="LS165">
            <v>39461</v>
          </cell>
          <cell r="LT165">
            <v>13923</v>
          </cell>
          <cell r="LU165">
            <v>10263</v>
          </cell>
          <cell r="LV165">
            <v>2118</v>
          </cell>
          <cell r="LY165">
            <v>2040</v>
          </cell>
          <cell r="BBM165">
            <v>56126.799388331798</v>
          </cell>
          <cell r="BBN165">
            <v>12.7</v>
          </cell>
          <cell r="BBO165">
            <v>0.29921259842519699</v>
          </cell>
          <cell r="BBP165">
            <v>1.6385833313434011</v>
          </cell>
          <cell r="BBQ165">
            <v>8.048673888528981</v>
          </cell>
          <cell r="BBR165">
            <v>4.6439334802658312</v>
          </cell>
          <cell r="BBS165">
            <v>0.96694177095901468</v>
          </cell>
          <cell r="BBT165">
            <v>1.4306994173614971</v>
          </cell>
          <cell r="BBU165">
            <v>0.17775591820169759</v>
          </cell>
          <cell r="BBV165">
            <v>7.9014652789886952E-2</v>
          </cell>
          <cell r="BBW165">
            <v>1.726573278965581</v>
          </cell>
          <cell r="BBX165">
            <v>7.6384958772580269</v>
          </cell>
          <cell r="BBY165">
            <v>4.6632941512077171</v>
          </cell>
          <cell r="BBZ165">
            <v>1.062462625568608</v>
          </cell>
          <cell r="BCA165">
            <v>1.3407324390555011</v>
          </cell>
          <cell r="BCB165">
            <v>0.1755230952008815</v>
          </cell>
          <cell r="BCC165">
            <v>6.245220015288102E-2</v>
          </cell>
          <cell r="BCD165">
            <v>1.716361512777415</v>
          </cell>
          <cell r="BCE165">
            <v>7.683942325076357</v>
          </cell>
          <cell r="BCF165">
            <v>4.5446879044034256</v>
          </cell>
          <cell r="BCG165">
            <v>1.104622431575119</v>
          </cell>
          <cell r="BCH165">
            <v>1.2683380714639469</v>
          </cell>
          <cell r="BCI165">
            <v>0.1650634554250566</v>
          </cell>
          <cell r="BCJ165">
            <v>6.566636575604963E-2</v>
          </cell>
          <cell r="BCK165">
            <v>1.7357504715282961</v>
          </cell>
          <cell r="BCL165">
            <v>7.5981099181556306</v>
          </cell>
          <cell r="BCM165">
            <v>4.4858961080250381</v>
          </cell>
          <cell r="BCN165">
            <v>1.1606729810979759</v>
          </cell>
          <cell r="BCO165">
            <v>1.2049157739666749</v>
          </cell>
          <cell r="BCP165">
            <v>0.15858098750158081</v>
          </cell>
          <cell r="BCQ165">
            <v>6.7910272815597653E-2</v>
          </cell>
          <cell r="BCR165">
            <v>1.932443339444837</v>
          </cell>
          <cell r="BCS165">
            <v>6.8247397499123066</v>
          </cell>
          <cell r="BCT165">
            <v>4.102361777370743</v>
          </cell>
          <cell r="BCU165">
            <v>1.0974792377028051</v>
          </cell>
          <cell r="BCV165">
            <v>1.14145480250195</v>
          </cell>
          <cell r="BCW165">
            <v>0.16725250256123211</v>
          </cell>
          <cell r="BCX165">
            <v>7.6930694348622736E-2</v>
          </cell>
        </row>
        <row r="166">
          <cell r="A166" t="str">
            <v>VALE3</v>
          </cell>
          <cell r="B166" t="str">
            <v>Vale</v>
          </cell>
          <cell r="C166" t="str">
            <v>Metals &amp; Mining</v>
          </cell>
          <cell r="D166" t="str">
            <v>Lucas Laghi</v>
          </cell>
          <cell r="E166">
            <v>45111</v>
          </cell>
          <cell r="F166" t="str">
            <v>Neutral</v>
          </cell>
          <cell r="G166" t="b">
            <v>0</v>
          </cell>
          <cell r="H166" t="str">
            <v>USD</v>
          </cell>
          <cell r="I166" t="str">
            <v>BRL</v>
          </cell>
          <cell r="J166">
            <v>83</v>
          </cell>
          <cell r="K166">
            <v>0.12961448898749989</v>
          </cell>
          <cell r="L166">
            <v>7.4999999999999997E-2</v>
          </cell>
          <cell r="M166">
            <v>0.11280857419179489</v>
          </cell>
          <cell r="AX166">
            <v>41595</v>
          </cell>
          <cell r="AY166">
            <v>17506</v>
          </cell>
          <cell r="AZ166">
            <v>15651</v>
          </cell>
          <cell r="BA166">
            <v>17190</v>
          </cell>
          <cell r="BB166">
            <v>18825</v>
          </cell>
          <cell r="BC166">
            <v>7916</v>
          </cell>
          <cell r="BD166">
            <v>4255.7627949999996</v>
          </cell>
          <cell r="BE166">
            <v>94186</v>
          </cell>
          <cell r="BF166">
            <v>3660</v>
          </cell>
          <cell r="BG166">
            <v>60027</v>
          </cell>
          <cell r="BH166">
            <v>53205</v>
          </cell>
          <cell r="BI166">
            <v>39461</v>
          </cell>
          <cell r="BJ166">
            <v>13923</v>
          </cell>
          <cell r="BK166">
            <v>10263</v>
          </cell>
          <cell r="BL166">
            <v>5920</v>
          </cell>
          <cell r="BM166">
            <v>5684.0919540229897</v>
          </cell>
          <cell r="BN166">
            <v>6667.6206896551739</v>
          </cell>
          <cell r="BO166">
            <v>5521</v>
          </cell>
          <cell r="BP166">
            <v>38056</v>
          </cell>
          <cell r="BQ166">
            <v>13791</v>
          </cell>
          <cell r="BR166">
            <v>11401</v>
          </cell>
          <cell r="BS166">
            <v>14394.2</v>
          </cell>
          <cell r="BT166">
            <v>15007.2</v>
          </cell>
          <cell r="BU166">
            <v>5975</v>
          </cell>
          <cell r="BV166">
            <v>4255.7627949999996</v>
          </cell>
          <cell r="BW166">
            <v>80152</v>
          </cell>
          <cell r="BX166">
            <v>5006</v>
          </cell>
          <cell r="BY166">
            <v>50498</v>
          </cell>
          <cell r="BZ166">
            <v>45624</v>
          </cell>
          <cell r="CA166">
            <v>33406</v>
          </cell>
          <cell r="CB166">
            <v>15505</v>
          </cell>
          <cell r="CC166">
            <v>10499</v>
          </cell>
          <cell r="CD166">
            <v>5887</v>
          </cell>
          <cell r="CE166">
            <v>4853.91609916368</v>
          </cell>
          <cell r="CF166">
            <v>6074.5249701314224</v>
          </cell>
          <cell r="CG166">
            <v>3914</v>
          </cell>
          <cell r="CH166">
            <v>38404</v>
          </cell>
          <cell r="CI166">
            <v>13457</v>
          </cell>
          <cell r="CJ166">
            <v>12134</v>
          </cell>
          <cell r="CK166">
            <v>8873.6</v>
          </cell>
          <cell r="CL166">
            <v>15109.6</v>
          </cell>
          <cell r="CM166">
            <v>1984</v>
          </cell>
          <cell r="CN166">
            <v>4255.7627949999996</v>
          </cell>
          <cell r="CO166">
            <v>86525</v>
          </cell>
          <cell r="CP166">
            <v>7566</v>
          </cell>
          <cell r="CQ166">
            <v>52578</v>
          </cell>
          <cell r="CR166">
            <v>52175</v>
          </cell>
          <cell r="CS166">
            <v>33509</v>
          </cell>
          <cell r="CT166">
            <v>18802</v>
          </cell>
          <cell r="CU166">
            <v>11236</v>
          </cell>
          <cell r="CV166">
            <v>5506.686455</v>
          </cell>
          <cell r="CW166">
            <v>-4240.3409665675244</v>
          </cell>
          <cell r="CX166">
            <v>-1148.8175458541591</v>
          </cell>
          <cell r="CY166">
            <v>3561</v>
          </cell>
          <cell r="CZ166">
            <v>41346.143519485267</v>
          </cell>
          <cell r="DA166">
            <v>13378.04966413785</v>
          </cell>
          <cell r="DB166">
            <v>11471.798030504569</v>
          </cell>
          <cell r="DC166">
            <v>13470.19626633856</v>
          </cell>
          <cell r="DD166">
            <v>15264.325792813061</v>
          </cell>
          <cell r="DE166">
            <v>6973.4219780384019</v>
          </cell>
          <cell r="DF166">
            <v>4255.7627949999996</v>
          </cell>
          <cell r="DG166">
            <v>90464.402841381525</v>
          </cell>
          <cell r="DH166">
            <v>5483.4255660011149</v>
          </cell>
          <cell r="DI166">
            <v>57626.321689189353</v>
          </cell>
          <cell r="DJ166">
            <v>50335.274669725441</v>
          </cell>
          <cell r="DK166">
            <v>39230.32239143645</v>
          </cell>
          <cell r="DL166">
            <v>20243.13978059914</v>
          </cell>
          <cell r="DM166">
            <v>14759.71421459802</v>
          </cell>
          <cell r="DN166">
            <v>5479.8494514978429</v>
          </cell>
          <cell r="DO166">
            <v>2770.0311627948208</v>
          </cell>
          <cell r="DP166">
            <v>3468.0908051923798</v>
          </cell>
          <cell r="DQ166">
            <v>4434.8395658766767</v>
          </cell>
          <cell r="DR166">
            <v>41928.276494870152</v>
          </cell>
          <cell r="DS166">
            <v>14427.357132077161</v>
          </cell>
          <cell r="DT166">
            <v>12129.597990529821</v>
          </cell>
          <cell r="DU166">
            <v>14014.98172733822</v>
          </cell>
          <cell r="DV166">
            <v>15587.17729188118</v>
          </cell>
          <cell r="DW166">
            <v>7347.8863234628743</v>
          </cell>
          <cell r="DX166">
            <v>4255.7627949999996</v>
          </cell>
          <cell r="DY166">
            <v>93200.05590702573</v>
          </cell>
          <cell r="DZ166">
            <v>6004.7600723611213</v>
          </cell>
          <cell r="EA166">
            <v>59974.776394081629</v>
          </cell>
          <cell r="EB166">
            <v>50401.721555939541</v>
          </cell>
          <cell r="EC166">
            <v>41862.78913924926</v>
          </cell>
          <cell r="ED166">
            <v>22565.553383096591</v>
          </cell>
          <cell r="EE166">
            <v>16560.793310735469</v>
          </cell>
          <cell r="EF166">
            <v>5806.0340062436362</v>
          </cell>
          <cell r="EG166">
            <v>3594.5642888649022</v>
          </cell>
          <cell r="EH166">
            <v>4694.7343116429092</v>
          </cell>
          <cell r="EI166">
            <v>3505.2421093406979</v>
          </cell>
          <cell r="EJ166">
            <v>43491.590204887078</v>
          </cell>
          <cell r="EK166">
            <v>15051.717883381871</v>
          </cell>
          <cell r="EL166">
            <v>12642.164468704381</v>
          </cell>
          <cell r="EM166">
            <v>14749.060565030521</v>
          </cell>
          <cell r="EN166">
            <v>16315.61952284188</v>
          </cell>
          <cell r="EO166">
            <v>7304.4274688480382</v>
          </cell>
          <cell r="EP166">
            <v>4255.7627949999996</v>
          </cell>
          <cell r="EQ166">
            <v>97049.893915534311</v>
          </cell>
          <cell r="ER166">
            <v>7022.8972291428572</v>
          </cell>
          <cell r="ES166">
            <v>62501.179229999987</v>
          </cell>
          <cell r="ET166">
            <v>51825.587631706258</v>
          </cell>
          <cell r="EU166">
            <v>44252.23893464687</v>
          </cell>
          <cell r="EV166">
            <v>25045.496539118929</v>
          </cell>
          <cell r="EW166">
            <v>18022.599309976071</v>
          </cell>
          <cell r="EX166">
            <v>6199.8578900558496</v>
          </cell>
          <cell r="EY166">
            <v>4129.8726386342296</v>
          </cell>
          <cell r="EZ166">
            <v>5344.0339411466521</v>
          </cell>
          <cell r="FA166">
            <v>3685.6429373506189</v>
          </cell>
          <cell r="FB166">
            <v>45027.86183221497</v>
          </cell>
          <cell r="FC166">
            <v>15500.345757082479</v>
          </cell>
          <cell r="FD166">
            <v>12972.784028919679</v>
          </cell>
          <cell r="FE166">
            <v>15407.44306159704</v>
          </cell>
          <cell r="FF166">
            <v>16879.10773079468</v>
          </cell>
          <cell r="FG166">
            <v>7386.9422781338299</v>
          </cell>
          <cell r="FH166">
            <v>4255.7627949999996</v>
          </cell>
          <cell r="FI166">
            <v>100742.0163219487</v>
          </cell>
          <cell r="FJ166">
            <v>7974.5968732469164</v>
          </cell>
          <cell r="FK166">
            <v>64895.417083883352</v>
          </cell>
          <cell r="FL166">
            <v>53151.501593849804</v>
          </cell>
          <cell r="FM166">
            <v>46581.512667527008</v>
          </cell>
          <cell r="FN166">
            <v>27565.721161422269</v>
          </cell>
          <cell r="FO166">
            <v>19591.124288175361</v>
          </cell>
          <cell r="FP166">
            <v>6300.5615557583569</v>
          </cell>
          <cell r="FQ166">
            <v>4228.3894095399764</v>
          </cell>
          <cell r="FR166">
            <v>5435.7253589711618</v>
          </cell>
          <cell r="FS166">
            <v>3811.5862587279321</v>
          </cell>
          <cell r="FT166">
            <v>47971.835184996307</v>
          </cell>
          <cell r="FU166">
            <v>17175.24867560975</v>
          </cell>
          <cell r="FV166">
            <v>14541.450729983049</v>
          </cell>
          <cell r="FW166">
            <v>17192.187783514659</v>
          </cell>
          <cell r="FX166">
            <v>18678.533569080621</v>
          </cell>
          <cell r="FY166">
            <v>8224.0204674548932</v>
          </cell>
          <cell r="FZ166">
            <v>4255.7627949999996</v>
          </cell>
          <cell r="GA166">
            <v>105294.30880001291</v>
          </cell>
          <cell r="GB166">
            <v>9671.7050709853938</v>
          </cell>
          <cell r="GC166">
            <v>67271.550975695689</v>
          </cell>
          <cell r="GD166">
            <v>55072.9016547219</v>
          </cell>
          <cell r="GE166">
            <v>49171.284982381847</v>
          </cell>
          <cell r="GF166">
            <v>30171.007853786239</v>
          </cell>
          <cell r="GG166">
            <v>20499.302782800842</v>
          </cell>
          <cell r="GH166">
            <v>6513.2167309099113</v>
          </cell>
          <cell r="GI166">
            <v>5506.9560940410356</v>
          </cell>
          <cell r="GJ166">
            <v>6736.8900025361754</v>
          </cell>
          <cell r="GK166">
            <v>4317.8736485102199</v>
          </cell>
          <cell r="JF166">
            <v>8434</v>
          </cell>
          <cell r="JG166">
            <v>3485</v>
          </cell>
          <cell r="JH166">
            <v>3031</v>
          </cell>
          <cell r="JI166">
            <v>3537</v>
          </cell>
          <cell r="JJ166">
            <v>3687</v>
          </cell>
          <cell r="JK166">
            <v>1878</v>
          </cell>
          <cell r="JL166">
            <v>4255.7627949999996</v>
          </cell>
          <cell r="JM166">
            <v>87547</v>
          </cell>
          <cell r="JN166">
            <v>4758</v>
          </cell>
          <cell r="JO166">
            <v>56479</v>
          </cell>
          <cell r="JP166">
            <v>48666</v>
          </cell>
          <cell r="JQ166">
            <v>37346</v>
          </cell>
          <cell r="JR166">
            <v>12984</v>
          </cell>
          <cell r="JS166">
            <v>8226</v>
          </cell>
          <cell r="JT166">
            <v>1130</v>
          </cell>
          <cell r="JW166">
            <v>1798</v>
          </cell>
          <cell r="JX166">
            <v>9673</v>
          </cell>
          <cell r="JY166">
            <v>3733</v>
          </cell>
          <cell r="JZ166">
            <v>3278</v>
          </cell>
          <cell r="KA166">
            <v>3634</v>
          </cell>
          <cell r="KB166">
            <v>4040</v>
          </cell>
          <cell r="KC166">
            <v>928</v>
          </cell>
          <cell r="KD166">
            <v>4255.7627949999996</v>
          </cell>
          <cell r="KE166">
            <v>91517</v>
          </cell>
          <cell r="KF166">
            <v>5029</v>
          </cell>
          <cell r="KG166">
            <v>59667</v>
          </cell>
          <cell r="KH166">
            <v>51226</v>
          </cell>
          <cell r="KI166">
            <v>38812</v>
          </cell>
          <cell r="KJ166">
            <v>13937</v>
          </cell>
          <cell r="KK166">
            <v>8908</v>
          </cell>
          <cell r="KL166">
            <v>1208</v>
          </cell>
          <cell r="KO166">
            <v>5</v>
          </cell>
          <cell r="KP166">
            <v>10623</v>
          </cell>
          <cell r="KQ166">
            <v>4314</v>
          </cell>
          <cell r="KR166">
            <v>3702</v>
          </cell>
          <cell r="KS166">
            <v>4106</v>
          </cell>
          <cell r="KT166">
            <v>4533</v>
          </cell>
          <cell r="KU166">
            <v>2857</v>
          </cell>
          <cell r="KV166">
            <v>4255.7627949999996</v>
          </cell>
          <cell r="KW166">
            <v>88989</v>
          </cell>
          <cell r="KX166">
            <v>4027</v>
          </cell>
          <cell r="KY166">
            <v>58333</v>
          </cell>
          <cell r="KZ166">
            <v>49502</v>
          </cell>
          <cell r="LA166">
            <v>37990</v>
          </cell>
          <cell r="LB166">
            <v>14036</v>
          </cell>
          <cell r="LC166">
            <v>10009</v>
          </cell>
          <cell r="LD166">
            <v>1464</v>
          </cell>
          <cell r="LG166">
            <v>1678</v>
          </cell>
          <cell r="LH166">
            <v>13054</v>
          </cell>
          <cell r="LI166">
            <v>6163</v>
          </cell>
          <cell r="LJ166">
            <v>5829</v>
          </cell>
          <cell r="LK166">
            <v>6042</v>
          </cell>
          <cell r="LL166">
            <v>6694</v>
          </cell>
          <cell r="LM166">
            <v>2442</v>
          </cell>
          <cell r="LN166">
            <v>4255.7627949999996</v>
          </cell>
          <cell r="LO166">
            <v>94186</v>
          </cell>
          <cell r="LP166">
            <v>3660</v>
          </cell>
          <cell r="LQ166">
            <v>60027</v>
          </cell>
          <cell r="LR166">
            <v>53205</v>
          </cell>
          <cell r="LS166">
            <v>39461</v>
          </cell>
          <cell r="LT166">
            <v>13923</v>
          </cell>
          <cell r="LU166">
            <v>10263</v>
          </cell>
          <cell r="LV166">
            <v>2118</v>
          </cell>
          <cell r="LY166">
            <v>2040</v>
          </cell>
          <cell r="BBM166">
            <v>272496.49176</v>
          </cell>
          <cell r="BBN166">
            <v>64.03</v>
          </cell>
          <cell r="BBO166">
            <v>0.29626737466812442</v>
          </cell>
          <cell r="BBP166">
            <v>1.6385833313434011</v>
          </cell>
          <cell r="BBQ166">
            <v>7.7722294541968653</v>
          </cell>
          <cell r="BBR166">
            <v>4.5176413845490568</v>
          </cell>
          <cell r="BBS166">
            <v>0.96694177095901468</v>
          </cell>
          <cell r="BBT166">
            <v>1.381559783105043</v>
          </cell>
          <cell r="BBU166">
            <v>0.17775591820169759</v>
          </cell>
          <cell r="BBV166">
            <v>8.1825064026865277E-2</v>
          </cell>
          <cell r="BBW166">
            <v>1.726573278965581</v>
          </cell>
          <cell r="BBX166">
            <v>7.376139655452806</v>
          </cell>
          <cell r="BBY166">
            <v>4.5396178974525183</v>
          </cell>
          <cell r="BBZ166">
            <v>1.062462625568608</v>
          </cell>
          <cell r="BCA166">
            <v>1.2946828629590399</v>
          </cell>
          <cell r="BCB166">
            <v>0.1755230952008815</v>
          </cell>
          <cell r="BCC166">
            <v>6.4673514287493544E-2</v>
          </cell>
          <cell r="BCD166">
            <v>1.716361512777415</v>
          </cell>
          <cell r="BCE166">
            <v>7.4200251731435731</v>
          </cell>
          <cell r="BCF166">
            <v>4.4265334149965661</v>
          </cell>
          <cell r="BCG166">
            <v>1.104622431575119</v>
          </cell>
          <cell r="BCH166">
            <v>1.2247749944199819</v>
          </cell>
          <cell r="BCI166">
            <v>0.1650634554250566</v>
          </cell>
          <cell r="BCJ166">
            <v>6.800200206774841E-2</v>
          </cell>
          <cell r="BCK166">
            <v>1.7357504715282961</v>
          </cell>
          <cell r="BCL166">
            <v>7.3371408159894527</v>
          </cell>
          <cell r="BCM166">
            <v>4.3716860606206414</v>
          </cell>
          <cell r="BCN166">
            <v>1.1606729810979759</v>
          </cell>
          <cell r="BCO166">
            <v>1.163531036037762</v>
          </cell>
          <cell r="BCP166">
            <v>0.15858098750158081</v>
          </cell>
          <cell r="BCQ166">
            <v>7.0325720926655441E-2</v>
          </cell>
          <cell r="BCR166">
            <v>1.932443339444837</v>
          </cell>
          <cell r="BCS166">
            <v>6.5903332693220964</v>
          </cell>
          <cell r="BCT166">
            <v>3.9991543340803828</v>
          </cell>
          <cell r="BCU166">
            <v>1.0974792377028051</v>
          </cell>
          <cell r="BCV166">
            <v>1.1022497320066671</v>
          </cell>
          <cell r="BCW166">
            <v>0.16725250256123211</v>
          </cell>
          <cell r="BCX166">
            <v>7.9666982875269118E-2</v>
          </cell>
        </row>
        <row r="167">
          <cell r="A167" t="str">
            <v>VAMO3</v>
          </cell>
          <cell r="B167" t="str">
            <v>Vamos</v>
          </cell>
          <cell r="C167" t="str">
            <v>Transportation</v>
          </cell>
          <cell r="D167" t="str">
            <v>Pedro Bruno</v>
          </cell>
          <cell r="E167">
            <v>45931</v>
          </cell>
          <cell r="F167" t="str">
            <v>Buy</v>
          </cell>
          <cell r="G167" t="b">
            <v>0</v>
          </cell>
          <cell r="H167" t="str">
            <v>BRL</v>
          </cell>
          <cell r="I167" t="str">
            <v>BRL</v>
          </cell>
          <cell r="J167">
            <v>5.6</v>
          </cell>
          <cell r="K167">
            <v>0.16030774956413529</v>
          </cell>
          <cell r="L167">
            <v>0.11166690757917271</v>
          </cell>
          <cell r="M167">
            <v>0.1036037225441401</v>
          </cell>
          <cell r="AX167">
            <v>6085.483493217298</v>
          </cell>
          <cell r="AZ167">
            <v>2083.9647461366399</v>
          </cell>
          <cell r="BA167">
            <v>2668.1546712212589</v>
          </cell>
          <cell r="BB167">
            <v>2668.1546712212589</v>
          </cell>
          <cell r="BC167">
            <v>586.9896416612728</v>
          </cell>
          <cell r="BD167">
            <v>1104.3245690000001</v>
          </cell>
          <cell r="BE167">
            <v>20808.826000000001</v>
          </cell>
          <cell r="BF167">
            <v>2294.0120000000002</v>
          </cell>
          <cell r="BG167">
            <v>13381.557000000001</v>
          </cell>
          <cell r="BH167">
            <v>16073.531000000001</v>
          </cell>
          <cell r="BI167">
            <v>4735.2950000000001</v>
          </cell>
          <cell r="BJ167">
            <v>11545.278</v>
          </cell>
          <cell r="BK167">
            <v>9240.3160000000007</v>
          </cell>
          <cell r="BL167">
            <v>2374.189908919996</v>
          </cell>
          <cell r="BM167">
            <v>-1315.428488828966</v>
          </cell>
          <cell r="BN167">
            <v>656.99964166127529</v>
          </cell>
          <cell r="BO167">
            <v>247.3</v>
          </cell>
          <cell r="BP167">
            <v>6775.8179534652672</v>
          </cell>
          <cell r="BR167">
            <v>2620.6903805103052</v>
          </cell>
          <cell r="BS167">
            <v>3417.2000007693791</v>
          </cell>
          <cell r="BT167">
            <v>3417.2000007693791</v>
          </cell>
          <cell r="BU167">
            <v>744.65452310789135</v>
          </cell>
          <cell r="BV167">
            <v>1081.032537</v>
          </cell>
          <cell r="BW167">
            <v>20277.026999999998</v>
          </cell>
          <cell r="BX167">
            <v>2788.2280000000001</v>
          </cell>
          <cell r="BY167">
            <v>15669.648999999999</v>
          </cell>
          <cell r="BZ167">
            <v>17834.653999999999</v>
          </cell>
          <cell r="CA167">
            <v>2442.373</v>
          </cell>
          <cell r="CB167">
            <v>14482.352999999999</v>
          </cell>
          <cell r="CC167">
            <v>11694.125</v>
          </cell>
          <cell r="CD167">
            <v>4004.4219405600402</v>
          </cell>
          <cell r="CE167">
            <v>1245.498220650602</v>
          </cell>
          <cell r="CF167">
            <v>2942.5355231078902</v>
          </cell>
          <cell r="CG167">
            <v>340.56799999999998</v>
          </cell>
          <cell r="CH167">
            <v>5783.1140061546812</v>
          </cell>
          <cell r="CJ167">
            <v>2557.5816513487212</v>
          </cell>
          <cell r="CK167">
            <v>3600.597699750695</v>
          </cell>
          <cell r="CL167">
            <v>3600.597699750695</v>
          </cell>
          <cell r="CM167">
            <v>300.63743562208458</v>
          </cell>
          <cell r="CN167">
            <v>1081.032537</v>
          </cell>
          <cell r="CO167">
            <v>23379.7593137843</v>
          </cell>
          <cell r="CP167">
            <v>4544.4972191263732</v>
          </cell>
          <cell r="CQ167">
            <v>16389.809170676319</v>
          </cell>
          <cell r="CR167">
            <v>20665.693496911179</v>
          </cell>
          <cell r="CS167">
            <v>2714.065816873117</v>
          </cell>
          <cell r="CT167">
            <v>16966.375112300218</v>
          </cell>
          <cell r="CU167">
            <v>12421.877893173851</v>
          </cell>
          <cell r="CV167">
            <v>3110.6170261574071</v>
          </cell>
          <cell r="CW167">
            <v>1220.735047960975</v>
          </cell>
          <cell r="CX167">
            <v>2101.7298378753412</v>
          </cell>
          <cell r="CY167">
            <v>249.08699999999999</v>
          </cell>
          <cell r="CZ167">
            <v>6581.0249776406981</v>
          </cell>
          <cell r="DB167">
            <v>2733.8563523291241</v>
          </cell>
          <cell r="DC167">
            <v>3881.1429942764662</v>
          </cell>
          <cell r="DD167">
            <v>3881.1429942764662</v>
          </cell>
          <cell r="DE167">
            <v>421.00341266150531</v>
          </cell>
          <cell r="DF167">
            <v>1081.032537</v>
          </cell>
          <cell r="DG167">
            <v>24758.13267796101</v>
          </cell>
          <cell r="DH167">
            <v>5334.5249442497643</v>
          </cell>
          <cell r="DI167">
            <v>16815.983174729619</v>
          </cell>
          <cell r="DJ167">
            <v>21917.76583728944</v>
          </cell>
          <cell r="DK167">
            <v>2840.3668406715692</v>
          </cell>
          <cell r="DL167">
            <v>17958.350451892871</v>
          </cell>
          <cell r="DM167">
            <v>12623.825507643111</v>
          </cell>
          <cell r="DN167">
            <v>3306.584465308842</v>
          </cell>
          <cell r="DO167">
            <v>1722.1436259791301</v>
          </cell>
          <cell r="DP167">
            <v>1084.7301139864451</v>
          </cell>
          <cell r="DQ167">
            <v>294.70238886305373</v>
          </cell>
          <cell r="DR167">
            <v>6581.3024554306621</v>
          </cell>
          <cell r="DT167">
            <v>2754.0946555635701</v>
          </cell>
          <cell r="DU167">
            <v>4099.3733095419393</v>
          </cell>
          <cell r="DV167">
            <v>4099.3733095419393</v>
          </cell>
          <cell r="DW167">
            <v>723.29071815433304</v>
          </cell>
          <cell r="DX167">
            <v>1081.032537</v>
          </cell>
          <cell r="DY167">
            <v>25858.482258337252</v>
          </cell>
          <cell r="DZ167">
            <v>5790.3385050203924</v>
          </cell>
          <cell r="EA167">
            <v>17457.45420409273</v>
          </cell>
          <cell r="EB167">
            <v>22873.457274034819</v>
          </cell>
          <cell r="EC167">
            <v>2985.0249843024362</v>
          </cell>
          <cell r="ED167">
            <v>19003.685717559911</v>
          </cell>
          <cell r="EE167">
            <v>13213.347212539509</v>
          </cell>
          <cell r="EF167">
            <v>3484.4508855567701</v>
          </cell>
          <cell r="EG167">
            <v>1303.8501965897719</v>
          </cell>
          <cell r="EH167">
            <v>1034.446135294095</v>
          </cell>
          <cell r="EI167">
            <v>578.63257452346636</v>
          </cell>
          <cell r="EJ167">
            <v>7181.7453060194975</v>
          </cell>
          <cell r="EL167">
            <v>2809.6254250671868</v>
          </cell>
          <cell r="EM167">
            <v>4380.7963034355334</v>
          </cell>
          <cell r="EN167">
            <v>4380.7963034355334</v>
          </cell>
          <cell r="EO167">
            <v>869.09996692106608</v>
          </cell>
          <cell r="EP167">
            <v>1081.032537</v>
          </cell>
          <cell r="EQ167">
            <v>27386.580426309109</v>
          </cell>
          <cell r="ER167">
            <v>6280.0873261986198</v>
          </cell>
          <cell r="ES167">
            <v>18370.22913406738</v>
          </cell>
          <cell r="ET167">
            <v>24314.645445314582</v>
          </cell>
          <cell r="EU167">
            <v>3071.934980994542</v>
          </cell>
          <cell r="EV167">
            <v>20275.501223873562</v>
          </cell>
          <cell r="EW167">
            <v>13995.41389767494</v>
          </cell>
          <cell r="EX167">
            <v>4239.3850210455212</v>
          </cell>
          <cell r="EY167">
            <v>1182.049878471511</v>
          </cell>
          <cell r="EZ167">
            <v>1271.938791407186</v>
          </cell>
          <cell r="FA167">
            <v>782.1899702289594</v>
          </cell>
          <cell r="FB167">
            <v>8089.1265949549743</v>
          </cell>
          <cell r="FD167">
            <v>2846.9671911019482</v>
          </cell>
          <cell r="FE167">
            <v>4683.9901045086863</v>
          </cell>
          <cell r="FF167">
            <v>4683.9901045086863</v>
          </cell>
          <cell r="FG167">
            <v>819.80502739142105</v>
          </cell>
          <cell r="FH167">
            <v>1081.032537</v>
          </cell>
          <cell r="FI167">
            <v>29347.02789293879</v>
          </cell>
          <cell r="FJ167">
            <v>6681.3002054715398</v>
          </cell>
          <cell r="FK167">
            <v>19737.119202103058</v>
          </cell>
          <cell r="FL167">
            <v>26275.092911944259</v>
          </cell>
          <cell r="FM167">
            <v>3071.934980994542</v>
          </cell>
          <cell r="FN167">
            <v>21925.508652035409</v>
          </cell>
          <cell r="FO167">
            <v>15244.208446563871</v>
          </cell>
          <cell r="FP167">
            <v>5500.0247605394952</v>
          </cell>
          <cell r="FQ167">
            <v>829.49150061549335</v>
          </cell>
          <cell r="FR167">
            <v>1221.0179066643409</v>
          </cell>
          <cell r="FS167">
            <v>819.80502739142094</v>
          </cell>
          <cell r="FT167">
            <v>7782.577209897976</v>
          </cell>
          <cell r="FV167">
            <v>2714.5676853121681</v>
          </cell>
          <cell r="FW167">
            <v>4885.6507975435043</v>
          </cell>
          <cell r="FX167">
            <v>4885.6507975435043</v>
          </cell>
          <cell r="FY167">
            <v>631.46343912175189</v>
          </cell>
          <cell r="FZ167">
            <v>1081.032537</v>
          </cell>
          <cell r="GA167">
            <v>30458.135759866931</v>
          </cell>
          <cell r="GB167">
            <v>7297.4537235683574</v>
          </cell>
          <cell r="GC167">
            <v>20286.92564514315</v>
          </cell>
          <cell r="GD167">
            <v>27386.200778872411</v>
          </cell>
          <cell r="GE167">
            <v>3071.934980994542</v>
          </cell>
          <cell r="GF167">
            <v>23260.655703505221</v>
          </cell>
          <cell r="GG167">
            <v>15963.20197993687</v>
          </cell>
          <cell r="GH167">
            <v>4450.4901715660544</v>
          </cell>
          <cell r="GI167">
            <v>1262.640876904883</v>
          </cell>
          <cell r="GJ167">
            <v>1247.6169572185679</v>
          </cell>
          <cell r="GK167">
            <v>631.46343912175178</v>
          </cell>
          <cell r="JF167">
            <v>1682.3130000000001</v>
          </cell>
          <cell r="JH167">
            <v>541.69072124757929</v>
          </cell>
          <cell r="JI167">
            <v>659.15903083488922</v>
          </cell>
          <cell r="JJ167">
            <v>659.15903083488922</v>
          </cell>
          <cell r="JK167">
            <v>169.12562033633969</v>
          </cell>
          <cell r="JL167">
            <v>1025.39797</v>
          </cell>
          <cell r="JM167">
            <v>18090.992999999999</v>
          </cell>
          <cell r="JN167">
            <v>2289.6909999999998</v>
          </cell>
          <cell r="JO167">
            <v>12351.727999999999</v>
          </cell>
          <cell r="JP167">
            <v>14289.067999999999</v>
          </cell>
          <cell r="JQ167">
            <v>3801.9250000000002</v>
          </cell>
          <cell r="JR167">
            <v>9653.5589999999993</v>
          </cell>
          <cell r="JS167">
            <v>7344.8129999999992</v>
          </cell>
          <cell r="JT167">
            <v>646.41103074</v>
          </cell>
          <cell r="JW167">
            <v>0</v>
          </cell>
          <cell r="JX167">
            <v>1468.918964816289</v>
          </cell>
          <cell r="JZ167">
            <v>523.57651316648241</v>
          </cell>
          <cell r="KA167">
            <v>665.21767733980289</v>
          </cell>
          <cell r="KB167">
            <v>665.21767733980289</v>
          </cell>
          <cell r="KC167">
            <v>106.59951718069409</v>
          </cell>
          <cell r="KD167">
            <v>1025.39797</v>
          </cell>
          <cell r="KE167">
            <v>18384.449000000001</v>
          </cell>
          <cell r="KF167">
            <v>1343.029</v>
          </cell>
          <cell r="KG167">
            <v>12600.087</v>
          </cell>
          <cell r="KH167">
            <v>14472.335999999999</v>
          </cell>
          <cell r="KI167">
            <v>3912.1129999999998</v>
          </cell>
          <cell r="KJ167">
            <v>10474.129000000001</v>
          </cell>
          <cell r="KK167">
            <v>9112.3230000000003</v>
          </cell>
          <cell r="KL167">
            <v>530.78670695000005</v>
          </cell>
          <cell r="KO167">
            <v>229.32400000000001</v>
          </cell>
          <cell r="KP167">
            <v>1481.5131140331041</v>
          </cell>
          <cell r="KR167">
            <v>535.8830824220413</v>
          </cell>
          <cell r="KS167">
            <v>682.74208746894465</v>
          </cell>
          <cell r="KT167">
            <v>682.74208746894465</v>
          </cell>
          <cell r="KU167">
            <v>115.801020853875</v>
          </cell>
          <cell r="KV167">
            <v>1104.3245690000001</v>
          </cell>
          <cell r="KW167">
            <v>19219.164000000001</v>
          </cell>
          <cell r="KX167">
            <v>1663.396</v>
          </cell>
          <cell r="KY167">
            <v>12705.914000000001</v>
          </cell>
          <cell r="KZ167">
            <v>14340.383</v>
          </cell>
          <cell r="LA167">
            <v>4878.7809999999999</v>
          </cell>
          <cell r="LB167">
            <v>10519.894</v>
          </cell>
          <cell r="LC167">
            <v>8843.3609999999971</v>
          </cell>
          <cell r="LD167">
            <v>423.45634550000102</v>
          </cell>
          <cell r="LG167">
            <v>17.975999999999999</v>
          </cell>
          <cell r="LH167">
            <v>1452.7384143679039</v>
          </cell>
          <cell r="LJ167">
            <v>482.81442930053709</v>
          </cell>
          <cell r="LK167">
            <v>661.03587557762262</v>
          </cell>
          <cell r="LL167">
            <v>661.03587557762262</v>
          </cell>
          <cell r="LM167">
            <v>195.46348329036411</v>
          </cell>
          <cell r="LN167">
            <v>1104.3245690000001</v>
          </cell>
          <cell r="LO167">
            <v>20808.826000000001</v>
          </cell>
          <cell r="LP167">
            <v>2294.0120000000002</v>
          </cell>
          <cell r="LQ167">
            <v>13381.557000000001</v>
          </cell>
          <cell r="LR167">
            <v>16073.531000000001</v>
          </cell>
          <cell r="LS167">
            <v>4735.2950000000001</v>
          </cell>
          <cell r="LT167">
            <v>11545.278</v>
          </cell>
          <cell r="LU167">
            <v>9240.3160000000007</v>
          </cell>
          <cell r="LV167">
            <v>773.53582572999494</v>
          </cell>
          <cell r="LY167">
            <v>0</v>
          </cell>
          <cell r="LZ167">
            <v>1726.1110000829631</v>
          </cell>
          <cell r="MB167">
            <v>640.86582439249105</v>
          </cell>
          <cell r="MC167">
            <v>819.77177468988691</v>
          </cell>
          <cell r="MD167">
            <v>819.77177468988691</v>
          </cell>
          <cell r="ME167">
            <v>183.033249352491</v>
          </cell>
          <cell r="MF167">
            <v>1081.032537</v>
          </cell>
          <cell r="MG167">
            <v>22334.960999999999</v>
          </cell>
          <cell r="MH167">
            <v>2447.9859999999999</v>
          </cell>
          <cell r="MI167">
            <v>14694.811</v>
          </cell>
          <cell r="MJ167">
            <v>17445.082999999999</v>
          </cell>
          <cell r="MK167">
            <v>4889.8780000000006</v>
          </cell>
          <cell r="ML167">
            <v>12475.455</v>
          </cell>
          <cell r="MM167">
            <v>10016.57</v>
          </cell>
          <cell r="MN167">
            <v>1638.41721162005</v>
          </cell>
          <cell r="MQ167">
            <v>1.8260000000000001</v>
          </cell>
          <cell r="MR167">
            <v>1883.2549533823039</v>
          </cell>
          <cell r="MT167">
            <v>680.04555611781359</v>
          </cell>
          <cell r="MU167">
            <v>875.74050569000019</v>
          </cell>
          <cell r="MV167">
            <v>875.74050569000019</v>
          </cell>
          <cell r="MW167">
            <v>205.4662737554001</v>
          </cell>
          <cell r="MX167">
            <v>1081.032537</v>
          </cell>
          <cell r="MY167">
            <v>22657.784</v>
          </cell>
          <cell r="MZ167">
            <v>2087.5219999999999</v>
          </cell>
          <cell r="NA167">
            <v>15350.111999999999</v>
          </cell>
          <cell r="NB167">
            <v>17634.256000000001</v>
          </cell>
          <cell r="NC167">
            <v>5023.5280000000002</v>
          </cell>
          <cell r="ND167">
            <v>12979.714</v>
          </cell>
          <cell r="NE167">
            <v>10881.554</v>
          </cell>
          <cell r="NF167">
            <v>1175.3</v>
          </cell>
          <cell r="NI167">
            <v>298.34800000000001</v>
          </cell>
          <cell r="NJ167">
            <v>1975.3520000000001</v>
          </cell>
          <cell r="NL167">
            <v>660.27900000000022</v>
          </cell>
          <cell r="NM167">
            <v>871.08772038949223</v>
          </cell>
          <cell r="NN167">
            <v>871.08772038949223</v>
          </cell>
          <cell r="NO167">
            <v>175.05500000000021</v>
          </cell>
          <cell r="NP167">
            <v>1081.032537</v>
          </cell>
          <cell r="NQ167">
            <v>24892.026000000002</v>
          </cell>
          <cell r="NR167">
            <v>4163.0159999999996</v>
          </cell>
          <cell r="NS167">
            <v>15541.4</v>
          </cell>
          <cell r="NT167">
            <v>19692.673999999999</v>
          </cell>
          <cell r="NU167">
            <v>5199.3519999999999</v>
          </cell>
          <cell r="NV167">
            <v>15078.843999999999</v>
          </cell>
          <cell r="NW167">
            <v>10915.71</v>
          </cell>
          <cell r="NX167">
            <v>645.16183767000007</v>
          </cell>
          <cell r="OA167">
            <v>0</v>
          </cell>
          <cell r="OB167">
            <v>1191.0999999999999</v>
          </cell>
          <cell r="OD167">
            <v>639.5</v>
          </cell>
          <cell r="OE167">
            <v>850.6</v>
          </cell>
          <cell r="OF167">
            <v>850.6</v>
          </cell>
          <cell r="OG167">
            <v>181.1</v>
          </cell>
          <cell r="OH167">
            <v>1081.032537</v>
          </cell>
          <cell r="OI167">
            <v>20277.026999999998</v>
          </cell>
          <cell r="OJ167">
            <v>2788.2280000000001</v>
          </cell>
          <cell r="OK167">
            <v>15669.648999999999</v>
          </cell>
          <cell r="OL167">
            <v>17834.653999999999</v>
          </cell>
          <cell r="OM167">
            <v>2442.373</v>
          </cell>
          <cell r="ON167">
            <v>14482.352999999999</v>
          </cell>
          <cell r="OO167">
            <v>11694.125</v>
          </cell>
          <cell r="OP167">
            <v>545.54289126998992</v>
          </cell>
          <cell r="OS167">
            <v>40.394000000000013</v>
          </cell>
          <cell r="OT167">
            <v>1332.0158350023</v>
          </cell>
          <cell r="OV167">
            <v>643.16097604689287</v>
          </cell>
          <cell r="OW167">
            <v>886.76716860400552</v>
          </cell>
          <cell r="OX167">
            <v>886.76716860400552</v>
          </cell>
          <cell r="OY167">
            <v>107.82993646019879</v>
          </cell>
          <cell r="OZ167">
            <v>1081.032537</v>
          </cell>
          <cell r="PA167">
            <v>22404.556174000001</v>
          </cell>
          <cell r="PB167">
            <v>4481.9169630000006</v>
          </cell>
          <cell r="PC167">
            <v>16029.483996999999</v>
          </cell>
          <cell r="PD167">
            <v>19916.311000000002</v>
          </cell>
          <cell r="PE167">
            <v>2488.2449999999999</v>
          </cell>
          <cell r="PF167">
            <v>16397.506213000001</v>
          </cell>
          <cell r="PG167">
            <v>11915.589250000001</v>
          </cell>
          <cell r="PH167">
            <v>834.60469171999512</v>
          </cell>
          <cell r="PK167">
            <v>0</v>
          </cell>
          <cell r="PL167">
            <v>1411.665932279232</v>
          </cell>
          <cell r="PN167">
            <v>639.08233060222256</v>
          </cell>
          <cell r="PO167">
            <v>896.27170713222404</v>
          </cell>
          <cell r="PP167">
            <v>896.27170713222404</v>
          </cell>
          <cell r="PQ167">
            <v>82.965682288769074</v>
          </cell>
          <cell r="PR167">
            <v>1081.032537</v>
          </cell>
          <cell r="PS167">
            <v>22443.444</v>
          </cell>
          <cell r="PT167">
            <v>4067.9349999999999</v>
          </cell>
          <cell r="PU167">
            <v>16041.82</v>
          </cell>
          <cell r="PV167">
            <v>19839.21999999999</v>
          </cell>
          <cell r="PW167">
            <v>2604.2240000000002</v>
          </cell>
          <cell r="PX167">
            <v>16478.225999999999</v>
          </cell>
          <cell r="PY167">
            <v>12410.290999999999</v>
          </cell>
          <cell r="PZ167">
            <v>648.8486267700024</v>
          </cell>
          <cell r="QC167">
            <v>249.08699999999999</v>
          </cell>
          <cell r="QD167">
            <v>1479.095226939211</v>
          </cell>
          <cell r="QF167">
            <v>624.620833479986</v>
          </cell>
          <cell r="QG167">
            <v>890.02904833513117</v>
          </cell>
          <cell r="QH167">
            <v>890.02904833513117</v>
          </cell>
          <cell r="QI167">
            <v>47.263187139253183</v>
          </cell>
          <cell r="QJ167">
            <v>1081.032537</v>
          </cell>
          <cell r="QK167">
            <v>22838.232355966469</v>
          </cell>
          <cell r="QL167">
            <v>4209.6307494934817</v>
          </cell>
          <cell r="QM167">
            <v>16240.305500036369</v>
          </cell>
          <cell r="QN167">
            <v>20186.745168827219</v>
          </cell>
          <cell r="QO167">
            <v>2651.4871871392529</v>
          </cell>
          <cell r="QP167">
            <v>16721.159633994881</v>
          </cell>
          <cell r="QQ167">
            <v>12511.5288845014</v>
          </cell>
          <cell r="QR167">
            <v>809.77877998295014</v>
          </cell>
          <cell r="QU167">
            <v>0</v>
          </cell>
          <cell r="QV167">
            <v>1560.3370119339379</v>
          </cell>
          <cell r="QX167">
            <v>650.71751121961915</v>
          </cell>
          <cell r="QY167">
            <v>927.52977567933397</v>
          </cell>
          <cell r="QZ167">
            <v>927.52977567933397</v>
          </cell>
          <cell r="RA167">
            <v>62.578629733863579</v>
          </cell>
          <cell r="RB167">
            <v>1081.032537</v>
          </cell>
          <cell r="RC167">
            <v>23379.7593137843</v>
          </cell>
          <cell r="RD167">
            <v>4544.4972191263732</v>
          </cell>
          <cell r="RE167">
            <v>16389.809170676319</v>
          </cell>
          <cell r="RF167">
            <v>20665.693496911179</v>
          </cell>
          <cell r="RG167">
            <v>2714.065816873117</v>
          </cell>
          <cell r="RH167">
            <v>16966.375112300218</v>
          </cell>
          <cell r="RI167">
            <v>12421.877893173851</v>
          </cell>
          <cell r="RJ167">
            <v>817.38492768445894</v>
          </cell>
          <cell r="RM167">
            <v>0</v>
          </cell>
          <cell r="UH167">
            <v>8384.3629123065257</v>
          </cell>
          <cell r="UJ167">
            <v>2645.61683002975</v>
          </cell>
          <cell r="UK167">
            <v>5080.0479074469276</v>
          </cell>
          <cell r="UL167">
            <v>5080.0479074469276</v>
          </cell>
          <cell r="UM167">
            <v>503.72579710290779</v>
          </cell>
          <cell r="UN167">
            <v>1081.032537</v>
          </cell>
          <cell r="UO167">
            <v>32300.145452203458</v>
          </cell>
          <cell r="UP167">
            <v>8105.4627870074737</v>
          </cell>
          <cell r="UQ167">
            <v>21185.77994275638</v>
          </cell>
          <cell r="UR167">
            <v>29228.210471208931</v>
          </cell>
          <cell r="US167">
            <v>3071.934980994542</v>
          </cell>
          <cell r="UT167">
            <v>24886.35472707283</v>
          </cell>
          <cell r="UU167">
            <v>16780.891940065361</v>
          </cell>
          <cell r="UV167">
            <v>5418.9967452253532</v>
          </cell>
          <cell r="UW167">
            <v>1113.610325793227</v>
          </cell>
          <cell r="UX167">
            <v>1311.7348605420241</v>
          </cell>
          <cell r="UY167">
            <v>503.72579710290768</v>
          </cell>
          <cell r="BBM167">
            <v>7819.1394176000003</v>
          </cell>
          <cell r="BBN167">
            <v>6.4</v>
          </cell>
          <cell r="BBO167">
            <v>-0.12500000000000011</v>
          </cell>
          <cell r="BBP167">
            <v>0.38944564409674681</v>
          </cell>
          <cell r="BBQ167">
            <v>18.57262716273214</v>
          </cell>
          <cell r="BBR167">
            <v>5.267253733085953</v>
          </cell>
          <cell r="BBS167">
            <v>3.2526051027389369</v>
          </cell>
          <cell r="BBT167">
            <v>2.7528625196002019</v>
          </cell>
          <cell r="BBU167">
            <v>0.14822149260197831</v>
          </cell>
          <cell r="BBV167">
            <v>3.768987520541095E-2</v>
          </cell>
          <cell r="BBW167">
            <v>0.66907395790468516</v>
          </cell>
          <cell r="BBX167">
            <v>10.810507063539539</v>
          </cell>
          <cell r="BBY167">
            <v>5.1306590158995959</v>
          </cell>
          <cell r="BBZ167">
            <v>3.2232602924411302</v>
          </cell>
          <cell r="BCA167">
            <v>2.619455267114704</v>
          </cell>
          <cell r="BCB167">
            <v>0.24230642020015031</v>
          </cell>
          <cell r="BCC167">
            <v>7.4002079208490612E-2</v>
          </cell>
          <cell r="BCD167">
            <v>0.8039535695502068</v>
          </cell>
          <cell r="BCE167">
            <v>8.9968239733118693</v>
          </cell>
          <cell r="BCF167">
            <v>4.9795863136040843</v>
          </cell>
          <cell r="BCG167">
            <v>3.194719162518326</v>
          </cell>
          <cell r="BCH167">
            <v>2.5453466515324958</v>
          </cell>
          <cell r="BCI167">
            <v>0.28291613341363558</v>
          </cell>
          <cell r="BCJ167">
            <v>0.1000353016430859</v>
          </cell>
          <cell r="BCK167">
            <v>0.75835370290193316</v>
          </cell>
          <cell r="BCL167">
            <v>9.5378036927635268</v>
          </cell>
          <cell r="BCM167">
            <v>4.9238677600884966</v>
          </cell>
          <cell r="BCN167">
            <v>3.2545347249752279</v>
          </cell>
          <cell r="BCO167">
            <v>2.5453466515324958</v>
          </cell>
          <cell r="BCP167">
            <v>0.26686926398618249</v>
          </cell>
          <cell r="BCQ167">
            <v>0.10484594066018731</v>
          </cell>
          <cell r="BCR167">
            <v>0.58412991053362884</v>
          </cell>
          <cell r="BCS167">
            <v>12.382568701800009</v>
          </cell>
          <cell r="BCT167">
            <v>4.8677939507044963</v>
          </cell>
          <cell r="BCU167">
            <v>3.2673645009510581</v>
          </cell>
          <cell r="BCV167">
            <v>2.5453466515324958</v>
          </cell>
          <cell r="BCW167">
            <v>0.20555885558401851</v>
          </cell>
          <cell r="BCX167">
            <v>8.075868780397992E-2</v>
          </cell>
        </row>
        <row r="168">
          <cell r="A168" t="str">
            <v>VBBR3</v>
          </cell>
          <cell r="B168" t="str">
            <v>Vibra Energia</v>
          </cell>
          <cell r="C168" t="str">
            <v>Oil, Gas &amp; Petrochemicals</v>
          </cell>
          <cell r="D168" t="str">
            <v>Regis Cardoso</v>
          </cell>
          <cell r="E168">
            <v>46232</v>
          </cell>
          <cell r="F168" t="str">
            <v>Buy</v>
          </cell>
          <cell r="G168" t="b">
            <v>0</v>
          </cell>
          <cell r="H168" t="str">
            <v>BRL</v>
          </cell>
          <cell r="I168" t="str">
            <v>BRL</v>
          </cell>
          <cell r="J168">
            <v>39</v>
          </cell>
          <cell r="K168">
            <v>0.14654014093151979</v>
          </cell>
          <cell r="L168">
            <v>0.14354166666666671</v>
          </cell>
          <cell r="M168">
            <v>0.13502489736530651</v>
          </cell>
          <cell r="AX168">
            <v>162947</v>
          </cell>
          <cell r="AY168">
            <v>8361</v>
          </cell>
          <cell r="AZ168">
            <v>7579</v>
          </cell>
          <cell r="BA168">
            <v>8841</v>
          </cell>
          <cell r="BB168">
            <v>0</v>
          </cell>
          <cell r="BC168">
            <v>5286</v>
          </cell>
          <cell r="BD168">
            <v>1165</v>
          </cell>
          <cell r="BE168">
            <v>43481</v>
          </cell>
          <cell r="BF168">
            <v>6666</v>
          </cell>
          <cell r="BG168">
            <v>6954</v>
          </cell>
          <cell r="BH168">
            <v>27750</v>
          </cell>
          <cell r="BI168">
            <v>15731</v>
          </cell>
          <cell r="BJ168">
            <v>14770</v>
          </cell>
          <cell r="BK168">
            <v>8852</v>
          </cell>
          <cell r="BL168">
            <v>1321</v>
          </cell>
          <cell r="BM168">
            <v>6113</v>
          </cell>
          <cell r="BN168">
            <v>5474</v>
          </cell>
          <cell r="BO168">
            <v>401</v>
          </cell>
          <cell r="BP168">
            <v>172272</v>
          </cell>
          <cell r="BQ168">
            <v>8241</v>
          </cell>
          <cell r="BR168">
            <v>8669</v>
          </cell>
          <cell r="BS168">
            <v>10019</v>
          </cell>
          <cell r="BT168">
            <v>5509</v>
          </cell>
          <cell r="BU168">
            <v>6367</v>
          </cell>
          <cell r="BV168">
            <v>1119</v>
          </cell>
          <cell r="BW168">
            <v>49000</v>
          </cell>
          <cell r="BX168">
            <v>10480</v>
          </cell>
          <cell r="BY168">
            <v>6984</v>
          </cell>
          <cell r="BZ168">
            <v>28615</v>
          </cell>
          <cell r="CA168">
            <v>20385</v>
          </cell>
          <cell r="CB168">
            <v>20449</v>
          </cell>
          <cell r="CC168">
            <v>10328</v>
          </cell>
          <cell r="CD168">
            <v>1432</v>
          </cell>
          <cell r="CE168">
            <v>3323</v>
          </cell>
          <cell r="CF168">
            <v>3693</v>
          </cell>
          <cell r="CG168">
            <v>1528</v>
          </cell>
          <cell r="CH168">
            <v>189256</v>
          </cell>
          <cell r="CI168">
            <v>9218.1680000000051</v>
          </cell>
          <cell r="CJ168">
            <v>4725.1680000000051</v>
          </cell>
          <cell r="CK168">
            <v>6505.1680000000051</v>
          </cell>
          <cell r="CL168">
            <v>6322.9772280800007</v>
          </cell>
          <cell r="CM168">
            <v>1979.1680000000049</v>
          </cell>
          <cell r="CN168">
            <v>1144.903786076391</v>
          </cell>
          <cell r="CO168">
            <v>60963</v>
          </cell>
          <cell r="CP168">
            <v>3673</v>
          </cell>
          <cell r="CQ168">
            <v>15319</v>
          </cell>
          <cell r="CR168">
            <v>40222</v>
          </cell>
          <cell r="CS168">
            <v>20741</v>
          </cell>
          <cell r="CT168">
            <v>22365</v>
          </cell>
          <cell r="CU168">
            <v>19543</v>
          </cell>
          <cell r="CV168">
            <v>2069.953</v>
          </cell>
          <cell r="CW168">
            <v>1840</v>
          </cell>
          <cell r="CX168">
            <v>131</v>
          </cell>
          <cell r="CY168">
            <v>1547</v>
          </cell>
          <cell r="CZ168">
            <v>204835.79029091491</v>
          </cell>
          <cell r="DA168">
            <v>14381.302113986811</v>
          </cell>
          <cell r="DB168">
            <v>10947.45844113497</v>
          </cell>
          <cell r="DC168">
            <v>12699.411577269129</v>
          </cell>
          <cell r="DD168">
            <v>11918.80198031912</v>
          </cell>
          <cell r="DE168">
            <v>6903.8372661259746</v>
          </cell>
          <cell r="DF168">
            <v>1198.563531</v>
          </cell>
          <cell r="DG168">
            <v>68035.411584821893</v>
          </cell>
          <cell r="DH168">
            <v>9082.9413726426519</v>
          </cell>
          <cell r="DI168">
            <v>15791.50680768128</v>
          </cell>
          <cell r="DJ168">
            <v>42585.860146847568</v>
          </cell>
          <cell r="DK168">
            <v>25449.551437974329</v>
          </cell>
          <cell r="DL168">
            <v>22379</v>
          </cell>
          <cell r="DM168">
            <v>14176.05862735735</v>
          </cell>
          <cell r="DN168">
            <v>1960.3824331813551</v>
          </cell>
          <cell r="DO168">
            <v>9457.7704088159135</v>
          </cell>
          <cell r="DP168">
            <v>7632.0406164952874</v>
          </cell>
          <cell r="DQ168">
            <v>1845.3860944590849</v>
          </cell>
          <cell r="DR168">
            <v>184021.64860422609</v>
          </cell>
          <cell r="DS168">
            <v>11004.31721428892</v>
          </cell>
          <cell r="DT168">
            <v>6649.2437854320106</v>
          </cell>
          <cell r="DU168">
            <v>8364.1037390698693</v>
          </cell>
          <cell r="DV168">
            <v>8364.1037390698693</v>
          </cell>
          <cell r="DW168">
            <v>4025.8848249621451</v>
          </cell>
          <cell r="DX168">
            <v>1198.563531</v>
          </cell>
          <cell r="DY168">
            <v>67612.032562780325</v>
          </cell>
          <cell r="DZ168">
            <v>11036.619982357941</v>
          </cell>
          <cell r="EA168">
            <v>15940.672793591721</v>
          </cell>
          <cell r="EB168">
            <v>41242.974214416798</v>
          </cell>
          <cell r="EC168">
            <v>26369.058348363531</v>
          </cell>
          <cell r="ED168">
            <v>22379</v>
          </cell>
          <cell r="EE168">
            <v>12222.380017642059</v>
          </cell>
          <cell r="EF168">
            <v>1604.9169937445779</v>
          </cell>
          <cell r="EG168">
            <v>6898.1182958998425</v>
          </cell>
          <cell r="EH168">
            <v>5177.2965242882274</v>
          </cell>
          <cell r="EI168">
            <v>3106.3779145729359</v>
          </cell>
          <cell r="EJ168">
            <v>187434.31146473711</v>
          </cell>
          <cell r="EK168">
            <v>11675.59621994034</v>
          </cell>
          <cell r="EL168">
            <v>7136.2049381818706</v>
          </cell>
          <cell r="EM168">
            <v>8854.4275683653941</v>
          </cell>
          <cell r="EN168">
            <v>8854.4275683653759</v>
          </cell>
          <cell r="EO168">
            <v>4568.1904758044939</v>
          </cell>
          <cell r="EP168">
            <v>1198.563531</v>
          </cell>
          <cell r="EQ168">
            <v>67656.862945059082</v>
          </cell>
          <cell r="ER168">
            <v>12529.2148621674</v>
          </cell>
          <cell r="ES168">
            <v>16003.84445766164</v>
          </cell>
          <cell r="ET168">
            <v>41314.638760319453</v>
          </cell>
          <cell r="EU168">
            <v>26342.224184739662</v>
          </cell>
          <cell r="EV168">
            <v>22379</v>
          </cell>
          <cell r="EW168">
            <v>10729.7851378326</v>
          </cell>
          <cell r="EX168">
            <v>1518.3207822324271</v>
          </cell>
          <cell r="EY168">
            <v>7360.3265643075438</v>
          </cell>
          <cell r="EZ168">
            <v>6126.6995192378226</v>
          </cell>
          <cell r="FA168">
            <v>4595.0246394283668</v>
          </cell>
          <cell r="FB168">
            <v>196526.9464369147</v>
          </cell>
          <cell r="FC168">
            <v>12435.80555470794</v>
          </cell>
          <cell r="FD168">
            <v>7647.4303255006726</v>
          </cell>
          <cell r="FE168">
            <v>9364.3967608899275</v>
          </cell>
          <cell r="FF168">
            <v>9364.3967608899202</v>
          </cell>
          <cell r="FG168">
            <v>4958.4642335591407</v>
          </cell>
          <cell r="FH168">
            <v>1198.563531</v>
          </cell>
          <cell r="FI168">
            <v>65931.959372187674</v>
          </cell>
          <cell r="FJ168">
            <v>12490.134862167401</v>
          </cell>
          <cell r="FK168">
            <v>16072.2655610192</v>
          </cell>
          <cell r="FL168">
            <v>41532.462870764277</v>
          </cell>
          <cell r="FM168">
            <v>24399.496501423419</v>
          </cell>
          <cell r="FN168">
            <v>22379</v>
          </cell>
          <cell r="FO168">
            <v>10768.865137832599</v>
          </cell>
          <cell r="FP168">
            <v>1518.190869523952</v>
          </cell>
          <cell r="FQ168">
            <v>7886.5872517944517</v>
          </cell>
          <cell r="FR168">
            <v>6901.1919168753848</v>
          </cell>
          <cell r="FS168">
            <v>6901.1919168753848</v>
          </cell>
          <cell r="FT168">
            <v>205661.61088657181</v>
          </cell>
          <cell r="FU168">
            <v>13209.356356196829</v>
          </cell>
          <cell r="FV168">
            <v>8176.1440411537978</v>
          </cell>
          <cell r="FW168">
            <v>9892.3108522221337</v>
          </cell>
          <cell r="FX168">
            <v>9892.3108522221301</v>
          </cell>
          <cell r="FY168">
            <v>5207.0949626161482</v>
          </cell>
          <cell r="FZ168">
            <v>1198.563531</v>
          </cell>
          <cell r="GA168">
            <v>63910.635420968327</v>
          </cell>
          <cell r="GB168">
            <v>12451.054862167401</v>
          </cell>
          <cell r="GC168">
            <v>16167.87524613387</v>
          </cell>
          <cell r="GD168">
            <v>41751.036935747637</v>
          </cell>
          <cell r="GE168">
            <v>22159.598485220718</v>
          </cell>
          <cell r="GF168">
            <v>22379</v>
          </cell>
          <cell r="GG168">
            <v>10807.945137832599</v>
          </cell>
          <cell r="GH168">
            <v>1540.2917348009189</v>
          </cell>
          <cell r="GI168">
            <v>8434.5825786043679</v>
          </cell>
          <cell r="GJ168">
            <v>7446.9929788188456</v>
          </cell>
          <cell r="GK168">
            <v>7446.9929788188456</v>
          </cell>
          <cell r="JF168">
            <v>39037</v>
          </cell>
          <cell r="JG168">
            <v>1358</v>
          </cell>
          <cell r="JH168">
            <v>429</v>
          </cell>
          <cell r="JI168">
            <v>742</v>
          </cell>
          <cell r="JJ168">
            <v>0</v>
          </cell>
          <cell r="JK168">
            <v>189</v>
          </cell>
          <cell r="JL168">
            <v>1165</v>
          </cell>
          <cell r="JM168">
            <v>40229</v>
          </cell>
          <cell r="JN168">
            <v>5816</v>
          </cell>
          <cell r="JO168">
            <v>6912</v>
          </cell>
          <cell r="JP168">
            <v>27534</v>
          </cell>
          <cell r="JQ168">
            <v>12695</v>
          </cell>
          <cell r="JR168">
            <v>16451</v>
          </cell>
          <cell r="JS168">
            <v>11452</v>
          </cell>
          <cell r="JT168">
            <v>-23.988999999999979</v>
          </cell>
          <cell r="JU168">
            <v>2713</v>
          </cell>
          <cell r="JV168">
            <v>2596</v>
          </cell>
          <cell r="JW168">
            <v>401</v>
          </cell>
          <cell r="JX168">
            <v>37184</v>
          </cell>
          <cell r="JY168">
            <v>1536</v>
          </cell>
          <cell r="JZ168">
            <v>550</v>
          </cell>
          <cell r="KA168">
            <v>865</v>
          </cell>
          <cell r="KB168">
            <v>0</v>
          </cell>
          <cell r="KC168">
            <v>315</v>
          </cell>
          <cell r="KD168">
            <v>1165</v>
          </cell>
          <cell r="KE168">
            <v>39590</v>
          </cell>
          <cell r="KF168">
            <v>5662</v>
          </cell>
          <cell r="KG168">
            <v>6896</v>
          </cell>
          <cell r="KH168">
            <v>26772</v>
          </cell>
          <cell r="KI168">
            <v>12818</v>
          </cell>
          <cell r="KJ168">
            <v>16106</v>
          </cell>
          <cell r="KK168">
            <v>11236</v>
          </cell>
          <cell r="KL168">
            <v>-355.01900000000001</v>
          </cell>
          <cell r="KM168">
            <v>330</v>
          </cell>
          <cell r="KN168">
            <v>278</v>
          </cell>
          <cell r="KO168">
            <v>0</v>
          </cell>
          <cell r="KP168">
            <v>43063</v>
          </cell>
          <cell r="KQ168">
            <v>3062</v>
          </cell>
          <cell r="KR168">
            <v>2132</v>
          </cell>
          <cell r="KS168">
            <v>2402</v>
          </cell>
          <cell r="KT168">
            <v>0</v>
          </cell>
          <cell r="KU168">
            <v>1526</v>
          </cell>
          <cell r="KV168">
            <v>1165</v>
          </cell>
          <cell r="KW168">
            <v>40978</v>
          </cell>
          <cell r="KX168">
            <v>6436</v>
          </cell>
          <cell r="KY168">
            <v>6886</v>
          </cell>
          <cell r="KZ168">
            <v>27423</v>
          </cell>
          <cell r="LA168">
            <v>13555</v>
          </cell>
          <cell r="LB168">
            <v>15229</v>
          </cell>
          <cell r="LC168">
            <v>9567</v>
          </cell>
          <cell r="LD168">
            <v>-214.59200000000001</v>
          </cell>
          <cell r="LE168">
            <v>2678</v>
          </cell>
          <cell r="LF168">
            <v>2418</v>
          </cell>
          <cell r="LG168">
            <v>0</v>
          </cell>
          <cell r="LH168">
            <v>43663</v>
          </cell>
          <cell r="LI168">
            <v>2405</v>
          </cell>
          <cell r="LJ168">
            <v>4468</v>
          </cell>
          <cell r="LK168">
            <v>4832</v>
          </cell>
          <cell r="LL168">
            <v>0</v>
          </cell>
          <cell r="LM168">
            <v>3256</v>
          </cell>
          <cell r="LN168">
            <v>1165</v>
          </cell>
          <cell r="LO168">
            <v>43481</v>
          </cell>
          <cell r="LP168">
            <v>6666</v>
          </cell>
          <cell r="LQ168">
            <v>6954</v>
          </cell>
          <cell r="LR168">
            <v>27750</v>
          </cell>
          <cell r="LS168">
            <v>15731</v>
          </cell>
          <cell r="LT168">
            <v>14770</v>
          </cell>
          <cell r="LU168">
            <v>8852</v>
          </cell>
          <cell r="LV168">
            <v>42.262</v>
          </cell>
          <cell r="LW168">
            <v>971</v>
          </cell>
          <cell r="LX168">
            <v>761</v>
          </cell>
          <cell r="LY168">
            <v>0</v>
          </cell>
          <cell r="LZ168">
            <v>39599</v>
          </cell>
          <cell r="MA168">
            <v>2111</v>
          </cell>
          <cell r="MB168">
            <v>1629</v>
          </cell>
          <cell r="MC168">
            <v>1877</v>
          </cell>
          <cell r="MD168">
            <v>1364</v>
          </cell>
          <cell r="ME168">
            <v>789</v>
          </cell>
          <cell r="MF168">
            <v>1119</v>
          </cell>
          <cell r="MG168">
            <v>43158</v>
          </cell>
          <cell r="MH168">
            <v>5476</v>
          </cell>
          <cell r="MI168">
            <v>6932</v>
          </cell>
          <cell r="MJ168">
            <v>26602</v>
          </cell>
          <cell r="MK168">
            <v>16556</v>
          </cell>
          <cell r="ML168">
            <v>14902</v>
          </cell>
          <cell r="MM168">
            <v>10171</v>
          </cell>
          <cell r="MN168">
            <v>60.693000000000012</v>
          </cell>
          <cell r="MO168">
            <v>-196</v>
          </cell>
          <cell r="MP168">
            <v>-221</v>
          </cell>
          <cell r="MQ168">
            <v>441</v>
          </cell>
          <cell r="MR168">
            <v>42109</v>
          </cell>
          <cell r="MS168">
            <v>2012</v>
          </cell>
          <cell r="MT168">
            <v>1142</v>
          </cell>
          <cell r="MU168">
            <v>1540</v>
          </cell>
          <cell r="MV168">
            <v>1378</v>
          </cell>
          <cell r="MW168">
            <v>867</v>
          </cell>
          <cell r="MX168">
            <v>1119</v>
          </cell>
          <cell r="MY168">
            <v>44303</v>
          </cell>
          <cell r="MZ168">
            <v>8225</v>
          </cell>
          <cell r="NA168">
            <v>6749</v>
          </cell>
          <cell r="NB168">
            <v>27765</v>
          </cell>
          <cell r="NC168">
            <v>16538</v>
          </cell>
          <cell r="ND168">
            <v>18333</v>
          </cell>
          <cell r="NE168">
            <v>10481</v>
          </cell>
          <cell r="NF168">
            <v>184.76400000000001</v>
          </cell>
          <cell r="NG168">
            <v>798</v>
          </cell>
          <cell r="NH168">
            <v>877</v>
          </cell>
          <cell r="NI168">
            <v>411</v>
          </cell>
          <cell r="NJ168">
            <v>46271</v>
          </cell>
          <cell r="NK168">
            <v>2157</v>
          </cell>
          <cell r="NL168">
            <v>5694</v>
          </cell>
          <cell r="NM168">
            <v>5976</v>
          </cell>
          <cell r="NN168">
            <v>1649</v>
          </cell>
          <cell r="NO168">
            <v>4201</v>
          </cell>
          <cell r="NP168">
            <v>1119</v>
          </cell>
          <cell r="NQ168">
            <v>47532</v>
          </cell>
          <cell r="NR168">
            <v>7589</v>
          </cell>
          <cell r="NS168">
            <v>6802</v>
          </cell>
          <cell r="NT168">
            <v>27108</v>
          </cell>
          <cell r="NU168">
            <v>20424</v>
          </cell>
          <cell r="NV168">
            <v>16724</v>
          </cell>
          <cell r="NW168">
            <v>9497</v>
          </cell>
          <cell r="NX168">
            <v>205.405</v>
          </cell>
          <cell r="NY168">
            <v>1807</v>
          </cell>
          <cell r="NZ168">
            <v>1844</v>
          </cell>
          <cell r="OA168">
            <v>337</v>
          </cell>
          <cell r="OB168">
            <v>44293</v>
          </cell>
          <cell r="OC168">
            <v>1961</v>
          </cell>
          <cell r="OD168">
            <v>204</v>
          </cell>
          <cell r="OE168">
            <v>626</v>
          </cell>
          <cell r="OF168">
            <v>1118</v>
          </cell>
          <cell r="OG168">
            <v>510</v>
          </cell>
          <cell r="OH168">
            <v>1119</v>
          </cell>
          <cell r="OI168">
            <v>49000</v>
          </cell>
          <cell r="OJ168">
            <v>10480</v>
          </cell>
          <cell r="OK168">
            <v>6984</v>
          </cell>
          <cell r="OL168">
            <v>28615</v>
          </cell>
          <cell r="OM168">
            <v>20385</v>
          </cell>
          <cell r="ON168">
            <v>20449</v>
          </cell>
          <cell r="OO168">
            <v>10328</v>
          </cell>
          <cell r="OP168">
            <v>411.90899999999999</v>
          </cell>
          <cell r="OQ168">
            <v>914</v>
          </cell>
          <cell r="OR168">
            <v>1193</v>
          </cell>
          <cell r="OS168">
            <v>339</v>
          </cell>
          <cell r="OT168">
            <v>44906</v>
          </cell>
          <cell r="OU168">
            <v>2339.8790000000008</v>
          </cell>
          <cell r="OV168">
            <v>1574.660000000001</v>
          </cell>
          <cell r="OW168">
            <v>2016.660000000001</v>
          </cell>
          <cell r="OX168">
            <v>1593.59170159</v>
          </cell>
          <cell r="OY168">
            <v>657.3460000000008</v>
          </cell>
          <cell r="OZ168">
            <v>1119</v>
          </cell>
          <cell r="PA168">
            <v>62234</v>
          </cell>
          <cell r="PB168">
            <v>5543</v>
          </cell>
          <cell r="PC168">
            <v>14816</v>
          </cell>
          <cell r="PD168">
            <v>41230</v>
          </cell>
          <cell r="PE168">
            <v>21004</v>
          </cell>
          <cell r="PF168">
            <v>25684</v>
          </cell>
          <cell r="PG168">
            <v>20807</v>
          </cell>
          <cell r="PH168">
            <v>590</v>
          </cell>
          <cell r="PI168">
            <v>-2468</v>
          </cell>
          <cell r="PJ168">
            <v>-2366</v>
          </cell>
          <cell r="PK168">
            <v>478</v>
          </cell>
          <cell r="PL168">
            <v>45609</v>
          </cell>
          <cell r="PM168">
            <v>1890.157999999996</v>
          </cell>
          <cell r="PN168">
            <v>1070.102999999996</v>
          </cell>
          <cell r="PO168">
            <v>1469.102999999996</v>
          </cell>
          <cell r="PP168">
            <v>1203.2164890500001</v>
          </cell>
          <cell r="PQ168">
            <v>319.50599999999599</v>
          </cell>
          <cell r="PR168">
            <v>1119</v>
          </cell>
          <cell r="PS168">
            <v>59651</v>
          </cell>
          <cell r="PT168">
            <v>4368</v>
          </cell>
          <cell r="PU168">
            <v>14876</v>
          </cell>
          <cell r="PV168">
            <v>38638</v>
          </cell>
          <cell r="PW168">
            <v>21013</v>
          </cell>
          <cell r="PX168">
            <v>24710</v>
          </cell>
          <cell r="PY168">
            <v>21051</v>
          </cell>
          <cell r="PZ168">
            <v>452.55599999999998</v>
          </cell>
          <cell r="QA168">
            <v>533</v>
          </cell>
          <cell r="QB168">
            <v>-16</v>
          </cell>
          <cell r="QC168">
            <v>241</v>
          </cell>
          <cell r="QD168">
            <v>48423</v>
          </cell>
          <cell r="QE168">
            <v>2361.6339999999982</v>
          </cell>
          <cell r="QF168">
            <v>1286.938999999998</v>
          </cell>
          <cell r="QG168">
            <v>1741.938999999998</v>
          </cell>
          <cell r="QH168">
            <v>1670.8501160000001</v>
          </cell>
          <cell r="QI168">
            <v>484.35299999999819</v>
          </cell>
          <cell r="QJ168">
            <v>1119</v>
          </cell>
          <cell r="QK168">
            <v>60987</v>
          </cell>
          <cell r="QL168">
            <v>5993</v>
          </cell>
          <cell r="QM168">
            <v>15017</v>
          </cell>
          <cell r="QN168">
            <v>39649</v>
          </cell>
          <cell r="QO168">
            <v>21338</v>
          </cell>
          <cell r="QP168">
            <v>24259</v>
          </cell>
          <cell r="QQ168">
            <v>19002</v>
          </cell>
          <cell r="QR168">
            <v>439.44400000000002</v>
          </cell>
          <cell r="QS168">
            <v>3235</v>
          </cell>
          <cell r="QT168">
            <v>2777</v>
          </cell>
          <cell r="QU168">
            <v>266</v>
          </cell>
          <cell r="QV168">
            <v>50318</v>
          </cell>
          <cell r="QW168">
            <v>2626.497000000003</v>
          </cell>
          <cell r="QX168">
            <v>1105.132000000003</v>
          </cell>
          <cell r="QY168">
            <v>1589.132000000003</v>
          </cell>
          <cell r="QZ168">
            <v>1855.3189214399999</v>
          </cell>
          <cell r="RA168">
            <v>806.77600000000302</v>
          </cell>
          <cell r="RB168">
            <v>1198.563531</v>
          </cell>
          <cell r="RC168">
            <v>60963</v>
          </cell>
          <cell r="RD168">
            <v>3673</v>
          </cell>
          <cell r="RE168">
            <v>15319</v>
          </cell>
          <cell r="RF168">
            <v>40222</v>
          </cell>
          <cell r="RG168">
            <v>20741</v>
          </cell>
          <cell r="RH168">
            <v>22365</v>
          </cell>
          <cell r="RI168">
            <v>19543</v>
          </cell>
          <cell r="RJ168">
            <v>587.95299999999997</v>
          </cell>
          <cell r="RK168">
            <v>1158</v>
          </cell>
          <cell r="RL168">
            <v>354</v>
          </cell>
          <cell r="RM168">
            <v>562</v>
          </cell>
          <cell r="RN168">
            <v>48100</v>
          </cell>
          <cell r="RO168">
            <v>3079.2594224400018</v>
          </cell>
          <cell r="RP168">
            <v>2750.1815910600021</v>
          </cell>
          <cell r="RQ168">
            <v>3177.1815910600021</v>
          </cell>
          <cell r="RR168">
            <v>2396.5719941100019</v>
          </cell>
          <cell r="RS168">
            <v>1711.1985910600019</v>
          </cell>
          <cell r="RT168">
            <v>1198.563531</v>
          </cell>
          <cell r="RU168">
            <v>64187</v>
          </cell>
          <cell r="RV168">
            <v>5179</v>
          </cell>
          <cell r="RW168">
            <v>15262</v>
          </cell>
          <cell r="RX168">
            <v>42346</v>
          </cell>
          <cell r="RY168">
            <v>21841</v>
          </cell>
          <cell r="RZ168">
            <v>22379</v>
          </cell>
          <cell r="SA168">
            <v>18080</v>
          </cell>
          <cell r="SB168">
            <v>328</v>
          </cell>
          <cell r="SC168">
            <v>2467</v>
          </cell>
          <cell r="SD168">
            <v>2273</v>
          </cell>
          <cell r="SE168">
            <v>321</v>
          </cell>
          <cell r="SF168">
            <v>49292.694507676897</v>
          </cell>
          <cell r="SG168">
            <v>4727.2707094470024</v>
          </cell>
          <cell r="SH168">
            <v>3739.2372103953339</v>
          </cell>
          <cell r="SI168">
            <v>4199.4794693822623</v>
          </cell>
          <cell r="SJ168">
            <v>4199.4794693822632</v>
          </cell>
          <cell r="SK168">
            <v>2355.7550026165491</v>
          </cell>
          <cell r="SL168">
            <v>1198.563531</v>
          </cell>
          <cell r="SM168">
            <v>66263.403511662182</v>
          </cell>
          <cell r="SN168">
            <v>7175.423512094846</v>
          </cell>
          <cell r="SO168">
            <v>15419.59424101307</v>
          </cell>
          <cell r="SP168">
            <v>42289.101509045628</v>
          </cell>
          <cell r="SQ168">
            <v>23974.30200261655</v>
          </cell>
          <cell r="SR168">
            <v>22379</v>
          </cell>
          <cell r="SS168">
            <v>16083.576487905149</v>
          </cell>
          <cell r="ST168">
            <v>544.03650000000005</v>
          </cell>
          <cell r="SU168">
            <v>2782.0050851541182</v>
          </cell>
          <cell r="SV168">
            <v>2211.3725849638708</v>
          </cell>
          <cell r="SW168">
            <v>222.453</v>
          </cell>
          <cell r="SX168">
            <v>53194.450335460948</v>
          </cell>
          <cell r="SY168">
            <v>3778.4576920591639</v>
          </cell>
          <cell r="SZ168">
            <v>2740.1101345225661</v>
          </cell>
          <cell r="TA168">
            <v>3170.463949639653</v>
          </cell>
          <cell r="TB168">
            <v>3170.4639496396512</v>
          </cell>
          <cell r="TC168">
            <v>1694.7173516729731</v>
          </cell>
          <cell r="TD168">
            <v>1198.563531</v>
          </cell>
          <cell r="TE168">
            <v>68341.817384041584</v>
          </cell>
          <cell r="TF168">
            <v>9044.6276471524561</v>
          </cell>
          <cell r="TG168">
            <v>15592.928147933189</v>
          </cell>
          <cell r="TH168">
            <v>42895.251029752078</v>
          </cell>
          <cell r="TI168">
            <v>25446.56635428952</v>
          </cell>
          <cell r="TJ168">
            <v>22379</v>
          </cell>
          <cell r="TK168">
            <v>14214.37235284754</v>
          </cell>
          <cell r="TL168">
            <v>529.76993804530503</v>
          </cell>
          <cell r="TM168">
            <v>2644.3949250808728</v>
          </cell>
          <cell r="TN168">
            <v>2068.1879370723332</v>
          </cell>
          <cell r="TO168">
            <v>222.453</v>
          </cell>
          <cell r="TP168">
            <v>54248.645447777017</v>
          </cell>
          <cell r="TQ168">
            <v>2796.314290040631</v>
          </cell>
          <cell r="TR168">
            <v>1717.9295051570591</v>
          </cell>
          <cell r="TS168">
            <v>2152.2865671872091</v>
          </cell>
          <cell r="TT168">
            <v>2152.286567187205</v>
          </cell>
          <cell r="TU168">
            <v>1082.465178143889</v>
          </cell>
          <cell r="TV168">
            <v>1198.563531</v>
          </cell>
          <cell r="TW168">
            <v>68035.411584821893</v>
          </cell>
          <cell r="TX168">
            <v>9082.9413726426519</v>
          </cell>
          <cell r="TY168">
            <v>15791.50680768128</v>
          </cell>
          <cell r="TZ168">
            <v>42585.860146847568</v>
          </cell>
          <cell r="UA168">
            <v>25449.551437974329</v>
          </cell>
          <cell r="UB168">
            <v>22379</v>
          </cell>
          <cell r="UC168">
            <v>14176.05862735735</v>
          </cell>
          <cell r="UD168">
            <v>558.57599513605032</v>
          </cell>
          <cell r="UE168">
            <v>1564.3703985809229</v>
          </cell>
          <cell r="UF168">
            <v>1079.480094459085</v>
          </cell>
          <cell r="UG168">
            <v>1079.480094459085</v>
          </cell>
          <cell r="BBM168">
            <v>44056.524790000003</v>
          </cell>
          <cell r="BBN168">
            <v>36.83</v>
          </cell>
          <cell r="BBO168">
            <v>5.8919359218028822E-2</v>
          </cell>
          <cell r="BBP168">
            <v>5.7600928841593246</v>
          </cell>
          <cell r="BBQ168">
            <v>6.3814547029034943</v>
          </cell>
          <cell r="BBR168">
            <v>4.8857748885763597</v>
          </cell>
          <cell r="BBS168">
            <v>1.189386202637271</v>
          </cell>
          <cell r="BBT168">
            <v>1.731131682119216</v>
          </cell>
          <cell r="BBU168">
            <v>0.27127540078464701</v>
          </cell>
          <cell r="BBV168">
            <v>4.1886783019207917E-2</v>
          </cell>
          <cell r="BBW168">
            <v>3.3589248469818029</v>
          </cell>
          <cell r="BBX168">
            <v>10.943314750792521</v>
          </cell>
          <cell r="BBY168">
            <v>6.7286234799737858</v>
          </cell>
          <cell r="BBZ168">
            <v>1.4612898642743579</v>
          </cell>
          <cell r="BCA168">
            <v>1.670765948786114</v>
          </cell>
          <cell r="BCB168">
            <v>0.15267457683834931</v>
          </cell>
          <cell r="BCC168">
            <v>7.0508918471890572E-2</v>
          </cell>
          <cell r="BCD168">
            <v>3.8113878469112992</v>
          </cell>
          <cell r="BCE168">
            <v>9.6441961042006046</v>
          </cell>
          <cell r="BCF168">
            <v>6.187447975018757</v>
          </cell>
          <cell r="BCG168">
            <v>1.2117988492183731</v>
          </cell>
          <cell r="BCH168">
            <v>1.672467916187671</v>
          </cell>
          <cell r="BCI168">
            <v>0.17341703736812389</v>
          </cell>
          <cell r="BCJ168">
            <v>0.1042983907907178</v>
          </cell>
          <cell r="BCK168">
            <v>4.1370057617405864</v>
          </cell>
          <cell r="BCL168">
            <v>8.8851149700391456</v>
          </cell>
          <cell r="BCM168">
            <v>5.8546632877420306</v>
          </cell>
          <cell r="BCN168">
            <v>1.1499795889478319</v>
          </cell>
          <cell r="BCO168">
            <v>1.80563253784478</v>
          </cell>
          <cell r="BCP168">
            <v>0.20321994075860839</v>
          </cell>
          <cell r="BCQ168">
            <v>0.15664403739901481</v>
          </cell>
          <cell r="BCR168">
            <v>4.3444463542718523</v>
          </cell>
          <cell r="BCS168">
            <v>8.4608644755472504</v>
          </cell>
          <cell r="BCT168">
            <v>5.5461732599626394</v>
          </cell>
          <cell r="BCU168">
            <v>1.0925602014826279</v>
          </cell>
          <cell r="BCV168">
            <v>1.9881463474793271</v>
          </cell>
          <cell r="BCW168">
            <v>0.23498146710956899</v>
          </cell>
          <cell r="BCX168">
            <v>0.16903269185020181</v>
          </cell>
        </row>
        <row r="169">
          <cell r="A169" t="str">
            <v>VITT3</v>
          </cell>
          <cell r="B169" t="str">
            <v>Vittia</v>
          </cell>
          <cell r="C169" t="str">
            <v>Agribusiness</v>
          </cell>
          <cell r="D169" t="str">
            <v>Leonardo Alencar</v>
          </cell>
          <cell r="E169">
            <v>46085</v>
          </cell>
          <cell r="F169" t="str">
            <v>Buy</v>
          </cell>
          <cell r="G169" t="b">
            <v>0</v>
          </cell>
          <cell r="H169" t="str">
            <v>BRL</v>
          </cell>
          <cell r="I169" t="str">
            <v>BRL</v>
          </cell>
          <cell r="J169">
            <v>5.0999999999999996</v>
          </cell>
          <cell r="K169">
            <v>0.17949999999999999</v>
          </cell>
          <cell r="L169">
            <v>0.10084901313463331</v>
          </cell>
          <cell r="M169">
            <v>0.15983632254379049</v>
          </cell>
          <cell r="AF169">
            <v>851.19100000000003</v>
          </cell>
          <cell r="AG169">
            <v>326.471</v>
          </cell>
          <cell r="AH169">
            <v>181.26900000000001</v>
          </cell>
          <cell r="AI169">
            <v>229.8005</v>
          </cell>
          <cell r="AJ169">
            <v>229.8005</v>
          </cell>
          <cell r="AK169">
            <v>147.48595739999999</v>
          </cell>
          <cell r="AL169">
            <v>147.31399999999999</v>
          </cell>
          <cell r="AM169">
            <v>958.47099999999989</v>
          </cell>
          <cell r="AN169">
            <v>88.63</v>
          </cell>
          <cell r="AO169">
            <v>242.89</v>
          </cell>
          <cell r="AP169">
            <v>378.08</v>
          </cell>
          <cell r="AQ169">
            <v>580.39099999999996</v>
          </cell>
          <cell r="AR169">
            <v>228.23500000000001</v>
          </cell>
          <cell r="AS169">
            <v>139.60499999999999</v>
          </cell>
          <cell r="AT169">
            <v>69.564438183333337</v>
          </cell>
          <cell r="AU169">
            <v>77.969843105700974</v>
          </cell>
          <cell r="AV169">
            <v>67.183333105700981</v>
          </cell>
          <cell r="AW169">
            <v>18.627400000000002</v>
          </cell>
          <cell r="AX169">
            <v>756.10900000000004</v>
          </cell>
          <cell r="AY169">
            <v>275.18299999999999</v>
          </cell>
          <cell r="AZ169">
            <v>98.978000000000051</v>
          </cell>
          <cell r="BA169">
            <v>139.51700000000011</v>
          </cell>
          <cell r="BB169">
            <v>139.51700000000011</v>
          </cell>
          <cell r="BC169">
            <v>104.7186294581588</v>
          </cell>
          <cell r="BD169">
            <v>147.31399999999999</v>
          </cell>
          <cell r="BE169">
            <v>925.75700000000006</v>
          </cell>
          <cell r="BF169">
            <v>82.828999999999994</v>
          </cell>
          <cell r="BG169">
            <v>279.20299999999997</v>
          </cell>
          <cell r="BH169">
            <v>305.38499999999999</v>
          </cell>
          <cell r="BI169">
            <v>620.37199999999996</v>
          </cell>
          <cell r="BJ169">
            <v>167.54900000000001</v>
          </cell>
          <cell r="BK169">
            <v>84.720000000000013</v>
          </cell>
          <cell r="BL169">
            <v>54.330999999999989</v>
          </cell>
          <cell r="BM169">
            <v>126.6570000000001</v>
          </cell>
          <cell r="BN169">
            <v>129.51162945815881</v>
          </cell>
          <cell r="BO169">
            <v>30.123000000000001</v>
          </cell>
          <cell r="BP169">
            <v>786.61900000000003</v>
          </cell>
          <cell r="BQ169">
            <v>265.79100000000011</v>
          </cell>
          <cell r="BR169">
            <v>88.242473976488697</v>
          </cell>
          <cell r="BS169">
            <v>132.67347397648871</v>
          </cell>
          <cell r="BT169">
            <v>132.67347397648871</v>
          </cell>
          <cell r="BU169">
            <v>71.587727321964707</v>
          </cell>
          <cell r="BV169">
            <v>147.31399999999999</v>
          </cell>
          <cell r="BW169">
            <v>953.17807295251635</v>
          </cell>
          <cell r="BX169">
            <v>54.472999999999999</v>
          </cell>
          <cell r="BY169">
            <v>295.21699999999998</v>
          </cell>
          <cell r="BZ169">
            <v>318.26107295251632</v>
          </cell>
          <cell r="CA169">
            <v>634.77199999999993</v>
          </cell>
          <cell r="CB169">
            <v>199.49799999999999</v>
          </cell>
          <cell r="CC169">
            <v>145.02500000000001</v>
          </cell>
          <cell r="CD169">
            <v>37.921000000000006</v>
          </cell>
          <cell r="CE169">
            <v>38.862473976488857</v>
          </cell>
          <cell r="CF169">
            <v>39.870727321964893</v>
          </cell>
          <cell r="CG169">
            <v>0</v>
          </cell>
          <cell r="CH169">
            <v>821.79720000000009</v>
          </cell>
          <cell r="CI169">
            <v>240.42493400000001</v>
          </cell>
          <cell r="CJ169">
            <v>49.661996909506442</v>
          </cell>
          <cell r="CK169">
            <v>102.0651531562733</v>
          </cell>
          <cell r="CL169">
            <v>102.0651531562733</v>
          </cell>
          <cell r="CM169">
            <v>42.546200961182642</v>
          </cell>
          <cell r="CN169">
            <v>147.31399999999999</v>
          </cell>
          <cell r="CO169">
            <v>936.57343137898522</v>
          </cell>
          <cell r="CP169">
            <v>51.997448576040341</v>
          </cell>
          <cell r="CQ169">
            <v>297.05210399999999</v>
          </cell>
          <cell r="CR169">
            <v>299.34096430848308</v>
          </cell>
          <cell r="CS169">
            <v>637.2332882966324</v>
          </cell>
          <cell r="CT169">
            <v>192.28</v>
          </cell>
          <cell r="CU169">
            <v>140.28255142395969</v>
          </cell>
          <cell r="CV169">
            <v>28.605000000000011</v>
          </cell>
          <cell r="CW169">
            <v>86.921307062310177</v>
          </cell>
          <cell r="CX169">
            <v>80.908442713487474</v>
          </cell>
          <cell r="CY169">
            <v>6.5630960988774802</v>
          </cell>
          <cell r="CZ169">
            <v>888.43264399999998</v>
          </cell>
          <cell r="DA169">
            <v>239.67855306999999</v>
          </cell>
          <cell r="DB169">
            <v>52.952313733256297</v>
          </cell>
          <cell r="DC169">
            <v>109.6428520450614</v>
          </cell>
          <cell r="DD169">
            <v>109.6428520450614</v>
          </cell>
          <cell r="DE169">
            <v>33.205963761716752</v>
          </cell>
          <cell r="DF169">
            <v>147.31399999999999</v>
          </cell>
          <cell r="DG169">
            <v>969.58611075307772</v>
          </cell>
          <cell r="DH169">
            <v>43.393288595706878</v>
          </cell>
          <cell r="DI169">
            <v>299.12959333914938</v>
          </cell>
          <cell r="DJ169">
            <v>307.44917086128783</v>
          </cell>
          <cell r="DK169">
            <v>662.13776111792004</v>
          </cell>
          <cell r="DL169">
            <v>192.28</v>
          </cell>
          <cell r="DM169">
            <v>148.88671140429321</v>
          </cell>
          <cell r="DN169">
            <v>31.059694765559438</v>
          </cell>
          <cell r="DO169">
            <v>42.895340685231119</v>
          </cell>
          <cell r="DP169">
            <v>27.405663845490601</v>
          </cell>
          <cell r="DQ169">
            <v>8.3014909404291881</v>
          </cell>
          <cell r="DR169">
            <v>957.57048814350014</v>
          </cell>
          <cell r="DS169">
            <v>259.96226730012</v>
          </cell>
          <cell r="DT169">
            <v>62.770934437651263</v>
          </cell>
          <cell r="DU169">
            <v>123.8690529081272</v>
          </cell>
          <cell r="DV169">
            <v>123.8690529081272</v>
          </cell>
          <cell r="DW169">
            <v>44.860660615079311</v>
          </cell>
          <cell r="DX169">
            <v>147.31399999999999</v>
          </cell>
          <cell r="DY169">
            <v>1009.136440732936</v>
          </cell>
          <cell r="DZ169">
            <v>63.735698813366703</v>
          </cell>
          <cell r="EA169">
            <v>301.35877948551831</v>
          </cell>
          <cell r="EB169">
            <v>313.35400537983651</v>
          </cell>
          <cell r="EC169">
            <v>695.78325657922949</v>
          </cell>
          <cell r="ED169">
            <v>192.28</v>
          </cell>
          <cell r="EE169">
            <v>128.54430118663331</v>
          </cell>
          <cell r="EF169">
            <v>33.462346347299608</v>
          </cell>
          <cell r="EG169">
            <v>74.527356249885031</v>
          </cell>
          <cell r="EH169">
            <v>61.42253364097499</v>
          </cell>
          <cell r="EI169">
            <v>11.21516515376983</v>
          </cell>
          <cell r="EJ169">
            <v>1030.890964523209</v>
          </cell>
          <cell r="EK169">
            <v>288.31737411685691</v>
          </cell>
          <cell r="EL169">
            <v>80.037589722866414</v>
          </cell>
          <cell r="EM169">
            <v>145.8139467226483</v>
          </cell>
          <cell r="EN169">
            <v>145.8139467226483</v>
          </cell>
          <cell r="EO169">
            <v>64.484365613930038</v>
          </cell>
          <cell r="EP169">
            <v>147.31399999999999</v>
          </cell>
          <cell r="EQ169">
            <v>1014.453234990931</v>
          </cell>
          <cell r="ER169">
            <v>59.397457520946801</v>
          </cell>
          <cell r="ES169">
            <v>301.53110630629419</v>
          </cell>
          <cell r="ET169">
            <v>318.67079963783141</v>
          </cell>
          <cell r="EU169">
            <v>695.78325657922949</v>
          </cell>
          <cell r="EV169">
            <v>192.28</v>
          </cell>
          <cell r="EW169">
            <v>132.8825424790532</v>
          </cell>
          <cell r="EX169">
            <v>33.796987400144481</v>
          </cell>
          <cell r="EY169">
            <v>68.791815889619016</v>
          </cell>
          <cell r="EZ169">
            <v>60.146124321510143</v>
          </cell>
          <cell r="FA169">
            <v>64.484365613930038</v>
          </cell>
          <cell r="FB169">
            <v>1110.900464523763</v>
          </cell>
          <cell r="FC169">
            <v>319.80455809083742</v>
          </cell>
          <cell r="FD169">
            <v>99.649462739519066</v>
          </cell>
          <cell r="FE169">
            <v>170.53085375019131</v>
          </cell>
          <cell r="FF169">
            <v>170.53085375019131</v>
          </cell>
          <cell r="FG169">
            <v>83.673802256453683</v>
          </cell>
          <cell r="FH169">
            <v>147.31399999999999</v>
          </cell>
          <cell r="FI169">
            <v>1020.27925420997</v>
          </cell>
          <cell r="FJ169">
            <v>56.458253269160018</v>
          </cell>
          <cell r="FK169">
            <v>299.43174392056301</v>
          </cell>
          <cell r="FL169">
            <v>324.49681885687028</v>
          </cell>
          <cell r="FM169">
            <v>695.78325657922949</v>
          </cell>
          <cell r="FN169">
            <v>192.28</v>
          </cell>
          <cell r="FO169">
            <v>135.82174673084</v>
          </cell>
          <cell r="FP169">
            <v>34.134975039420759</v>
          </cell>
          <cell r="FQ169">
            <v>87.747163225826455</v>
          </cell>
          <cell r="FR169">
            <v>80.734598004666907</v>
          </cell>
          <cell r="FS169">
            <v>83.673802256453683</v>
          </cell>
          <cell r="FT169">
            <v>1178.729908174118</v>
          </cell>
          <cell r="FU169">
            <v>345.29711791725362</v>
          </cell>
          <cell r="FV169">
            <v>114.1974411625814</v>
          </cell>
          <cell r="FW169">
            <v>189.40671344700769</v>
          </cell>
          <cell r="FX169">
            <v>189.40671344700769</v>
          </cell>
          <cell r="FY169">
            <v>95.141075243374772</v>
          </cell>
          <cell r="FZ169">
            <v>147.31399999999999</v>
          </cell>
          <cell r="GA169">
            <v>1025.3523020249061</v>
          </cell>
          <cell r="GB169">
            <v>63.243631189231458</v>
          </cell>
          <cell r="GC169">
            <v>295.46135034358701</v>
          </cell>
          <cell r="GD169">
            <v>329.56986667180718</v>
          </cell>
          <cell r="GE169">
            <v>695.7832565792296</v>
          </cell>
          <cell r="GF169">
            <v>192.28</v>
          </cell>
          <cell r="GG169">
            <v>129.03636881076861</v>
          </cell>
          <cell r="GH169">
            <v>34.476342732751888</v>
          </cell>
          <cell r="GI169">
            <v>110.79135535410281</v>
          </cell>
          <cell r="GJ169">
            <v>101.9264531634462</v>
          </cell>
          <cell r="GK169">
            <v>95.141075243374772</v>
          </cell>
          <cell r="GL169">
            <v>156.81521509000001</v>
          </cell>
          <cell r="GM169">
            <v>40.410000000000011</v>
          </cell>
          <cell r="GN169">
            <v>6.22230827440589</v>
          </cell>
          <cell r="GO169">
            <v>14.958808274405889</v>
          </cell>
          <cell r="GP169">
            <v>14.958808274405889</v>
          </cell>
          <cell r="GQ169">
            <v>5.2763756744058927</v>
          </cell>
          <cell r="GR169">
            <v>147.31399999999999</v>
          </cell>
          <cell r="GS169">
            <v>880.51616976999992</v>
          </cell>
          <cell r="GT169">
            <v>67.972999999999999</v>
          </cell>
          <cell r="GU169">
            <v>224.70400000000001</v>
          </cell>
          <cell r="GV169">
            <v>392.63088614999998</v>
          </cell>
          <cell r="GW169">
            <v>487.87099927679998</v>
          </cell>
          <cell r="GX169">
            <v>249.00299999999999</v>
          </cell>
          <cell r="GY169">
            <v>181.03</v>
          </cell>
          <cell r="GZ169">
            <v>21.618620823333309</v>
          </cell>
          <cell r="HA169">
            <v>94.508094773858346</v>
          </cell>
          <cell r="HB169">
            <v>89.993094773858346</v>
          </cell>
          <cell r="HC169">
            <v>18.627400000000002</v>
          </cell>
          <cell r="HD169">
            <v>307.72699999999998</v>
          </cell>
          <cell r="HE169">
            <v>141.60900000000001</v>
          </cell>
          <cell r="HF169">
            <v>108.682</v>
          </cell>
          <cell r="HG169">
            <v>123.92100000000001</v>
          </cell>
          <cell r="HH169">
            <v>123.92100000000001</v>
          </cell>
          <cell r="HI169">
            <v>77.363999999999976</v>
          </cell>
          <cell r="HJ169">
            <v>147.31399999999999</v>
          </cell>
          <cell r="HK169">
            <v>963.11458568165426</v>
          </cell>
          <cell r="HL169">
            <v>76.97573447612514</v>
          </cell>
          <cell r="HM169">
            <v>236.61099999999999</v>
          </cell>
          <cell r="HN169">
            <v>402.02613458795952</v>
          </cell>
          <cell r="HO169">
            <v>561.08900000000006</v>
          </cell>
          <cell r="HP169">
            <v>235.721</v>
          </cell>
          <cell r="HQ169">
            <v>158.74526552387491</v>
          </cell>
          <cell r="HR169">
            <v>15.60000000000001</v>
          </cell>
          <cell r="HS169">
            <v>56.072851382430343</v>
          </cell>
          <cell r="HT169">
            <v>53.770851382430337</v>
          </cell>
          <cell r="HU169">
            <v>0</v>
          </cell>
          <cell r="HV169">
            <v>230.18299999999999</v>
          </cell>
          <cell r="HW169">
            <v>90.863</v>
          </cell>
          <cell r="HX169">
            <v>47.304000000000002</v>
          </cell>
          <cell r="HY169">
            <v>64.686000000000007</v>
          </cell>
          <cell r="HZ169">
            <v>64.686000000000007</v>
          </cell>
          <cell r="IA169">
            <v>49.265000000000008</v>
          </cell>
          <cell r="IB169">
            <v>147.31399999999999</v>
          </cell>
          <cell r="IC169">
            <v>958.47099999999989</v>
          </cell>
          <cell r="ID169">
            <v>88.63</v>
          </cell>
          <cell r="IE169">
            <v>242.89</v>
          </cell>
          <cell r="IF169">
            <v>378.08</v>
          </cell>
          <cell r="IG169">
            <v>580.39099999999996</v>
          </cell>
          <cell r="IH169">
            <v>228.23500000000001</v>
          </cell>
          <cell r="II169">
            <v>139.60499999999999</v>
          </cell>
          <cell r="IJ169">
            <v>16.169</v>
          </cell>
          <cell r="IK169">
            <v>22.045716617569539</v>
          </cell>
          <cell r="IL169">
            <v>20.041716617569541</v>
          </cell>
          <cell r="IM169">
            <v>0</v>
          </cell>
          <cell r="IN169">
            <v>148.64400000000001</v>
          </cell>
          <cell r="IO169">
            <v>57.345000000000027</v>
          </cell>
          <cell r="IP169">
            <v>15.762000000000031</v>
          </cell>
          <cell r="IQ169">
            <v>25.35900000000003</v>
          </cell>
          <cell r="IR169">
            <v>25.35900000000003</v>
          </cell>
          <cell r="IS169">
            <v>12.450000000000029</v>
          </cell>
          <cell r="IT169">
            <v>147.31399999999999</v>
          </cell>
          <cell r="IU169">
            <v>960.62699999999995</v>
          </cell>
          <cell r="IV169">
            <v>32.594000000000001</v>
          </cell>
          <cell r="IW169">
            <v>252.76599999999999</v>
          </cell>
          <cell r="IX169">
            <v>364.57400000000001</v>
          </cell>
          <cell r="IY169">
            <v>595.70100000000002</v>
          </cell>
          <cell r="IZ169">
            <v>252.56</v>
          </cell>
          <cell r="JA169">
            <v>219.96600000000001</v>
          </cell>
          <cell r="JB169">
            <v>15.188000000000001</v>
          </cell>
          <cell r="JC169">
            <v>-63.655000000000001</v>
          </cell>
          <cell r="JD169">
            <v>-64.337000000000003</v>
          </cell>
          <cell r="JE169">
            <v>18.007999999999999</v>
          </cell>
          <cell r="JF169">
            <v>72.778000000000006</v>
          </cell>
          <cell r="JG169">
            <v>11.882999999999999</v>
          </cell>
          <cell r="JH169">
            <v>-25.039000000000001</v>
          </cell>
          <cell r="JI169">
            <v>-18.556999999999999</v>
          </cell>
          <cell r="JJ169">
            <v>-18.556999999999999</v>
          </cell>
          <cell r="JK169">
            <v>-14.564</v>
          </cell>
          <cell r="JL169">
            <v>147.31399999999999</v>
          </cell>
          <cell r="JM169">
            <v>849.96699999999998</v>
          </cell>
          <cell r="JN169">
            <v>45.128999999999998</v>
          </cell>
          <cell r="JO169">
            <v>265.10700000000003</v>
          </cell>
          <cell r="JP169">
            <v>287.82799999999997</v>
          </cell>
          <cell r="JQ169">
            <v>562.17700000000013</v>
          </cell>
          <cell r="JR169">
            <v>178.00399999999999</v>
          </cell>
          <cell r="JS169">
            <v>132.875</v>
          </cell>
          <cell r="JT169">
            <v>17.13199999999998</v>
          </cell>
          <cell r="JU169">
            <v>128.60800000000009</v>
          </cell>
          <cell r="JV169">
            <v>127.26400000000019</v>
          </cell>
          <cell r="JW169">
            <v>25.574000000000002</v>
          </cell>
          <cell r="JX169">
            <v>291.38900000000001</v>
          </cell>
          <cell r="JY169">
            <v>121.018</v>
          </cell>
          <cell r="JZ169">
            <v>75.016000000000005</v>
          </cell>
          <cell r="KA169">
            <v>90.006</v>
          </cell>
          <cell r="KB169">
            <v>90.006</v>
          </cell>
          <cell r="KC169">
            <v>58.05</v>
          </cell>
          <cell r="KD169">
            <v>147.31399999999999</v>
          </cell>
          <cell r="KE169">
            <v>916.56899999999996</v>
          </cell>
          <cell r="KF169">
            <v>65.150000000000006</v>
          </cell>
          <cell r="KG169">
            <v>272.75599999999997</v>
          </cell>
          <cell r="KH169">
            <v>295.06099999999998</v>
          </cell>
          <cell r="KI169">
            <v>621.20200000000011</v>
          </cell>
          <cell r="KJ169">
            <v>168.261</v>
          </cell>
          <cell r="KK169">
            <v>103.111</v>
          </cell>
          <cell r="KL169">
            <v>12.648999999999999</v>
          </cell>
          <cell r="KM169">
            <v>31.05200000000006</v>
          </cell>
          <cell r="KN169">
            <v>30.756000000000061</v>
          </cell>
          <cell r="KO169">
            <v>0</v>
          </cell>
          <cell r="KP169">
            <v>243.298</v>
          </cell>
          <cell r="KQ169">
            <v>84.937000000000012</v>
          </cell>
          <cell r="KR169">
            <v>33.239000000000019</v>
          </cell>
          <cell r="KS169">
            <v>42.709000000000017</v>
          </cell>
          <cell r="KT169">
            <v>42.709000000000017</v>
          </cell>
          <cell r="KU169">
            <v>48.782629458158752</v>
          </cell>
          <cell r="KV169">
            <v>147.31399999999999</v>
          </cell>
          <cell r="KW169">
            <v>925.75700000000006</v>
          </cell>
          <cell r="KX169">
            <v>82.828999999999994</v>
          </cell>
          <cell r="KY169">
            <v>279.20299999999997</v>
          </cell>
          <cell r="KZ169">
            <v>305.38499999999999</v>
          </cell>
          <cell r="LA169">
            <v>620.37199999999996</v>
          </cell>
          <cell r="LB169">
            <v>167.54900000000001</v>
          </cell>
          <cell r="LC169">
            <v>84.720000000000013</v>
          </cell>
          <cell r="LD169">
            <v>9.3620000000000037</v>
          </cell>
          <cell r="LE169">
            <v>30.651999999999891</v>
          </cell>
          <cell r="LF169">
            <v>35.82862945815863</v>
          </cell>
          <cell r="LG169">
            <v>-13.459</v>
          </cell>
          <cell r="LH169">
            <v>121.559</v>
          </cell>
          <cell r="LI169">
            <v>44.036000000000001</v>
          </cell>
          <cell r="LJ169">
            <v>-1.7297676882353059</v>
          </cell>
          <cell r="LK169">
            <v>6.4782323117646943</v>
          </cell>
          <cell r="LL169">
            <v>6.4782323117646943</v>
          </cell>
          <cell r="LM169">
            <v>0.80009108823528263</v>
          </cell>
          <cell r="LN169">
            <v>147.31399999999999</v>
          </cell>
          <cell r="LO169">
            <v>917.88200000000006</v>
          </cell>
          <cell r="LP169">
            <v>17.64</v>
          </cell>
          <cell r="LQ169">
            <v>282.65100000000001</v>
          </cell>
          <cell r="LR169">
            <v>312.69500000000011</v>
          </cell>
          <cell r="LS169">
            <v>605.18700000000001</v>
          </cell>
          <cell r="LT169">
            <v>190.76400000000001</v>
          </cell>
          <cell r="LU169">
            <v>173.124</v>
          </cell>
          <cell r="LV169">
            <v>8.5370000000000363</v>
          </cell>
          <cell r="LW169">
            <v>-40.495767688235397</v>
          </cell>
          <cell r="LX169">
            <v>-38.480908911764807</v>
          </cell>
          <cell r="LY169">
            <v>0</v>
          </cell>
          <cell r="LZ169">
            <v>99.893000000000001</v>
          </cell>
          <cell r="MA169">
            <v>17.369</v>
          </cell>
          <cell r="MB169">
            <v>-26.237544790783222</v>
          </cell>
          <cell r="MC169">
            <v>-18.075544790783219</v>
          </cell>
          <cell r="MD169">
            <v>-18.075544790783219</v>
          </cell>
          <cell r="ME169">
            <v>-14.10961789173987</v>
          </cell>
          <cell r="MF169">
            <v>147.31399999999999</v>
          </cell>
          <cell r="MG169">
            <v>847.13248662000001</v>
          </cell>
          <cell r="MH169">
            <v>38.792999999999999</v>
          </cell>
          <cell r="MI169">
            <v>288.31700000000001</v>
          </cell>
          <cell r="MJ169">
            <v>275.23899999999998</v>
          </cell>
          <cell r="MK169">
            <v>571.89400000000012</v>
          </cell>
          <cell r="ML169">
            <v>157.90700000000001</v>
          </cell>
          <cell r="MM169">
            <v>119.114</v>
          </cell>
          <cell r="MN169">
            <v>10.904999999999999</v>
          </cell>
          <cell r="MO169">
            <v>97.688968589216842</v>
          </cell>
          <cell r="MP169">
            <v>101.36289548826019</v>
          </cell>
          <cell r="MQ169">
            <v>0</v>
          </cell>
          <cell r="MR169">
            <v>309.37900000000002</v>
          </cell>
          <cell r="MS169">
            <v>110.08499999999999</v>
          </cell>
          <cell r="MT169">
            <v>68.159756266000784</v>
          </cell>
          <cell r="MU169">
            <v>83.195756266000785</v>
          </cell>
          <cell r="MV169">
            <v>83.195756266000785</v>
          </cell>
          <cell r="MW169">
            <v>38.527386018960406</v>
          </cell>
          <cell r="MX169">
            <v>147.31399999999999</v>
          </cell>
          <cell r="MY169">
            <v>903.22897519000003</v>
          </cell>
          <cell r="MZ169">
            <v>59.844000000000001</v>
          </cell>
          <cell r="NA169">
            <v>293.46899999999999</v>
          </cell>
          <cell r="NB169">
            <v>291.66060955954549</v>
          </cell>
          <cell r="NC169">
            <v>611.56799999999998</v>
          </cell>
          <cell r="ND169">
            <v>167.86799999999999</v>
          </cell>
          <cell r="NE169">
            <v>108.024</v>
          </cell>
          <cell r="NF169">
            <v>10.705999999999991</v>
          </cell>
          <cell r="NG169">
            <v>7.8948772555463353</v>
          </cell>
          <cell r="NH169">
            <v>0.92850700850596901</v>
          </cell>
          <cell r="NI169">
            <v>0</v>
          </cell>
          <cell r="NJ169">
            <v>255.78800000000001</v>
          </cell>
          <cell r="NK169">
            <v>94.301000000000016</v>
          </cell>
          <cell r="NL169">
            <v>48.05003018950643</v>
          </cell>
          <cell r="NM169">
            <v>61.075030189506428</v>
          </cell>
          <cell r="NN169">
            <v>61.075030189506428</v>
          </cell>
          <cell r="NO169">
            <v>46.369868106508882</v>
          </cell>
          <cell r="NP169">
            <v>147.31399999999999</v>
          </cell>
          <cell r="NQ169">
            <v>953.17807295251635</v>
          </cell>
          <cell r="NR169">
            <v>54.472999999999999</v>
          </cell>
          <cell r="NS169">
            <v>295.21699999999998</v>
          </cell>
          <cell r="NT169">
            <v>318.26107295251632</v>
          </cell>
          <cell r="NU169">
            <v>634.77199999999993</v>
          </cell>
          <cell r="NV169">
            <v>199.49799999999999</v>
          </cell>
          <cell r="NW169">
            <v>145.02500000000001</v>
          </cell>
          <cell r="NX169">
            <v>7.772999999999989</v>
          </cell>
          <cell r="NY169">
            <v>-26.225604180038911</v>
          </cell>
          <cell r="NZ169">
            <v>-23.939766263036461</v>
          </cell>
          <cell r="OA169">
            <v>0</v>
          </cell>
          <cell r="OB169">
            <v>137.82</v>
          </cell>
          <cell r="OC169">
            <v>42.040999999999997</v>
          </cell>
          <cell r="OD169">
            <v>-2.875</v>
          </cell>
          <cell r="OE169">
            <v>6.8620000000000001</v>
          </cell>
          <cell r="OF169">
            <v>6.8620000000000001</v>
          </cell>
          <cell r="OG169">
            <v>-1.9580000000000011</v>
          </cell>
          <cell r="OH169">
            <v>147.31399999999999</v>
          </cell>
          <cell r="OI169">
            <v>985.798</v>
          </cell>
          <cell r="OJ169">
            <v>17.696000000000002</v>
          </cell>
          <cell r="OK169">
            <v>295.43</v>
          </cell>
          <cell r="OL169">
            <v>356.9902296115053</v>
          </cell>
          <cell r="OM169">
            <v>628.80799999999999</v>
          </cell>
          <cell r="ON169">
            <v>235.35499999999999</v>
          </cell>
          <cell r="OO169">
            <v>217.65899999999999</v>
          </cell>
          <cell r="OP169">
            <v>6.1070000000000224</v>
          </cell>
          <cell r="OQ169">
            <v>-51.520770388494903</v>
          </cell>
          <cell r="OR169">
            <v>-51.0127703884949</v>
          </cell>
          <cell r="OS169">
            <v>0</v>
          </cell>
          <cell r="OT169">
            <v>99.06</v>
          </cell>
          <cell r="OU169">
            <v>14.13200000000001</v>
          </cell>
          <cell r="OV169">
            <v>-29.80899999999999</v>
          </cell>
          <cell r="OW169">
            <v>-20.780999999999992</v>
          </cell>
          <cell r="OX169">
            <v>-20.780999999999992</v>
          </cell>
          <cell r="OY169">
            <v>-21.182999999999989</v>
          </cell>
          <cell r="OZ169">
            <v>147.31399999999999</v>
          </cell>
          <cell r="PA169">
            <v>910.74120375994448</v>
          </cell>
          <cell r="PB169">
            <v>63.606999999999999</v>
          </cell>
          <cell r="PC169">
            <v>300.63099999999997</v>
          </cell>
          <cell r="PD169">
            <v>309.05985850000002</v>
          </cell>
          <cell r="PE169">
            <v>601.68100000000004</v>
          </cell>
          <cell r="PF169">
            <v>178.81</v>
          </cell>
          <cell r="PG169">
            <v>115.203</v>
          </cell>
          <cell r="PH169">
            <v>11.633999999999959</v>
          </cell>
          <cell r="PI169">
            <v>122.7544251285503</v>
          </cell>
          <cell r="PJ169">
            <v>120.9424251285503</v>
          </cell>
          <cell r="PK169">
            <v>0</v>
          </cell>
          <cell r="PL169">
            <v>324.95400000000001</v>
          </cell>
          <cell r="PM169">
            <v>104.75700000000001</v>
          </cell>
          <cell r="PN169">
            <v>49.211000000000013</v>
          </cell>
          <cell r="PO169">
            <v>67.936000000000007</v>
          </cell>
          <cell r="PP169">
            <v>67.936000000000007</v>
          </cell>
          <cell r="PQ169">
            <v>39.434816565672712</v>
          </cell>
          <cell r="PR169">
            <v>147.31399999999999</v>
          </cell>
          <cell r="PS169">
            <v>929.74964923999983</v>
          </cell>
          <cell r="PT169">
            <v>76.028999999999996</v>
          </cell>
          <cell r="PU169">
            <v>298.851</v>
          </cell>
          <cell r="PV169">
            <v>312.20647046613021</v>
          </cell>
          <cell r="PW169">
            <v>617.54399999999998</v>
          </cell>
          <cell r="PX169">
            <v>192.28</v>
          </cell>
          <cell r="PY169">
            <v>116.251</v>
          </cell>
          <cell r="PZ169">
            <v>4.8640000000000274</v>
          </cell>
          <cell r="QA169">
            <v>22.076166486074658</v>
          </cell>
          <cell r="QB169">
            <v>21.33298305174737</v>
          </cell>
          <cell r="QC169">
            <v>0</v>
          </cell>
          <cell r="QD169">
            <v>259.96319999999997</v>
          </cell>
          <cell r="QE169">
            <v>79.494934000000029</v>
          </cell>
          <cell r="QF169">
            <v>33.134996909506427</v>
          </cell>
          <cell r="QG169">
            <v>48.04815315627328</v>
          </cell>
          <cell r="QH169">
            <v>48.04815315627328</v>
          </cell>
          <cell r="QI169">
            <v>26.252384395509921</v>
          </cell>
          <cell r="QJ169">
            <v>147.31399999999999</v>
          </cell>
          <cell r="QK169">
            <v>936.57343137898522</v>
          </cell>
          <cell r="QL169">
            <v>51.997448576040341</v>
          </cell>
          <cell r="QM169">
            <v>297.05210399999999</v>
          </cell>
          <cell r="QN169">
            <v>299.34096430848308</v>
          </cell>
          <cell r="QO169">
            <v>637.2332882966324</v>
          </cell>
          <cell r="QP169">
            <v>192.28</v>
          </cell>
          <cell r="QQ169">
            <v>140.28255142395969</v>
          </cell>
          <cell r="QR169">
            <v>6</v>
          </cell>
          <cell r="QS169">
            <v>-13.50277441058677</v>
          </cell>
          <cell r="QT169">
            <v>-17.468455325082171</v>
          </cell>
          <cell r="QU169">
            <v>6.5630960988774802</v>
          </cell>
          <cell r="QV169">
            <v>147.23258000000001</v>
          </cell>
          <cell r="QW169">
            <v>41.380813100000012</v>
          </cell>
          <cell r="QX169">
            <v>-5.3084925196017281</v>
          </cell>
          <cell r="QY169">
            <v>5.0935074184333908</v>
          </cell>
          <cell r="QZ169">
            <v>5.0935074184333908</v>
          </cell>
          <cell r="RA169">
            <v>-10.07955392969146</v>
          </cell>
          <cell r="RB169">
            <v>147.31399999999999</v>
          </cell>
          <cell r="RC169">
            <v>949.71255765594071</v>
          </cell>
          <cell r="RD169">
            <v>53.821722166086587</v>
          </cell>
          <cell r="RE169">
            <v>297.27965108707008</v>
          </cell>
          <cell r="RF169">
            <v>320.03975603270698</v>
          </cell>
          <cell r="RG169">
            <v>629.67362284936382</v>
          </cell>
          <cell r="RH169">
            <v>192.28</v>
          </cell>
          <cell r="RI169">
            <v>138.4582778339134</v>
          </cell>
          <cell r="RJ169">
            <v>6.5240847921927401</v>
          </cell>
          <cell r="RK169">
            <v>4.0754465177131163</v>
          </cell>
          <cell r="RL169">
            <v>-0.69561489237661966</v>
          </cell>
          <cell r="RM169">
            <v>-2.519888482422866</v>
          </cell>
          <cell r="RN169">
            <v>108.91914</v>
          </cell>
          <cell r="RO169">
            <v>13.82512768999999</v>
          </cell>
          <cell r="RP169">
            <v>-33.176208484085443</v>
          </cell>
          <cell r="RQ169">
            <v>-23.24967914913692</v>
          </cell>
          <cell r="RR169">
            <v>-23.24967914913692</v>
          </cell>
          <cell r="RS169">
            <v>-37.591271812773307</v>
          </cell>
          <cell r="RT169">
            <v>147.31399999999999</v>
          </cell>
          <cell r="RU169">
            <v>934.71015511421854</v>
          </cell>
          <cell r="RV169">
            <v>65.223654934466211</v>
          </cell>
          <cell r="RW169">
            <v>302.99829077150378</v>
          </cell>
          <cell r="RX169">
            <v>333.23080735056487</v>
          </cell>
          <cell r="RY169">
            <v>601.48016898978381</v>
          </cell>
          <cell r="RZ169">
            <v>192.28</v>
          </cell>
          <cell r="SA169">
            <v>127.0563450655338</v>
          </cell>
          <cell r="SB169">
            <v>12.791896575408799</v>
          </cell>
          <cell r="SC169">
            <v>6.4191781438741611</v>
          </cell>
          <cell r="SD169">
            <v>2.0041148151862909</v>
          </cell>
          <cell r="SE169">
            <v>-9.3978179531933268</v>
          </cell>
          <cell r="SF169">
            <v>351.26718</v>
          </cell>
          <cell r="SG169">
            <v>104.98690125</v>
          </cell>
          <cell r="SH169">
            <v>60.950459625819242</v>
          </cell>
          <cell r="SI169">
            <v>81.191718220881924</v>
          </cell>
          <cell r="SJ169">
            <v>81.191718220881924</v>
          </cell>
          <cell r="SK169">
            <v>54.277113968430839</v>
          </cell>
          <cell r="SL169">
            <v>147.31399999999999</v>
          </cell>
          <cell r="SM169">
            <v>964.14806464960498</v>
          </cell>
          <cell r="SN169">
            <v>105.2236689286005</v>
          </cell>
          <cell r="SO169">
            <v>301.0741551079945</v>
          </cell>
          <cell r="SP169">
            <v>321.96088140962831</v>
          </cell>
          <cell r="SQ169">
            <v>642.18800446610703</v>
          </cell>
          <cell r="SR169">
            <v>192.28</v>
          </cell>
          <cell r="SS169">
            <v>87.056331071399569</v>
          </cell>
          <cell r="ST169">
            <v>5.2578628468029622</v>
          </cell>
          <cell r="SU169">
            <v>57.385947934765568</v>
          </cell>
          <cell r="SV169">
            <v>53.569292486241963</v>
          </cell>
          <cell r="SW169">
            <v>13.56927849210771</v>
          </cell>
          <cell r="SX169">
            <v>281.01374399999997</v>
          </cell>
          <cell r="SY169">
            <v>79.485711030000004</v>
          </cell>
          <cell r="SZ169">
            <v>30.486555111124229</v>
          </cell>
          <cell r="TA169">
            <v>46.60730555488297</v>
          </cell>
          <cell r="TB169">
            <v>46.60730555488297</v>
          </cell>
          <cell r="TC169">
            <v>26.599675535750681</v>
          </cell>
          <cell r="TD169">
            <v>147.31399999999999</v>
          </cell>
          <cell r="TE169">
            <v>969.58611075307772</v>
          </cell>
          <cell r="TF169">
            <v>43.393288595706878</v>
          </cell>
          <cell r="TG169">
            <v>299.12959333914938</v>
          </cell>
          <cell r="TH169">
            <v>307.44917086128783</v>
          </cell>
          <cell r="TI169">
            <v>662.13776111792004</v>
          </cell>
          <cell r="TJ169">
            <v>192.28</v>
          </cell>
          <cell r="TK169">
            <v>148.88671140429321</v>
          </cell>
          <cell r="TL169">
            <v>6.4858505511549334</v>
          </cell>
          <cell r="TM169">
            <v>-52.693564796516611</v>
          </cell>
          <cell r="TN169">
            <v>-55.18046144895591</v>
          </cell>
          <cell r="TO169">
            <v>6.6499188839376711</v>
          </cell>
          <cell r="TP169">
            <v>158.87805779999999</v>
          </cell>
          <cell r="TQ169">
            <v>44.634785961150023</v>
          </cell>
          <cell r="TR169">
            <v>-4.6012059120284903</v>
          </cell>
          <cell r="TS169">
            <v>6.6235484690381199</v>
          </cell>
          <cell r="TT169">
            <v>6.6235484690381199</v>
          </cell>
          <cell r="TU169">
            <v>-9.0157352831679134</v>
          </cell>
          <cell r="TV169">
            <v>147.31399999999999</v>
          </cell>
          <cell r="TW169">
            <v>982.56406430406219</v>
          </cell>
          <cell r="TX169">
            <v>68.630478307582166</v>
          </cell>
          <cell r="TY169">
            <v>299.37513844371631</v>
          </cell>
          <cell r="TZ169">
            <v>327.18892587464842</v>
          </cell>
          <cell r="UA169">
            <v>655.37595965554408</v>
          </cell>
          <cell r="UB169">
            <v>192.28</v>
          </cell>
          <cell r="UC169">
            <v>123.64952169241791</v>
          </cell>
          <cell r="UD169">
            <v>7.0401124581672017</v>
          </cell>
          <cell r="UE169">
            <v>27.39778526222273</v>
          </cell>
          <cell r="UF169">
            <v>22.98325589108331</v>
          </cell>
          <cell r="UG169">
            <v>-2.2539338207919779</v>
          </cell>
          <cell r="BBM169">
            <v>575.57556492999993</v>
          </cell>
          <cell r="BBN169">
            <v>3.67</v>
          </cell>
          <cell r="BBO169">
            <v>0.38964577656675742</v>
          </cell>
          <cell r="BBP169">
            <v>0.22540942314862639</v>
          </cell>
          <cell r="BBQ169">
            <v>17.333499761075529</v>
          </cell>
          <cell r="BBR169">
            <v>6.6074738372963093</v>
          </cell>
          <cell r="BBS169">
            <v>1.3579244668234569</v>
          </cell>
          <cell r="BBT169">
            <v>0.86926860047707766</v>
          </cell>
          <cell r="BBU169">
            <v>5.0149630049271733E-2</v>
          </cell>
          <cell r="BBV169">
            <v>1.4422938439783831E-2</v>
          </cell>
          <cell r="BBW169">
            <v>0.30452408199546083</v>
          </cell>
          <cell r="BBX169">
            <v>12.83029623367891</v>
          </cell>
          <cell r="BBY169">
            <v>5.6843888734571477</v>
          </cell>
          <cell r="BBZ169">
            <v>1.037743473198053</v>
          </cell>
          <cell r="BCA169">
            <v>0.8272339977822657</v>
          </cell>
          <cell r="BCB169">
            <v>6.4475050514485877E-2</v>
          </cell>
          <cell r="BCC169">
            <v>1.948513077537228E-2</v>
          </cell>
          <cell r="BCD169">
            <v>0.4377341299125001</v>
          </cell>
          <cell r="BCE169">
            <v>8.9258157299086918</v>
          </cell>
          <cell r="BCF169">
            <v>4.8586443432369766</v>
          </cell>
          <cell r="BCG169">
            <v>0.91131572435802866</v>
          </cell>
          <cell r="BCH169">
            <v>0.8272339977822657</v>
          </cell>
          <cell r="BCI169">
            <v>9.26788119779757E-2</v>
          </cell>
          <cell r="BCJ169">
            <v>0.11203457815616701</v>
          </cell>
          <cell r="BCK169">
            <v>0.56799626821927096</v>
          </cell>
          <cell r="BCL169">
            <v>6.8788025571720244</v>
          </cell>
          <cell r="BCM169">
            <v>4.1716633442940356</v>
          </cell>
          <cell r="BCN169">
            <v>0.79646435670699078</v>
          </cell>
          <cell r="BCO169">
            <v>0.8272339977822657</v>
          </cell>
          <cell r="BCP169">
            <v>0.1202584302873716</v>
          </cell>
          <cell r="BCQ169">
            <v>0.14537413913085401</v>
          </cell>
          <cell r="BCR169">
            <v>0.64583865242526017</v>
          </cell>
          <cell r="BCS169">
            <v>6.049706327762788</v>
          </cell>
          <cell r="BCT169">
            <v>3.7201001005590282</v>
          </cell>
          <cell r="BCU169">
            <v>0.68126607796756056</v>
          </cell>
          <cell r="BCV169">
            <v>0.82723399778226558</v>
          </cell>
          <cell r="BCW169">
            <v>0.1367395296505543</v>
          </cell>
          <cell r="BCX169">
            <v>0.16529727987140241</v>
          </cell>
        </row>
        <row r="170">
          <cell r="A170" t="str">
            <v>VIVA3</v>
          </cell>
          <cell r="B170" t="str">
            <v>Vivara</v>
          </cell>
          <cell r="C170" t="str">
            <v>Retail</v>
          </cell>
          <cell r="D170" t="str">
            <v>Pedro Caravina</v>
          </cell>
          <cell r="E170">
            <v>46054</v>
          </cell>
          <cell r="F170" t="str">
            <v>Buy</v>
          </cell>
          <cell r="G170" t="b">
            <v>0</v>
          </cell>
          <cell r="H170" t="str">
            <v>BRL</v>
          </cell>
          <cell r="I170" t="str">
            <v>BRL</v>
          </cell>
          <cell r="J170">
            <v>35</v>
          </cell>
          <cell r="K170">
            <v>0.13594899999999999</v>
          </cell>
          <cell r="L170">
            <v>0.1061705625</v>
          </cell>
          <cell r="M170">
            <v>0.12701546875</v>
          </cell>
          <cell r="AF170">
            <v>1843.73508868</v>
          </cell>
          <cell r="AG170">
            <v>1270.2075687185979</v>
          </cell>
          <cell r="AH170">
            <v>376.37232850318469</v>
          </cell>
          <cell r="AI170">
            <v>484.69569846318473</v>
          </cell>
          <cell r="AJ170">
            <v>401.08176174318498</v>
          </cell>
          <cell r="AK170">
            <v>360.85441754569922</v>
          </cell>
          <cell r="AL170">
            <v>236.19800000000001</v>
          </cell>
          <cell r="AM170">
            <v>2932.1735953006</v>
          </cell>
          <cell r="AN170">
            <v>160.03597901000001</v>
          </cell>
          <cell r="AO170">
            <v>245.273</v>
          </cell>
          <cell r="AP170">
            <v>1274.2219735000001</v>
          </cell>
          <cell r="AQ170">
            <v>1657.951621800602</v>
          </cell>
          <cell r="AR170">
            <v>226.97</v>
          </cell>
          <cell r="AS170">
            <v>66.934020989999993</v>
          </cell>
          <cell r="AT170">
            <v>137.47635746134759</v>
          </cell>
          <cell r="AW170">
            <v>70.888999999999996</v>
          </cell>
          <cell r="AX170">
            <v>2186.9749999999999</v>
          </cell>
          <cell r="AY170">
            <v>1516.1110000000001</v>
          </cell>
          <cell r="AZ170">
            <v>450.6457028100001</v>
          </cell>
          <cell r="BA170">
            <v>584.73070281000014</v>
          </cell>
          <cell r="BB170">
            <v>479.59800000000001</v>
          </cell>
          <cell r="BC170">
            <v>369.24370281000012</v>
          </cell>
          <cell r="BD170">
            <v>236.19800000000001</v>
          </cell>
          <cell r="BE170">
            <v>3241.5900552766998</v>
          </cell>
          <cell r="BF170">
            <v>221.49520791</v>
          </cell>
          <cell r="BG170">
            <v>362.65284754999999</v>
          </cell>
          <cell r="BH170">
            <v>1307.86797458</v>
          </cell>
          <cell r="BI170">
            <v>1933.72208069668</v>
          </cell>
          <cell r="BJ170">
            <v>271.46343564</v>
          </cell>
          <cell r="BK170">
            <v>49.968227730000002</v>
          </cell>
          <cell r="BL170">
            <v>178.18753902000009</v>
          </cell>
          <cell r="BO170">
            <v>85.700508450000001</v>
          </cell>
          <cell r="BP170">
            <v>2577.1125455299998</v>
          </cell>
          <cell r="BQ170">
            <v>1810.02554553</v>
          </cell>
          <cell r="BR170">
            <v>683.58580589277176</v>
          </cell>
          <cell r="BS170">
            <v>833.22773805639065</v>
          </cell>
          <cell r="BT170">
            <v>657.53327860176296</v>
          </cell>
          <cell r="BU170">
            <v>558.57483925862402</v>
          </cell>
          <cell r="BV170">
            <v>236.19776899999999</v>
          </cell>
          <cell r="BW170">
            <v>4273.7299999999996</v>
          </cell>
          <cell r="BX170">
            <v>278.15300000000002</v>
          </cell>
          <cell r="BY170">
            <v>419.173</v>
          </cell>
          <cell r="BZ170">
            <v>1776.788</v>
          </cell>
          <cell r="CA170">
            <v>2496.942</v>
          </cell>
          <cell r="CB170">
            <v>398.56099999999998</v>
          </cell>
          <cell r="CC170">
            <v>120.408</v>
          </cell>
          <cell r="CD170">
            <v>129.0242093899997</v>
          </cell>
          <cell r="CG170">
            <v>87.693568676212749</v>
          </cell>
          <cell r="CH170">
            <v>3026.5822536199998</v>
          </cell>
          <cell r="CI170">
            <v>2105.109834639999</v>
          </cell>
          <cell r="CJ170">
            <v>726.32399439999926</v>
          </cell>
          <cell r="CK170">
            <v>879.1593958099993</v>
          </cell>
          <cell r="CL170">
            <v>766.30746101496493</v>
          </cell>
          <cell r="CM170">
            <v>619.50610734999896</v>
          </cell>
          <cell r="CN170">
            <v>236.19776899999999</v>
          </cell>
          <cell r="CO170">
            <v>4722.6923650299996</v>
          </cell>
          <cell r="CP170">
            <v>398.64423187</v>
          </cell>
          <cell r="CQ170">
            <v>422.26215655999999</v>
          </cell>
          <cell r="CR170">
            <v>1773.12854737</v>
          </cell>
          <cell r="CS170">
            <v>2949.5638414399968</v>
          </cell>
          <cell r="CT170">
            <v>531.27570743000001</v>
          </cell>
          <cell r="CU170">
            <v>132.63147556000001</v>
          </cell>
          <cell r="CV170">
            <v>80.628508393883976</v>
          </cell>
          <cell r="CY170">
            <v>319.17518518000003</v>
          </cell>
          <cell r="CZ170">
            <v>3354.1465661741772</v>
          </cell>
          <cell r="DA170">
            <v>2338.798154585435</v>
          </cell>
          <cell r="DB170">
            <v>792.25780110070878</v>
          </cell>
          <cell r="DC170">
            <v>953.36262238464553</v>
          </cell>
          <cell r="DD170">
            <v>807.01299915091658</v>
          </cell>
          <cell r="DE170">
            <v>657.93686202289814</v>
          </cell>
          <cell r="DF170">
            <v>236.19776899999999</v>
          </cell>
          <cell r="DG170">
            <v>4933.0424261979369</v>
          </cell>
          <cell r="DH170">
            <v>315.473027631121</v>
          </cell>
          <cell r="DI170">
            <v>493.50555721186271</v>
          </cell>
          <cell r="DJ170">
            <v>1424.9423058447469</v>
          </cell>
          <cell r="DK170">
            <v>3508.3330503131879</v>
          </cell>
          <cell r="DL170">
            <v>265.76483252920377</v>
          </cell>
          <cell r="DM170">
            <v>-49.708195101917227</v>
          </cell>
          <cell r="DN170">
            <v>146.1439327045812</v>
          </cell>
          <cell r="DQ170">
            <v>99.331415369708921</v>
          </cell>
          <cell r="DR170">
            <v>3763.808593454607</v>
          </cell>
          <cell r="DS170">
            <v>2619.0660873858401</v>
          </cell>
          <cell r="DT170">
            <v>891.12993313320851</v>
          </cell>
          <cell r="DU170">
            <v>1070.566621639347</v>
          </cell>
          <cell r="DV170">
            <v>905.67328649902652</v>
          </cell>
          <cell r="DW170">
            <v>808.90129379855841</v>
          </cell>
          <cell r="DX170">
            <v>236.19776899999999</v>
          </cell>
          <cell r="DY170">
            <v>5767.0420384545978</v>
          </cell>
          <cell r="DZ170">
            <v>746.82860057830635</v>
          </cell>
          <cell r="EA170">
            <v>580.80952112461284</v>
          </cell>
          <cell r="EB170">
            <v>1530.791087779696</v>
          </cell>
          <cell r="EC170">
            <v>4236.4838806349017</v>
          </cell>
          <cell r="ED170">
            <v>277.97765022155602</v>
          </cell>
          <cell r="EE170">
            <v>-468.85095035675027</v>
          </cell>
          <cell r="EF170">
            <v>168.3284564182066</v>
          </cell>
          <cell r="EI170">
            <v>80.750463476845482</v>
          </cell>
          <cell r="EJ170">
            <v>4266.149118843985</v>
          </cell>
          <cell r="EK170">
            <v>2964.356245847272</v>
          </cell>
          <cell r="EL170">
            <v>1024.9681154523621</v>
          </cell>
          <cell r="EM170">
            <v>1226.2204287391719</v>
          </cell>
          <cell r="EN170">
            <v>1039.31943764322</v>
          </cell>
          <cell r="EO170">
            <v>963.26504531979526</v>
          </cell>
          <cell r="EP170">
            <v>236.19776899999999</v>
          </cell>
          <cell r="EQ170">
            <v>6748.2791538740312</v>
          </cell>
          <cell r="ER170">
            <v>1267.8727088148639</v>
          </cell>
          <cell r="ES170">
            <v>651.4825022884969</v>
          </cell>
          <cell r="ET170">
            <v>1613.283845700797</v>
          </cell>
          <cell r="EU170">
            <v>5135.2282381332334</v>
          </cell>
          <cell r="EV170">
            <v>277.97765022155602</v>
          </cell>
          <cell r="EW170">
            <v>-989.89505859330836</v>
          </cell>
          <cell r="EX170">
            <v>173.5130984500118</v>
          </cell>
          <cell r="FA170">
            <v>64.520687821464008</v>
          </cell>
          <cell r="FB170">
            <v>4673.178445857101</v>
          </cell>
          <cell r="FC170">
            <v>3251.8559017935909</v>
          </cell>
          <cell r="FD170">
            <v>1117.227551678209</v>
          </cell>
          <cell r="FE170">
            <v>1335.3445721232069</v>
          </cell>
          <cell r="FF170">
            <v>1130.611530973533</v>
          </cell>
          <cell r="FG170">
            <v>1057.28451400883</v>
          </cell>
          <cell r="FH170">
            <v>236.19776899999999</v>
          </cell>
          <cell r="FI170">
            <v>7793.6662191892074</v>
          </cell>
          <cell r="FJ170">
            <v>1876.3525779893459</v>
          </cell>
          <cell r="FK170">
            <v>712.70623090613583</v>
          </cell>
          <cell r="FL170">
            <v>1674.299335161108</v>
          </cell>
          <cell r="FM170">
            <v>6119.5998139880994</v>
          </cell>
          <cell r="FN170">
            <v>277.97765022155602</v>
          </cell>
          <cell r="FO170">
            <v>-1598.37492776779</v>
          </cell>
          <cell r="FP170">
            <v>171.94704184481159</v>
          </cell>
          <cell r="FS170">
            <v>72.912938153963253</v>
          </cell>
          <cell r="FT170">
            <v>5081.6903925292117</v>
          </cell>
          <cell r="FU170">
            <v>3541.2027877333981</v>
          </cell>
          <cell r="FV170">
            <v>1216.6717806802949</v>
          </cell>
          <cell r="FW170">
            <v>1451.3149377823111</v>
          </cell>
          <cell r="FX170">
            <v>1228.684892664749</v>
          </cell>
          <cell r="FY170">
            <v>1154.682434804304</v>
          </cell>
          <cell r="FZ170">
            <v>236.19776899999999</v>
          </cell>
          <cell r="GA170">
            <v>8907.3664207583497</v>
          </cell>
          <cell r="GB170">
            <v>2576.8140776773521</v>
          </cell>
          <cell r="GC170">
            <v>761.70884231734897</v>
          </cell>
          <cell r="GD170">
            <v>1715.0342184856579</v>
          </cell>
          <cell r="GE170">
            <v>7192.5651322326903</v>
          </cell>
          <cell r="GF170">
            <v>277.97765022155602</v>
          </cell>
          <cell r="GG170">
            <v>-2298.8364274557962</v>
          </cell>
          <cell r="GH170">
            <v>168.00772575177541</v>
          </cell>
          <cell r="GK170">
            <v>81.717116559714043</v>
          </cell>
          <cell r="GL170">
            <v>337.42374597999998</v>
          </cell>
          <cell r="GM170">
            <v>228.15125248997899</v>
          </cell>
          <cell r="GN170">
            <v>44.501392170825739</v>
          </cell>
          <cell r="GO170">
            <v>69.837952830825742</v>
          </cell>
          <cell r="GP170">
            <v>51.246350150825499</v>
          </cell>
          <cell r="GQ170">
            <v>45.921659685764439</v>
          </cell>
          <cell r="GR170">
            <v>236.19800000000001</v>
          </cell>
          <cell r="GS170">
            <v>2531.5472660606702</v>
          </cell>
          <cell r="GT170">
            <v>246.37196879000001</v>
          </cell>
          <cell r="GU170">
            <v>171.75816362</v>
          </cell>
          <cell r="GV170">
            <v>1094.2976863700001</v>
          </cell>
          <cell r="GW170">
            <v>1437.2495796906701</v>
          </cell>
          <cell r="GX170">
            <v>291.71236626000001</v>
          </cell>
          <cell r="GY170">
            <v>45.340397469999942</v>
          </cell>
          <cell r="GZ170">
            <v>23.869072190000001</v>
          </cell>
          <cell r="HC170">
            <v>0</v>
          </cell>
          <cell r="HD170">
            <v>469.39020509999989</v>
          </cell>
          <cell r="HE170">
            <v>317.10808986232092</v>
          </cell>
          <cell r="HF170">
            <v>88.485252729700818</v>
          </cell>
          <cell r="HG170">
            <v>112.8023195497008</v>
          </cell>
          <cell r="HH170">
            <v>100.12313345970099</v>
          </cell>
          <cell r="HI170">
            <v>89.052033181783116</v>
          </cell>
          <cell r="HJ170">
            <v>236.19800000000001</v>
          </cell>
          <cell r="HK170">
            <v>2553.4577111824601</v>
          </cell>
          <cell r="HL170">
            <v>164.94236767999999</v>
          </cell>
          <cell r="HM170">
            <v>190.78029169999999</v>
          </cell>
          <cell r="HN170">
            <v>1034.6158106800001</v>
          </cell>
          <cell r="HO170">
            <v>1518.8419004975499</v>
          </cell>
          <cell r="HP170">
            <v>234.00694619000001</v>
          </cell>
          <cell r="HQ170">
            <v>69.064578510000018</v>
          </cell>
          <cell r="HR170">
            <v>31.060560472250121</v>
          </cell>
          <cell r="HU170">
            <v>70.889304040000098</v>
          </cell>
          <cell r="HV170">
            <v>392.87588822999987</v>
          </cell>
          <cell r="HW170">
            <v>268.8217600379329</v>
          </cell>
          <cell r="HX170">
            <v>63.147335953225877</v>
          </cell>
          <cell r="HY170">
            <v>92.96152831322587</v>
          </cell>
          <cell r="HZ170">
            <v>71.710181523224904</v>
          </cell>
          <cell r="IA170">
            <v>68.12739292312888</v>
          </cell>
          <cell r="IB170">
            <v>236.19800000000001</v>
          </cell>
          <cell r="IC170">
            <v>2679.77594853558</v>
          </cell>
          <cell r="ID170">
            <v>101.66844038000001</v>
          </cell>
          <cell r="IE170">
            <v>225.39017308000001</v>
          </cell>
          <cell r="IF170">
            <v>1095.4062899999999</v>
          </cell>
          <cell r="IG170">
            <v>1584.36965854558</v>
          </cell>
          <cell r="IH170">
            <v>235.36678846999999</v>
          </cell>
          <cell r="II170">
            <v>133.69834809</v>
          </cell>
          <cell r="IJ170">
            <v>51.233171499097502</v>
          </cell>
          <cell r="IM170">
            <v>3.8250000000000002</v>
          </cell>
          <cell r="IN170">
            <v>644.0452493700011</v>
          </cell>
          <cell r="IO170">
            <v>456.12646632836612</v>
          </cell>
          <cell r="IP170">
            <v>180.23834764943399</v>
          </cell>
          <cell r="IQ170">
            <v>209.09389776943411</v>
          </cell>
          <cell r="IR170">
            <v>178.00209660943301</v>
          </cell>
          <cell r="IS170">
            <v>157.7533317550245</v>
          </cell>
          <cell r="IT170">
            <v>236.19800000000001</v>
          </cell>
          <cell r="IU170">
            <v>2932.1735953006</v>
          </cell>
          <cell r="IV170">
            <v>160.03597901000001</v>
          </cell>
          <cell r="IW170">
            <v>245.273</v>
          </cell>
          <cell r="IX170">
            <v>1274.2219735000001</v>
          </cell>
          <cell r="IY170">
            <v>1657.951621800602</v>
          </cell>
          <cell r="IZ170">
            <v>226.97</v>
          </cell>
          <cell r="JA170">
            <v>66.934020989999993</v>
          </cell>
          <cell r="JB170">
            <v>31.313553300000009</v>
          </cell>
          <cell r="JE170">
            <v>0</v>
          </cell>
          <cell r="JF170">
            <v>391.62759567000012</v>
          </cell>
          <cell r="JG170">
            <v>272.5855169570371</v>
          </cell>
          <cell r="JH170">
            <v>48.234035619768719</v>
          </cell>
          <cell r="JI170">
            <v>80.11913533976923</v>
          </cell>
          <cell r="JJ170">
            <v>58.045477809769601</v>
          </cell>
          <cell r="JK170">
            <v>38.571167034968717</v>
          </cell>
          <cell r="JL170">
            <v>236.19800000000001</v>
          </cell>
          <cell r="JM170">
            <v>2882.1579999999999</v>
          </cell>
          <cell r="JN170">
            <v>121.464</v>
          </cell>
          <cell r="JO170">
            <v>274.47199999999998</v>
          </cell>
          <cell r="JP170">
            <v>1190.069</v>
          </cell>
          <cell r="JQ170">
            <v>1692.0889999999999</v>
          </cell>
          <cell r="JR170">
            <v>221.94900000000001</v>
          </cell>
          <cell r="JS170">
            <v>100.485</v>
          </cell>
          <cell r="JT170">
            <v>44.036895620000116</v>
          </cell>
          <cell r="JW170">
            <v>0</v>
          </cell>
          <cell r="JX170">
            <v>559.90924771000005</v>
          </cell>
          <cell r="JY170">
            <v>390.09824771000001</v>
          </cell>
          <cell r="JZ170">
            <v>126.2356836775331</v>
          </cell>
          <cell r="KA170">
            <v>158.42027922753309</v>
          </cell>
          <cell r="KB170">
            <v>132.41401263753301</v>
          </cell>
          <cell r="KC170">
            <v>109.9843061423331</v>
          </cell>
          <cell r="KD170">
            <v>236.19800000000001</v>
          </cell>
          <cell r="KE170">
            <v>2972.5736158897398</v>
          </cell>
          <cell r="KF170">
            <v>78.460473289999996</v>
          </cell>
          <cell r="KG170">
            <v>306.44482282000001</v>
          </cell>
          <cell r="KH170">
            <v>1169.1577439499999</v>
          </cell>
          <cell r="KI170">
            <v>1803.4158719397101</v>
          </cell>
          <cell r="KJ170">
            <v>220.58890865999999</v>
          </cell>
          <cell r="KK170">
            <v>142.12843537000001</v>
          </cell>
          <cell r="KL170">
            <v>47.257371649999961</v>
          </cell>
          <cell r="KO170">
            <v>85.700508450000001</v>
          </cell>
          <cell r="KP170">
            <v>457.31099999999998</v>
          </cell>
          <cell r="KQ170">
            <v>309.04300000000001</v>
          </cell>
          <cell r="KR170">
            <v>87.218000000000018</v>
          </cell>
          <cell r="KS170">
            <v>121.096</v>
          </cell>
          <cell r="KT170">
            <v>88.610542351449396</v>
          </cell>
          <cell r="KU170">
            <v>76.538258590000012</v>
          </cell>
          <cell r="KV170">
            <v>236.19800000000001</v>
          </cell>
          <cell r="KW170">
            <v>3022.7509553211898</v>
          </cell>
          <cell r="KX170">
            <v>69.518707189999986</v>
          </cell>
          <cell r="KY170">
            <v>339.98432500000001</v>
          </cell>
          <cell r="KZ170">
            <v>1146.15091665</v>
          </cell>
          <cell r="LA170">
            <v>1876.6000386711601</v>
          </cell>
          <cell r="LB170">
            <v>274.38158057999999</v>
          </cell>
          <cell r="LC170">
            <v>204.86287339</v>
          </cell>
          <cell r="LD170">
            <v>48.097271750000012</v>
          </cell>
          <cell r="LG170">
            <v>0</v>
          </cell>
          <cell r="LH170">
            <v>778.12699999999995</v>
          </cell>
          <cell r="LI170">
            <v>544.38499999999999</v>
          </cell>
          <cell r="LJ170">
            <v>188.95748567999991</v>
          </cell>
          <cell r="LK170">
            <v>225.09448567999991</v>
          </cell>
          <cell r="LL170">
            <v>200.4</v>
          </cell>
          <cell r="LM170">
            <v>144.14948567999991</v>
          </cell>
          <cell r="LN170">
            <v>236.19800000000001</v>
          </cell>
          <cell r="LO170">
            <v>3241.5900552766998</v>
          </cell>
          <cell r="LP170">
            <v>221.49520791</v>
          </cell>
          <cell r="LQ170">
            <v>362.65284754999999</v>
          </cell>
          <cell r="LR170">
            <v>1307.86797458</v>
          </cell>
          <cell r="LS170">
            <v>1933.72208069668</v>
          </cell>
          <cell r="LT170">
            <v>271.46343564</v>
          </cell>
          <cell r="LU170">
            <v>49.968227730000002</v>
          </cell>
          <cell r="LV170">
            <v>38.795999999999999</v>
          </cell>
          <cell r="LY170">
            <v>0</v>
          </cell>
          <cell r="LZ170">
            <v>444.59</v>
          </cell>
          <cell r="MA170">
            <v>302.98899999999998</v>
          </cell>
          <cell r="MB170">
            <v>41.345999999999997</v>
          </cell>
          <cell r="MC170">
            <v>80.128999999999991</v>
          </cell>
          <cell r="MD170">
            <v>65.439851500187999</v>
          </cell>
          <cell r="ME170">
            <v>35.808999999999997</v>
          </cell>
          <cell r="MF170">
            <v>236.19776899999999</v>
          </cell>
          <cell r="MG170">
            <v>3209.9520000000002</v>
          </cell>
          <cell r="MH170">
            <v>270.202965320239</v>
          </cell>
          <cell r="MI170">
            <v>385.62900000000002</v>
          </cell>
          <cell r="MJ170">
            <v>1240.309</v>
          </cell>
          <cell r="MK170">
            <v>1969.943</v>
          </cell>
          <cell r="ML170">
            <v>226.09200000000001</v>
          </cell>
          <cell r="MM170">
            <v>-44.110965320239018</v>
          </cell>
          <cell r="MN170">
            <v>35.317999999999998</v>
          </cell>
          <cell r="MQ170">
            <v>0</v>
          </cell>
          <cell r="MR170">
            <v>656.32203511</v>
          </cell>
          <cell r="MS170">
            <v>451.76103511000002</v>
          </cell>
          <cell r="MT170">
            <v>223.8996189596707</v>
          </cell>
          <cell r="MU170">
            <v>264.82078537967072</v>
          </cell>
          <cell r="MV170">
            <v>164.08568791485499</v>
          </cell>
          <cell r="MW170">
            <v>210.960851415523</v>
          </cell>
          <cell r="MX170">
            <v>236.19776899999999</v>
          </cell>
          <cell r="MY170">
            <v>3444.0749697789602</v>
          </cell>
          <cell r="MZ170">
            <v>274.119247554769</v>
          </cell>
          <cell r="NA170">
            <v>397.39038806000002</v>
          </cell>
          <cell r="NB170">
            <v>1270.0652685299999</v>
          </cell>
          <cell r="NC170">
            <v>2174.0101971189501</v>
          </cell>
          <cell r="ND170">
            <v>233.6380355</v>
          </cell>
          <cell r="NE170">
            <v>-40.481212054769003</v>
          </cell>
          <cell r="NF170">
            <v>38.179424709999687</v>
          </cell>
          <cell r="NI170">
            <v>87.6931151</v>
          </cell>
          <cell r="NJ170">
            <v>562.89951041999996</v>
          </cell>
          <cell r="NK170">
            <v>376.70951042000002</v>
          </cell>
          <cell r="NL170">
            <v>106.248186933101</v>
          </cell>
          <cell r="NM170">
            <v>149.6939526767199</v>
          </cell>
          <cell r="NN170">
            <v>127.35773918672</v>
          </cell>
          <cell r="NO170">
            <v>107.164987843101</v>
          </cell>
          <cell r="NP170">
            <v>236.19776899999999</v>
          </cell>
          <cell r="NQ170">
            <v>3608.1285676900011</v>
          </cell>
          <cell r="NR170">
            <v>298.90182652999988</v>
          </cell>
          <cell r="NS170">
            <v>408.9183089</v>
          </cell>
          <cell r="NT170">
            <v>1325.9464326793591</v>
          </cell>
          <cell r="NU170">
            <v>2282.1821497199999</v>
          </cell>
          <cell r="NV170">
            <v>230.97289663999999</v>
          </cell>
          <cell r="NW170">
            <v>-67.928929889999949</v>
          </cell>
          <cell r="NX170">
            <v>34.508784680000012</v>
          </cell>
          <cell r="OA170">
            <v>4.5357621274888521E-4</v>
          </cell>
          <cell r="OB170">
            <v>913.30100000000004</v>
          </cell>
          <cell r="OC170">
            <v>678.56600000000003</v>
          </cell>
          <cell r="OD170">
            <v>312.09199999999998</v>
          </cell>
          <cell r="OE170">
            <v>338.584</v>
          </cell>
          <cell r="OF170">
            <v>300.64999999999998</v>
          </cell>
          <cell r="OG170">
            <v>248.55199999999999</v>
          </cell>
          <cell r="OH170">
            <v>236.19776899999999</v>
          </cell>
          <cell r="OI170">
            <v>4273.7299999999996</v>
          </cell>
          <cell r="OJ170">
            <v>278.15300000000002</v>
          </cell>
          <cell r="OK170">
            <v>419.173</v>
          </cell>
          <cell r="OL170">
            <v>1776.788</v>
          </cell>
          <cell r="OM170">
            <v>2496.942</v>
          </cell>
          <cell r="ON170">
            <v>398.56099999999998</v>
          </cell>
          <cell r="OO170">
            <v>120.408</v>
          </cell>
          <cell r="OP170">
            <v>21.018000000000001</v>
          </cell>
          <cell r="OS170">
            <v>0</v>
          </cell>
          <cell r="OT170">
            <v>537.08100000000002</v>
          </cell>
          <cell r="OU170">
            <v>364.67899999999997</v>
          </cell>
          <cell r="OV170">
            <v>90.421999999999997</v>
          </cell>
          <cell r="OW170">
            <v>128.822</v>
          </cell>
          <cell r="OX170">
            <v>101.065</v>
          </cell>
          <cell r="OY170">
            <v>115.039</v>
          </cell>
          <cell r="OZ170">
            <v>236.19776899999999</v>
          </cell>
          <cell r="PA170">
            <v>4228.2640000000001</v>
          </cell>
          <cell r="PB170">
            <v>149.941</v>
          </cell>
          <cell r="PC170">
            <v>418.90943800000002</v>
          </cell>
          <cell r="PD170">
            <v>1616.3240000000001</v>
          </cell>
          <cell r="PE170">
            <v>2611.94</v>
          </cell>
          <cell r="PF170">
            <v>487.22</v>
          </cell>
          <cell r="PG170">
            <v>337.279</v>
          </cell>
          <cell r="PH170">
            <v>19.664999999999999</v>
          </cell>
          <cell r="PK170">
            <v>0</v>
          </cell>
          <cell r="PL170">
            <v>761.02139999999997</v>
          </cell>
          <cell r="PM170">
            <v>550.20776249999903</v>
          </cell>
          <cell r="PN170">
            <v>188.61892816999901</v>
          </cell>
          <cell r="PO170">
            <v>227.093701199999</v>
          </cell>
          <cell r="PP170">
            <v>204.578497046113</v>
          </cell>
          <cell r="PQ170">
            <v>151.08932485999901</v>
          </cell>
          <cell r="PR170">
            <v>236.19776899999999</v>
          </cell>
          <cell r="PS170">
            <v>4286.2004571199996</v>
          </cell>
          <cell r="PT170">
            <v>186.08527753999999</v>
          </cell>
          <cell r="PU170">
            <v>417.24521082000001</v>
          </cell>
          <cell r="PV170">
            <v>1523.69133399</v>
          </cell>
          <cell r="PW170">
            <v>2762.5091235699988</v>
          </cell>
          <cell r="PX170">
            <v>501.24895839999999</v>
          </cell>
          <cell r="PY170">
            <v>315.16368086</v>
          </cell>
          <cell r="PZ170">
            <v>16.67709510194199</v>
          </cell>
          <cell r="QC170">
            <v>155.17701829999999</v>
          </cell>
          <cell r="QD170">
            <v>664.50252762000002</v>
          </cell>
          <cell r="QE170">
            <v>474.22856566000002</v>
          </cell>
          <cell r="QF170">
            <v>203.8405448</v>
          </cell>
          <cell r="QG170">
            <v>240.95507007</v>
          </cell>
          <cell r="QH170">
            <v>174.53533942885201</v>
          </cell>
          <cell r="QI170">
            <v>175.84954479999999</v>
          </cell>
          <cell r="QJ170">
            <v>236.19776899999999</v>
          </cell>
          <cell r="QK170">
            <v>4699.1930000000002</v>
          </cell>
          <cell r="QL170">
            <v>234.363</v>
          </cell>
          <cell r="QM170">
            <v>420.392</v>
          </cell>
          <cell r="QN170">
            <v>1763.3420000000001</v>
          </cell>
          <cell r="QO170">
            <v>2935.8510000000001</v>
          </cell>
          <cell r="QP170">
            <v>587.37900000000002</v>
          </cell>
          <cell r="QQ170">
            <v>353.01600000000002</v>
          </cell>
          <cell r="QR170">
            <v>22.236762191941981</v>
          </cell>
          <cell r="QU170">
            <v>0</v>
          </cell>
          <cell r="QV170">
            <v>1063.9773259999999</v>
          </cell>
          <cell r="QW170">
            <v>715.99450648000038</v>
          </cell>
          <cell r="QX170">
            <v>243.44252143000031</v>
          </cell>
          <cell r="QY170">
            <v>282.28862454000028</v>
          </cell>
          <cell r="QZ170">
            <v>286.12862453999998</v>
          </cell>
          <cell r="RA170">
            <v>177.5282376900002</v>
          </cell>
          <cell r="RB170">
            <v>236.19776899999999</v>
          </cell>
          <cell r="RC170">
            <v>4722.6923650299996</v>
          </cell>
          <cell r="RD170">
            <v>398.64423187</v>
          </cell>
          <cell r="RE170">
            <v>422.26215655999999</v>
          </cell>
          <cell r="RF170">
            <v>1773.12854737</v>
          </cell>
          <cell r="RG170">
            <v>2949.5638414399968</v>
          </cell>
          <cell r="RH170">
            <v>531.27570743000001</v>
          </cell>
          <cell r="RI170">
            <v>132.63147556000001</v>
          </cell>
          <cell r="RJ170">
            <v>22.049651099999991</v>
          </cell>
          <cell r="RM170">
            <v>163.99816688000001</v>
          </cell>
          <cell r="RN170">
            <v>595.51224395999998</v>
          </cell>
          <cell r="RO170">
            <v>416.35816602</v>
          </cell>
          <cell r="RP170">
            <v>90.373008499999997</v>
          </cell>
          <cell r="RQ170">
            <v>129.11191631</v>
          </cell>
          <cell r="RR170">
            <v>96.701771122453991</v>
          </cell>
          <cell r="RS170">
            <v>80.795230230000001</v>
          </cell>
          <cell r="RT170">
            <v>236.19776899999999</v>
          </cell>
          <cell r="RU170">
            <v>4675.6682948100006</v>
          </cell>
          <cell r="RV170">
            <v>308.47368287000012</v>
          </cell>
          <cell r="RW170">
            <v>420.98003254000008</v>
          </cell>
          <cell r="RX170">
            <v>1645.3783908800001</v>
          </cell>
          <cell r="RY170">
            <v>3030.2899043000002</v>
          </cell>
          <cell r="RZ170">
            <v>513.16987098999994</v>
          </cell>
          <cell r="SA170">
            <v>204.6961881199999</v>
          </cell>
          <cell r="SB170">
            <v>18.576790089999999</v>
          </cell>
          <cell r="SE170">
            <v>0</v>
          </cell>
          <cell r="SF170">
            <v>850.91821076777921</v>
          </cell>
          <cell r="SG170">
            <v>599.89733859128432</v>
          </cell>
          <cell r="SH170">
            <v>206.95156526093331</v>
          </cell>
          <cell r="SI170">
            <v>246.30538922846799</v>
          </cell>
          <cell r="SJ170">
            <v>212.26866079775681</v>
          </cell>
          <cell r="SK170">
            <v>172.22344034449171</v>
          </cell>
          <cell r="SL170">
            <v>236.19776899999999</v>
          </cell>
          <cell r="SM170">
            <v>4899.8175940504116</v>
          </cell>
          <cell r="SN170">
            <v>416.23657017932032</v>
          </cell>
          <cell r="SO170">
            <v>440.3293001399208</v>
          </cell>
          <cell r="SP170">
            <v>1697.30424977592</v>
          </cell>
          <cell r="SQ170">
            <v>3202.746274234491</v>
          </cell>
          <cell r="SR170">
            <v>501.69389329841971</v>
          </cell>
          <cell r="SS170">
            <v>85.457323119099328</v>
          </cell>
          <cell r="ST170">
            <v>36.854624197455408</v>
          </cell>
          <cell r="SW170">
            <v>0</v>
          </cell>
          <cell r="SX170">
            <v>716.71180707347571</v>
          </cell>
          <cell r="SY170">
            <v>503.13168856558002</v>
          </cell>
          <cell r="SZ170">
            <v>162.1066167570747</v>
          </cell>
          <cell r="TA170">
            <v>203.137404749193</v>
          </cell>
          <cell r="TB170">
            <v>167.30181439551919</v>
          </cell>
          <cell r="TC170">
            <v>130.5039892549101</v>
          </cell>
          <cell r="TD170">
            <v>236.19776899999999</v>
          </cell>
          <cell r="TE170">
            <v>5093.9449729380076</v>
          </cell>
          <cell r="TF170">
            <v>236.77071270833781</v>
          </cell>
          <cell r="TG170">
            <v>458.70609019124493</v>
          </cell>
          <cell r="TH170">
            <v>1760.927639408605</v>
          </cell>
          <cell r="TI170">
            <v>3333.2502634894008</v>
          </cell>
          <cell r="TJ170">
            <v>509.83577175998778</v>
          </cell>
          <cell r="TK170">
            <v>273.06505905165</v>
          </cell>
          <cell r="TL170">
            <v>37.037846160747961</v>
          </cell>
          <cell r="TO170">
            <v>0</v>
          </cell>
          <cell r="TP170">
            <v>1191.0043043729211</v>
          </cell>
          <cell r="TQ170">
            <v>819.41096140856962</v>
          </cell>
          <cell r="TR170">
            <v>332.82661058270082</v>
          </cell>
          <cell r="TS170">
            <v>374.80791209698452</v>
          </cell>
          <cell r="TT170">
            <v>330.74075283518653</v>
          </cell>
          <cell r="TU170">
            <v>274.41420219349641</v>
          </cell>
          <cell r="TV170">
            <v>236.19776899999999</v>
          </cell>
          <cell r="TW170">
            <v>4933.0424261979369</v>
          </cell>
          <cell r="TX170">
            <v>315.473027631121</v>
          </cell>
          <cell r="TY170">
            <v>493.50555721186271</v>
          </cell>
          <cell r="TZ170">
            <v>1424.9423058447469</v>
          </cell>
          <cell r="UA170">
            <v>3508.3330503131879</v>
          </cell>
          <cell r="UB170">
            <v>265.76483252920377</v>
          </cell>
          <cell r="UC170">
            <v>-49.708195101917227</v>
          </cell>
          <cell r="UD170">
            <v>53.674672256377882</v>
          </cell>
          <cell r="UG170">
            <v>99.331415369708921</v>
          </cell>
          <cell r="UZ170">
            <v>-49.804000000000002</v>
          </cell>
          <cell r="VA170">
            <v>-57.347413054148006</v>
          </cell>
          <cell r="VB170">
            <v>-138.52199999999999</v>
          </cell>
          <cell r="VC170">
            <v>-126.76327254266501</v>
          </cell>
          <cell r="VD170">
            <v>-75.468685892345007</v>
          </cell>
          <cell r="VE170">
            <v>-45.691104477786233</v>
          </cell>
          <cell r="VF170">
            <v>-10.575304969921101</v>
          </cell>
          <cell r="VG170">
            <v>23.607831209341189</v>
          </cell>
          <cell r="VI170">
            <v>-13.61530374</v>
          </cell>
          <cell r="VJ170">
            <v>-9.6353853199999993</v>
          </cell>
          <cell r="VK170">
            <v>-9.29909640999999</v>
          </cell>
          <cell r="VL170">
            <v>-17.254000000000001</v>
          </cell>
          <cell r="VM170">
            <v>-15.5</v>
          </cell>
          <cell r="VN170">
            <v>3.4948324558519901</v>
          </cell>
          <cell r="VO170">
            <v>-14.894245509999999</v>
          </cell>
          <cell r="VP170">
            <v>-30.448</v>
          </cell>
          <cell r="VQ170">
            <v>-19.812999999999999</v>
          </cell>
          <cell r="VR170">
            <v>-33.408000000000001</v>
          </cell>
          <cell r="VS170">
            <v>-28.585999999999999</v>
          </cell>
          <cell r="VT170">
            <v>-56.715000000000003</v>
          </cell>
          <cell r="VU170">
            <v>-35.857999999999997</v>
          </cell>
          <cell r="VV170">
            <v>-21.846677141668621</v>
          </cell>
          <cell r="VW170">
            <v>-37.236273817413597</v>
          </cell>
          <cell r="VX170">
            <v>-31.82232158358277</v>
          </cell>
          <cell r="VY170">
            <v>-45.337728109999993</v>
          </cell>
          <cell r="VZ170">
            <v>-9.7862512200000005</v>
          </cell>
          <cell r="WA170">
            <v>-10.45936831</v>
          </cell>
          <cell r="WB170">
            <v>-12.81161548</v>
          </cell>
          <cell r="WC170">
            <v>-12.280493099999999</v>
          </cell>
          <cell r="BBM170">
            <v>6414.4842186000014</v>
          </cell>
          <cell r="BBN170">
            <v>27.28</v>
          </cell>
          <cell r="BBO170">
            <v>0.28299120234604103</v>
          </cell>
          <cell r="BBP170">
            <v>2.7855337703164258</v>
          </cell>
          <cell r="BBQ170">
            <v>9.749391756038678</v>
          </cell>
          <cell r="BBR170">
            <v>7.8868320958827942</v>
          </cell>
          <cell r="BBS170">
            <v>-6.1595284281934441E-2</v>
          </cell>
          <cell r="BBT170">
            <v>1.8283566943644021</v>
          </cell>
          <cell r="BBU170">
            <v>0.1875354627361174</v>
          </cell>
          <cell r="BBV170">
            <v>1.548548752862761E-2</v>
          </cell>
          <cell r="BBW170">
            <v>3.424677960436445</v>
          </cell>
          <cell r="BBX170">
            <v>7.9298726158267296</v>
          </cell>
          <cell r="BBY170">
            <v>6.5648764923018863</v>
          </cell>
          <cell r="BBZ170">
            <v>-0.5176822120581055</v>
          </cell>
          <cell r="BCA170">
            <v>1.514105659157776</v>
          </cell>
          <cell r="BCB170">
            <v>0.19093694596504221</v>
          </cell>
          <cell r="BCC170">
            <v>1.25887695292311E-2</v>
          </cell>
          <cell r="BCD170">
            <v>4.0782139873632559</v>
          </cell>
          <cell r="BCE170">
            <v>6.659106182421942</v>
          </cell>
          <cell r="BCF170">
            <v>5.2193666004242063</v>
          </cell>
          <cell r="BCG170">
            <v>-0.9524454395253229</v>
          </cell>
          <cell r="BCH170">
            <v>1.24911375330258</v>
          </cell>
          <cell r="BCI170">
            <v>0.18757979210481271</v>
          </cell>
          <cell r="BCJ170">
            <v>1.005859327463527E-2</v>
          </cell>
          <cell r="BCK170">
            <v>4.4762679956085014</v>
          </cell>
          <cell r="BCL170">
            <v>6.0669423732299466</v>
          </cell>
          <cell r="BCM170">
            <v>4.2597383441554086</v>
          </cell>
          <cell r="BCN170">
            <v>-1.4137260093141639</v>
          </cell>
          <cell r="BCO170">
            <v>1.0481868771774681</v>
          </cell>
          <cell r="BCP170">
            <v>0.1727702049392352</v>
          </cell>
          <cell r="BCQ170">
            <v>1.1366921434234499E-2</v>
          </cell>
          <cell r="BCR170">
            <v>4.888625492496943</v>
          </cell>
          <cell r="BCS170">
            <v>5.5551933806693166</v>
          </cell>
          <cell r="BCT170">
            <v>3.349636522524718</v>
          </cell>
          <cell r="BCU170">
            <v>-1.8709731365461191</v>
          </cell>
          <cell r="BCV170">
            <v>0.89182149909970154</v>
          </cell>
          <cell r="BCW170">
            <v>0.16053833556956221</v>
          </cell>
          <cell r="BCX170">
            <v>1.27394680187629E-2</v>
          </cell>
        </row>
        <row r="171">
          <cell r="A171" t="str">
            <v>VIVT3</v>
          </cell>
          <cell r="B171" t="str">
            <v>Telefônica Brasil</v>
          </cell>
          <cell r="C171" t="str">
            <v>TMT</v>
          </cell>
          <cell r="D171" t="str">
            <v>Bernardo Guttmann</v>
          </cell>
          <cell r="E171">
            <v>46274</v>
          </cell>
          <cell r="F171" t="str">
            <v>Buy</v>
          </cell>
          <cell r="G171" t="b">
            <v>0</v>
          </cell>
          <cell r="H171" t="str">
            <v>BRL</v>
          </cell>
          <cell r="I171" t="str">
            <v>BRL</v>
          </cell>
          <cell r="J171">
            <v>36.5</v>
          </cell>
          <cell r="K171">
            <v>0.14674999999999999</v>
          </cell>
          <cell r="L171">
            <v>0.105</v>
          </cell>
          <cell r="M171">
            <v>0.14385525033197721</v>
          </cell>
          <cell r="AF171">
            <v>48041.162308309998</v>
          </cell>
          <cell r="AG171">
            <v>38788.741986819987</v>
          </cell>
          <cell r="AH171">
            <v>6621.5999999999995</v>
          </cell>
          <cell r="AI171">
            <v>19281.525516260001</v>
          </cell>
          <cell r="AJ171">
            <v>18692.628300050001</v>
          </cell>
          <cell r="AK171">
            <v>4084.9999999999991</v>
          </cell>
          <cell r="AL171">
            <v>1912.1669991792801</v>
          </cell>
          <cell r="AM171">
            <v>119121.4</v>
          </cell>
          <cell r="AN171">
            <v>2273.8000000000002</v>
          </cell>
          <cell r="AO171">
            <v>45898.2</v>
          </cell>
          <cell r="AP171">
            <v>50665.59627383</v>
          </cell>
          <cell r="AQ171">
            <v>68455.8</v>
          </cell>
          <cell r="AR171">
            <v>19301.796273830001</v>
          </cell>
          <cell r="AS171">
            <v>16511.81669611</v>
          </cell>
          <cell r="AT171">
            <v>-9894.116</v>
          </cell>
          <cell r="AW171">
            <v>-6316.7060000000001</v>
          </cell>
          <cell r="AX171">
            <v>52100.150964519999</v>
          </cell>
          <cell r="AY171">
            <v>42110.676764950003</v>
          </cell>
          <cell r="AZ171">
            <v>7928.5000000000018</v>
          </cell>
          <cell r="BA171">
            <v>21318.107660500002</v>
          </cell>
          <cell r="BB171">
            <v>20677.788046239999</v>
          </cell>
          <cell r="BC171">
            <v>5029.4000000000005</v>
          </cell>
          <cell r="BD171">
            <v>1749.023534728756</v>
          </cell>
          <cell r="BE171">
            <v>120738</v>
          </cell>
          <cell r="BF171">
            <v>4358.3</v>
          </cell>
          <cell r="BG171">
            <v>46318.1</v>
          </cell>
          <cell r="BH171">
            <v>51110.72690163675</v>
          </cell>
          <cell r="BI171">
            <v>69627.3</v>
          </cell>
          <cell r="BJ171">
            <v>18737.22690163675</v>
          </cell>
          <cell r="BK171">
            <v>14388.34143791675</v>
          </cell>
          <cell r="BL171">
            <v>-8811.3459999999995</v>
          </cell>
          <cell r="BO171">
            <v>-4321.37</v>
          </cell>
          <cell r="BP171">
            <v>55845.047797719999</v>
          </cell>
          <cell r="BQ171">
            <v>45355.90056699</v>
          </cell>
          <cell r="BR171">
            <v>8677.8000000000029</v>
          </cell>
          <cell r="BS171">
            <v>22880.146863630001</v>
          </cell>
          <cell r="BT171">
            <v>22536.361371419989</v>
          </cell>
          <cell r="BU171">
            <v>5547.9000000000024</v>
          </cell>
          <cell r="BV171">
            <v>1749.023534728756</v>
          </cell>
          <cell r="BW171">
            <v>124940.6</v>
          </cell>
          <cell r="BX171">
            <v>6691.1</v>
          </cell>
          <cell r="BY171">
            <v>46812.4</v>
          </cell>
          <cell r="BZ171">
            <v>55141.029901432274</v>
          </cell>
          <cell r="CA171">
            <v>69799.499999999985</v>
          </cell>
          <cell r="CB171">
            <v>20746.52990143227</v>
          </cell>
          <cell r="CC171">
            <v>14049.334901432279</v>
          </cell>
          <cell r="CD171">
            <v>-9324.1229999999996</v>
          </cell>
          <cell r="CG171">
            <v>-5293.2610000000004</v>
          </cell>
          <cell r="CH171">
            <v>59595.007794960002</v>
          </cell>
          <cell r="CI171">
            <v>48259.427541390003</v>
          </cell>
          <cell r="CJ171">
            <v>9877.5164674300013</v>
          </cell>
          <cell r="CK171">
            <v>24821.916467430001</v>
          </cell>
          <cell r="CL171">
            <v>24494.326343230001</v>
          </cell>
          <cell r="CM171">
            <v>6167.91646743</v>
          </cell>
          <cell r="CN171">
            <v>3195.6063519999998</v>
          </cell>
          <cell r="CO171">
            <v>128071.7</v>
          </cell>
          <cell r="CP171">
            <v>7032.3</v>
          </cell>
          <cell r="CQ171">
            <v>47357.1</v>
          </cell>
          <cell r="CR171">
            <v>59068.981782610499</v>
          </cell>
          <cell r="CS171">
            <v>69002.7</v>
          </cell>
          <cell r="CT171">
            <v>20346.681782610511</v>
          </cell>
          <cell r="CU171">
            <v>13394.956094030509</v>
          </cell>
          <cell r="CV171">
            <v>-9457.5569999999989</v>
          </cell>
          <cell r="CY171">
            <v>-5881.51</v>
          </cell>
          <cell r="CZ171">
            <v>63814.812831761337</v>
          </cell>
          <cell r="DA171">
            <v>51366.953547172583</v>
          </cell>
          <cell r="DB171">
            <v>11700.48347012601</v>
          </cell>
          <cell r="DC171">
            <v>26942.033106182211</v>
          </cell>
          <cell r="DD171">
            <v>26363.158431897569</v>
          </cell>
          <cell r="DE171">
            <v>7461.2424822220564</v>
          </cell>
          <cell r="DF171">
            <v>3195.6063519999998</v>
          </cell>
          <cell r="DG171">
            <v>131196.03055615249</v>
          </cell>
          <cell r="DH171">
            <v>9539.6683034397465</v>
          </cell>
          <cell r="DI171">
            <v>47348.386887396358</v>
          </cell>
          <cell r="DJ171">
            <v>66969.527996278193</v>
          </cell>
          <cell r="DK171">
            <v>64226.512080848901</v>
          </cell>
          <cell r="DL171">
            <v>21276.042612721929</v>
          </cell>
          <cell r="DM171">
            <v>11780.62282614218</v>
          </cell>
          <cell r="DN171">
            <v>-9700</v>
          </cell>
          <cell r="DO171">
            <v>11212.039092352639</v>
          </cell>
          <cell r="DP171">
            <v>9991.9660987997413</v>
          </cell>
          <cell r="DQ171">
            <v>-3299.5</v>
          </cell>
          <cell r="DR171">
            <v>67316.338319713963</v>
          </cell>
          <cell r="DS171">
            <v>54192.438240412906</v>
          </cell>
          <cell r="DT171">
            <v>14344.307957673031</v>
          </cell>
          <cell r="DU171">
            <v>29364.448692525399</v>
          </cell>
          <cell r="DV171">
            <v>28004.603060763391</v>
          </cell>
          <cell r="DW171">
            <v>9725.5360491889205</v>
          </cell>
          <cell r="DX171">
            <v>3195.6063519999998</v>
          </cell>
          <cell r="DY171">
            <v>134830.39839376789</v>
          </cell>
          <cell r="DZ171">
            <v>12550.914336131709</v>
          </cell>
          <cell r="EA171">
            <v>48148.5321450634</v>
          </cell>
          <cell r="EB171">
            <v>71090.172636353149</v>
          </cell>
          <cell r="EC171">
            <v>63740.23527838946</v>
          </cell>
          <cell r="ED171">
            <v>22354.38108355047</v>
          </cell>
          <cell r="EE171">
            <v>9847.7152642787587</v>
          </cell>
          <cell r="EF171">
            <v>-10030.291004653291</v>
          </cell>
          <cell r="EG171">
            <v>11602.993627373</v>
          </cell>
          <cell r="EH171">
            <v>10774.66871233414</v>
          </cell>
          <cell r="EI171">
            <v>-7763.4226796421754</v>
          </cell>
          <cell r="EJ171">
            <v>70908.700428185984</v>
          </cell>
          <cell r="EK171">
            <v>57108.171371580916</v>
          </cell>
          <cell r="EL171">
            <v>14913.013567509841</v>
          </cell>
          <cell r="EM171">
            <v>30563.586906756911</v>
          </cell>
          <cell r="EN171">
            <v>29718.407809754211</v>
          </cell>
          <cell r="EO171">
            <v>10518.02602717455</v>
          </cell>
          <cell r="EP171">
            <v>3195.6063519999998</v>
          </cell>
          <cell r="EQ171">
            <v>136629.28575205</v>
          </cell>
          <cell r="ER171">
            <v>13800.904757927319</v>
          </cell>
          <cell r="ES171">
            <v>48888.077794090452</v>
          </cell>
          <cell r="ET171">
            <v>73414.961295993911</v>
          </cell>
          <cell r="EU171">
            <v>63214.333977030728</v>
          </cell>
          <cell r="EV171">
            <v>23306.078993016668</v>
          </cell>
          <cell r="EW171">
            <v>9549.4227519493561</v>
          </cell>
          <cell r="EX171">
            <v>-10352.835214283899</v>
          </cell>
          <cell r="EY171">
            <v>12101.19835957993</v>
          </cell>
          <cell r="EZ171">
            <v>11520.642466282479</v>
          </cell>
          <cell r="FA171">
            <v>-10270.652044486869</v>
          </cell>
          <cell r="FB171">
            <v>74775.416704210424</v>
          </cell>
          <cell r="FC171">
            <v>60253.275659857558</v>
          </cell>
          <cell r="FD171">
            <v>14707.37832418476</v>
          </cell>
          <cell r="FE171">
            <v>31088.757013016129</v>
          </cell>
          <cell r="FF171">
            <v>31612.184929945601</v>
          </cell>
          <cell r="FG171">
            <v>10478.95100889746</v>
          </cell>
          <cell r="FH171">
            <v>3195.6063519999998</v>
          </cell>
          <cell r="FI171">
            <v>137572.927376887</v>
          </cell>
          <cell r="FJ171">
            <v>14179.03549368896</v>
          </cell>
          <cell r="FK171">
            <v>49620.26800999917</v>
          </cell>
          <cell r="FL171">
            <v>74882.550471275768</v>
          </cell>
          <cell r="FM171">
            <v>62690.386426585857</v>
          </cell>
          <cell r="FN171">
            <v>24168.602315724169</v>
          </cell>
          <cell r="FO171">
            <v>10033.815338895211</v>
          </cell>
          <cell r="FP171">
            <v>-10767.83395214584</v>
          </cell>
          <cell r="FQ171">
            <v>11916.41959561307</v>
          </cell>
          <cell r="FR171">
            <v>11405.914619386591</v>
          </cell>
          <cell r="FS171">
            <v>-11027.78388362495</v>
          </cell>
          <cell r="FT171">
            <v>78703.901711075421</v>
          </cell>
          <cell r="FU171">
            <v>63431.509265059278</v>
          </cell>
          <cell r="FV171">
            <v>15597.742794176271</v>
          </cell>
          <cell r="FW171">
            <v>32793.590557262331</v>
          </cell>
          <cell r="FX171">
            <v>33344.517869239848</v>
          </cell>
          <cell r="FY171">
            <v>11205.048493044131</v>
          </cell>
          <cell r="FZ171">
            <v>3195.6063519999998</v>
          </cell>
          <cell r="GA171">
            <v>139324.7958118268</v>
          </cell>
          <cell r="GB171">
            <v>15416.64853389657</v>
          </cell>
          <cell r="GC171">
            <v>50312.046315615997</v>
          </cell>
          <cell r="GD171">
            <v>77194.67133086783</v>
          </cell>
          <cell r="GE171">
            <v>62130.134001933649</v>
          </cell>
          <cell r="GF171">
            <v>25051.276336408409</v>
          </cell>
          <cell r="GG171">
            <v>9678.8763193718369</v>
          </cell>
          <cell r="GH171">
            <v>-11254.841030083981</v>
          </cell>
          <cell r="GI171">
            <v>12744.87240258143</v>
          </cell>
          <cell r="GJ171">
            <v>12274.6892400295</v>
          </cell>
          <cell r="GK171">
            <v>-11037.07619982189</v>
          </cell>
          <cell r="GL171">
            <v>11351.620243699999</v>
          </cell>
          <cell r="GM171">
            <v>9240.4261420199982</v>
          </cell>
          <cell r="GN171">
            <v>1437.2</v>
          </cell>
          <cell r="GO171">
            <v>4511.3217253899966</v>
          </cell>
          <cell r="GP171">
            <v>4432.0426486299984</v>
          </cell>
          <cell r="GQ171">
            <v>756.20000000000027</v>
          </cell>
          <cell r="GR171">
            <v>1985.8773742132701</v>
          </cell>
          <cell r="GS171">
            <v>116489.8</v>
          </cell>
          <cell r="GT171">
            <v>6430.5</v>
          </cell>
          <cell r="GU171">
            <v>44802.2</v>
          </cell>
          <cell r="GV171">
            <v>46314.195485151591</v>
          </cell>
          <cell r="GW171">
            <v>70175.599999999991</v>
          </cell>
          <cell r="GX171">
            <v>15587.495485151599</v>
          </cell>
          <cell r="GY171">
            <v>9200.5954851515999</v>
          </cell>
          <cell r="GZ171">
            <v>-1815.31</v>
          </cell>
          <cell r="HC171">
            <v>-115.68899999999999</v>
          </cell>
          <cell r="HD171">
            <v>11831.309092719999</v>
          </cell>
          <cell r="HE171">
            <v>9642.8274029400018</v>
          </cell>
          <cell r="HF171">
            <v>1481.4000000000019</v>
          </cell>
          <cell r="HG171">
            <v>4578.3533560800024</v>
          </cell>
          <cell r="HH171">
            <v>4556.7357006000011</v>
          </cell>
          <cell r="HI171">
            <v>762.70000000000232</v>
          </cell>
          <cell r="HJ171">
            <v>1932.354943649616</v>
          </cell>
          <cell r="HK171">
            <v>120009.7</v>
          </cell>
          <cell r="HL171">
            <v>3131.4</v>
          </cell>
          <cell r="HM171">
            <v>45598.8</v>
          </cell>
          <cell r="HN171">
            <v>51924.003576113872</v>
          </cell>
          <cell r="HO171">
            <v>68085.700000000012</v>
          </cell>
          <cell r="HP171">
            <v>16382.60357611387</v>
          </cell>
          <cell r="HQ171">
            <v>13206.33457611387</v>
          </cell>
          <cell r="HR171">
            <v>-2195.7510000000002</v>
          </cell>
          <cell r="HU171">
            <v>-198.142</v>
          </cell>
          <cell r="HV171">
            <v>12198.995101590001</v>
          </cell>
          <cell r="HW171">
            <v>9852.1828772499994</v>
          </cell>
          <cell r="HX171">
            <v>1731.7999999999979</v>
          </cell>
          <cell r="HY171">
            <v>4957.3832927099993</v>
          </cell>
          <cell r="HZ171">
            <v>4772.010810239999</v>
          </cell>
          <cell r="IA171">
            <v>1439.699999999998</v>
          </cell>
          <cell r="IB171">
            <v>1912.166999159567</v>
          </cell>
          <cell r="IC171">
            <v>122372.4</v>
          </cell>
          <cell r="ID171">
            <v>6026.1</v>
          </cell>
          <cell r="IE171">
            <v>45539.3</v>
          </cell>
          <cell r="IF171">
            <v>53226.980490759997</v>
          </cell>
          <cell r="IG171">
            <v>69145.400000000009</v>
          </cell>
          <cell r="IH171">
            <v>19747.58049076001</v>
          </cell>
          <cell r="II171">
            <v>13660.33224589028</v>
          </cell>
          <cell r="IJ171">
            <v>-2963.8229999999999</v>
          </cell>
          <cell r="IM171">
            <v>-2415.2550000000001</v>
          </cell>
          <cell r="IN171">
            <v>12659.237870299999</v>
          </cell>
          <cell r="IO171">
            <v>10053.30556461</v>
          </cell>
          <cell r="IP171">
            <v>1971.199999999998</v>
          </cell>
          <cell r="IQ171">
            <v>5234.4671420799987</v>
          </cell>
          <cell r="IR171">
            <v>4931.8391405799975</v>
          </cell>
          <cell r="IS171">
            <v>1126.399999999999</v>
          </cell>
          <cell r="IT171">
            <v>1912.1669991792819</v>
          </cell>
          <cell r="IU171">
            <v>119121.4</v>
          </cell>
          <cell r="IV171">
            <v>2273.8000000000002</v>
          </cell>
          <cell r="IW171">
            <v>45898.2</v>
          </cell>
          <cell r="IX171">
            <v>50665.59627383</v>
          </cell>
          <cell r="IY171">
            <v>68455.8</v>
          </cell>
          <cell r="IZ171">
            <v>19301.796273830001</v>
          </cell>
          <cell r="JA171">
            <v>16511.81669611</v>
          </cell>
          <cell r="JB171">
            <v>-2919.232</v>
          </cell>
          <cell r="JE171">
            <v>-3587.62</v>
          </cell>
          <cell r="JF171">
            <v>12720.90982673</v>
          </cell>
          <cell r="JG171">
            <v>10219.259775230001</v>
          </cell>
          <cell r="JH171">
            <v>1682.100000000002</v>
          </cell>
          <cell r="JI171">
            <v>4942.4395598800002</v>
          </cell>
          <cell r="JJ171">
            <v>4962.7125557099998</v>
          </cell>
          <cell r="JK171">
            <v>834.70000000000164</v>
          </cell>
          <cell r="JL171">
            <v>1842.8910993133179</v>
          </cell>
          <cell r="JM171">
            <v>121842.5</v>
          </cell>
          <cell r="JN171">
            <v>5178.8999999999996</v>
          </cell>
          <cell r="JO171">
            <v>45079.7</v>
          </cell>
          <cell r="JP171">
            <v>53022.105935260013</v>
          </cell>
          <cell r="JQ171">
            <v>68820.399999999994</v>
          </cell>
          <cell r="JR171">
            <v>18982.10593526001</v>
          </cell>
          <cell r="JS171">
            <v>13341.19361708378</v>
          </cell>
          <cell r="JT171">
            <v>-1321.951</v>
          </cell>
          <cell r="JW171">
            <v>-73.283000000000001</v>
          </cell>
          <cell r="JX171">
            <v>12732.708688909999</v>
          </cell>
          <cell r="JY171">
            <v>10403.50219404</v>
          </cell>
          <cell r="JZ171">
            <v>1877.900000000001</v>
          </cell>
          <cell r="KA171">
            <v>5084.7883651099983</v>
          </cell>
          <cell r="KB171">
            <v>5046.4810084999981</v>
          </cell>
          <cell r="KC171">
            <v>1122.5000000000009</v>
          </cell>
          <cell r="KD171">
            <v>1803.486786115963</v>
          </cell>
          <cell r="KE171">
            <v>120157.4</v>
          </cell>
          <cell r="KF171">
            <v>5404.8</v>
          </cell>
          <cell r="KG171">
            <v>44467</v>
          </cell>
          <cell r="KH171">
            <v>51454.986542699997</v>
          </cell>
          <cell r="KI171">
            <v>68702.399999999994</v>
          </cell>
          <cell r="KJ171">
            <v>18268.58654270001</v>
          </cell>
          <cell r="KK171">
            <v>12351.66780255001</v>
          </cell>
          <cell r="KL171">
            <v>-2486.0720000000001</v>
          </cell>
          <cell r="KO171">
            <v>-1863.7539999999999</v>
          </cell>
          <cell r="KP171">
            <v>13111.80654231</v>
          </cell>
          <cell r="KQ171">
            <v>10626.94881091</v>
          </cell>
          <cell r="KR171">
            <v>2120.9999999999982</v>
          </cell>
          <cell r="KS171">
            <v>5539.0825965100021</v>
          </cell>
          <cell r="KT171">
            <v>5265.5753593700019</v>
          </cell>
          <cell r="KU171">
            <v>1471.499999999998</v>
          </cell>
          <cell r="KV171">
            <v>1781.188313834896</v>
          </cell>
          <cell r="KW171">
            <v>119991.2</v>
          </cell>
          <cell r="KX171">
            <v>4555.5</v>
          </cell>
          <cell r="KY171">
            <v>45478.5</v>
          </cell>
          <cell r="KZ171">
            <v>50665.235711799993</v>
          </cell>
          <cell r="LA171">
            <v>69326.000000000015</v>
          </cell>
          <cell r="LB171">
            <v>17754.435711800001</v>
          </cell>
          <cell r="LC171">
            <v>12939.9687118</v>
          </cell>
          <cell r="LD171">
            <v>-2339.6790000000001</v>
          </cell>
          <cell r="LG171">
            <v>-1853.12</v>
          </cell>
          <cell r="LH171">
            <v>13534.72590657</v>
          </cell>
          <cell r="LI171">
            <v>10860.96598477</v>
          </cell>
          <cell r="LJ171">
            <v>2247.5</v>
          </cell>
          <cell r="LK171">
            <v>5751.7971389999984</v>
          </cell>
          <cell r="LL171">
            <v>5403.0191226599982</v>
          </cell>
          <cell r="LM171">
            <v>1600.700000000001</v>
          </cell>
          <cell r="LN171">
            <v>1749.023534728756</v>
          </cell>
          <cell r="LO171">
            <v>120738</v>
          </cell>
          <cell r="LP171">
            <v>4358.3</v>
          </cell>
          <cell r="LQ171">
            <v>46318.1</v>
          </cell>
          <cell r="LR171">
            <v>51110.72690163675</v>
          </cell>
          <cell r="LS171">
            <v>69627.3</v>
          </cell>
          <cell r="LT171">
            <v>18737.22690163675</v>
          </cell>
          <cell r="LU171">
            <v>14388.34143791675</v>
          </cell>
          <cell r="LV171">
            <v>-2663.6439999999998</v>
          </cell>
          <cell r="LY171">
            <v>-531.21299999999997</v>
          </cell>
          <cell r="LZ171">
            <v>13545.63481428</v>
          </cell>
          <cell r="MA171">
            <v>11006.623182949999</v>
          </cell>
          <cell r="MB171">
            <v>1910.7</v>
          </cell>
          <cell r="MC171">
            <v>5276.9333551799973</v>
          </cell>
          <cell r="MD171">
            <v>5406.2646904599969</v>
          </cell>
          <cell r="ME171">
            <v>895.70000000000027</v>
          </cell>
          <cell r="MF171">
            <v>1749.0235347310791</v>
          </cell>
          <cell r="MG171">
            <v>123859.2</v>
          </cell>
          <cell r="MH171">
            <v>6755.7</v>
          </cell>
          <cell r="MI171">
            <v>45640.800000000003</v>
          </cell>
          <cell r="MJ171">
            <v>55133.425602366748</v>
          </cell>
          <cell r="MK171">
            <v>68725.800000000017</v>
          </cell>
          <cell r="ML171">
            <v>18525.525602366761</v>
          </cell>
          <cell r="MM171">
            <v>11778.85802967676</v>
          </cell>
          <cell r="MN171">
            <v>-2004.826</v>
          </cell>
          <cell r="MQ171">
            <v>-0.16400000000000001</v>
          </cell>
          <cell r="MR171">
            <v>13678.9354638</v>
          </cell>
          <cell r="MS171">
            <v>11214.295314499999</v>
          </cell>
          <cell r="MT171">
            <v>2040.900000000001</v>
          </cell>
          <cell r="MU171">
            <v>5454.8208368800006</v>
          </cell>
          <cell r="MV171">
            <v>5583.7953185399974</v>
          </cell>
          <cell r="MW171">
            <v>1221.900000000001</v>
          </cell>
          <cell r="MX171">
            <v>1699.822922859692</v>
          </cell>
          <cell r="MY171">
            <v>124088.8</v>
          </cell>
          <cell r="MZ171">
            <v>7355</v>
          </cell>
          <cell r="NA171">
            <v>45518.9</v>
          </cell>
          <cell r="NB171">
            <v>54931.278178880457</v>
          </cell>
          <cell r="NC171">
            <v>69157.5</v>
          </cell>
          <cell r="ND171">
            <v>18879.978178880461</v>
          </cell>
          <cell r="NE171">
            <v>11520.848211640459</v>
          </cell>
          <cell r="NF171">
            <v>-2216.819</v>
          </cell>
          <cell r="NI171">
            <v>-2078.2249999999999</v>
          </cell>
          <cell r="NJ171">
            <v>14039.05771884</v>
          </cell>
          <cell r="NK171">
            <v>11536.36226593</v>
          </cell>
          <cell r="NL171">
            <v>2288.8000000000002</v>
          </cell>
          <cell r="NM171">
            <v>5949.806268000003</v>
          </cell>
          <cell r="NN171">
            <v>5878.9024185300023</v>
          </cell>
          <cell r="NO171">
            <v>1667.3</v>
          </cell>
          <cell r="NP171">
            <v>1632.6165040000001</v>
          </cell>
          <cell r="NQ171">
            <v>123667.6</v>
          </cell>
          <cell r="NR171">
            <v>6798.7</v>
          </cell>
          <cell r="NS171">
            <v>45826.1</v>
          </cell>
          <cell r="NT171">
            <v>54566.616920521192</v>
          </cell>
          <cell r="NU171">
            <v>69100.999999999985</v>
          </cell>
          <cell r="NV171">
            <v>19252.01692052119</v>
          </cell>
          <cell r="NW171">
            <v>12470.61692052119</v>
          </cell>
          <cell r="NX171">
            <v>-2398.7019999999989</v>
          </cell>
          <cell r="OA171">
            <v>-2178.0970000000002</v>
          </cell>
          <cell r="OB171">
            <v>14581.4198008</v>
          </cell>
          <cell r="OC171">
            <v>11598.61980361</v>
          </cell>
          <cell r="OD171">
            <v>2437.400000000001</v>
          </cell>
          <cell r="OE171">
            <v>6198.5864035699979</v>
          </cell>
          <cell r="OF171">
            <v>5667.3989438899971</v>
          </cell>
          <cell r="OG171">
            <v>1763.0000000000009</v>
          </cell>
          <cell r="OH171">
            <v>1632.6165040000001</v>
          </cell>
          <cell r="OI171">
            <v>124940.6</v>
          </cell>
          <cell r="OJ171">
            <v>6691.1</v>
          </cell>
          <cell r="OK171">
            <v>46812.4</v>
          </cell>
          <cell r="OL171">
            <v>55141.029901432274</v>
          </cell>
          <cell r="OM171">
            <v>69799.499999999985</v>
          </cell>
          <cell r="ON171">
            <v>20746.52990143227</v>
          </cell>
          <cell r="OO171">
            <v>14049.334901432279</v>
          </cell>
          <cell r="OP171">
            <v>-2703.7759999999998</v>
          </cell>
          <cell r="OS171">
            <v>-1036.7750000000001</v>
          </cell>
          <cell r="OT171">
            <v>14390.273003890001</v>
          </cell>
          <cell r="OU171">
            <v>11729.934829530001</v>
          </cell>
          <cell r="OV171">
            <v>1988.648273309999</v>
          </cell>
          <cell r="OW171">
            <v>5703.6482733099983</v>
          </cell>
          <cell r="OX171">
            <v>5819.3270116399981</v>
          </cell>
          <cell r="OY171">
            <v>1058.248273309998</v>
          </cell>
          <cell r="OZ171">
            <v>3261.2873920000002</v>
          </cell>
          <cell r="PA171">
            <v>126605.1</v>
          </cell>
          <cell r="PB171">
            <v>8185.1</v>
          </cell>
          <cell r="PC171">
            <v>45756.5</v>
          </cell>
          <cell r="PD171">
            <v>58460.789989199293</v>
          </cell>
          <cell r="PE171">
            <v>68144.300000000017</v>
          </cell>
          <cell r="PF171">
            <v>20559.389989199299</v>
          </cell>
          <cell r="PG171">
            <v>12373.194351099301</v>
          </cell>
          <cell r="PH171">
            <v>-2421.3139999999999</v>
          </cell>
          <cell r="PK171">
            <v>-326.61599999999999</v>
          </cell>
          <cell r="PL171">
            <v>14645.09967754</v>
          </cell>
          <cell r="PM171">
            <v>11975.093290770001</v>
          </cell>
          <cell r="PN171">
            <v>2244.0763600900018</v>
          </cell>
          <cell r="PO171">
            <v>5932.9763600900023</v>
          </cell>
          <cell r="PP171">
            <v>6049.7134177900007</v>
          </cell>
          <cell r="PQ171">
            <v>1344.376360090002</v>
          </cell>
          <cell r="PR171">
            <v>3261.2873920000002</v>
          </cell>
          <cell r="PS171">
            <v>126475.7</v>
          </cell>
          <cell r="PT171">
            <v>9454.1</v>
          </cell>
          <cell r="PU171">
            <v>45226.9</v>
          </cell>
          <cell r="PV171">
            <v>58336.289928759303</v>
          </cell>
          <cell r="PW171">
            <v>68139.400000000009</v>
          </cell>
          <cell r="PX171">
            <v>20315.689928759301</v>
          </cell>
          <cell r="PY171">
            <v>10868.690898189299</v>
          </cell>
          <cell r="PZ171">
            <v>-2243.335</v>
          </cell>
          <cell r="QC171">
            <v>0</v>
          </cell>
          <cell r="QD171">
            <v>14949.055778309999</v>
          </cell>
          <cell r="QE171">
            <v>12217.09982102</v>
          </cell>
          <cell r="QF171">
            <v>2767.9973604200031</v>
          </cell>
          <cell r="QG171">
            <v>6486.2973604200033</v>
          </cell>
          <cell r="QH171">
            <v>6270.5591486300036</v>
          </cell>
          <cell r="QI171">
            <v>1888.397360420003</v>
          </cell>
          <cell r="QJ171">
            <v>3195.6063519999998</v>
          </cell>
          <cell r="QK171">
            <v>123899.4</v>
          </cell>
          <cell r="QL171">
            <v>6796.6</v>
          </cell>
          <cell r="QM171">
            <v>44728.5</v>
          </cell>
          <cell r="QN171">
            <v>55398.967548794957</v>
          </cell>
          <cell r="QO171">
            <v>68500.399999999994</v>
          </cell>
          <cell r="QP171">
            <v>18076.567548794959</v>
          </cell>
          <cell r="QQ171">
            <v>11299.405493854951</v>
          </cell>
          <cell r="QR171">
            <v>-2355.9810000000002</v>
          </cell>
          <cell r="QU171">
            <v>0</v>
          </cell>
          <cell r="QV171">
            <v>15610.57933522</v>
          </cell>
          <cell r="QW171">
            <v>12337.29960007</v>
          </cell>
          <cell r="QX171">
            <v>2876.7944736099971</v>
          </cell>
          <cell r="QY171">
            <v>6698.9944736099969</v>
          </cell>
          <cell r="QZ171">
            <v>6354.7267651699967</v>
          </cell>
          <cell r="RA171">
            <v>1876.894473609997</v>
          </cell>
          <cell r="RB171">
            <v>3195.6063519999998</v>
          </cell>
          <cell r="RC171">
            <v>128071.7</v>
          </cell>
          <cell r="RD171">
            <v>7032.3</v>
          </cell>
          <cell r="RE171">
            <v>47357.1</v>
          </cell>
          <cell r="RF171">
            <v>59068.981782610499</v>
          </cell>
          <cell r="RG171">
            <v>69002.7</v>
          </cell>
          <cell r="RH171">
            <v>20346.681782610511</v>
          </cell>
          <cell r="RI171">
            <v>13394.956094030509</v>
          </cell>
          <cell r="RJ171">
            <v>-2436.9270000000001</v>
          </cell>
          <cell r="RM171">
            <v>-6685.7317267691196</v>
          </cell>
          <cell r="RN171">
            <v>15457.015186840001</v>
          </cell>
          <cell r="RO171">
            <v>12470.148088100001</v>
          </cell>
          <cell r="RP171">
            <v>2325.5256554799989</v>
          </cell>
          <cell r="RQ171">
            <v>6209.3256554799991</v>
          </cell>
          <cell r="RR171">
            <v>6228.3741420100014</v>
          </cell>
          <cell r="RS171">
            <v>1261.1546554799991</v>
          </cell>
          <cell r="RT171">
            <v>3195.6063519999998</v>
          </cell>
          <cell r="RU171">
            <v>130485</v>
          </cell>
          <cell r="RV171">
            <v>9063.1</v>
          </cell>
          <cell r="RW171">
            <v>46380.4</v>
          </cell>
          <cell r="RX171">
            <v>60708.509029593093</v>
          </cell>
          <cell r="RY171">
            <v>69776.5</v>
          </cell>
          <cell r="RZ171">
            <v>19870.409029593091</v>
          </cell>
          <cell r="SA171">
            <v>10816.84259056309</v>
          </cell>
          <cell r="SB171">
            <v>-2412.75</v>
          </cell>
          <cell r="SC171">
            <v>1984.296661180095</v>
          </cell>
          <cell r="SD171">
            <v>1673.296282149993</v>
          </cell>
          <cell r="SE171">
            <v>-2774.5</v>
          </cell>
          <cell r="SF171">
            <v>15757.400466470001</v>
          </cell>
          <cell r="SG171">
            <v>12814.39951483</v>
          </cell>
          <cell r="SH171">
            <v>2597.1461395600031</v>
          </cell>
          <cell r="SI171">
            <v>6580.8461395600016</v>
          </cell>
          <cell r="SJ171">
            <v>6590.1217872100024</v>
          </cell>
          <cell r="SK171">
            <v>1572.4461395599999</v>
          </cell>
          <cell r="SL171">
            <v>3195.6063519999998</v>
          </cell>
          <cell r="SM171">
            <v>128914.8</v>
          </cell>
          <cell r="SN171">
            <v>8484.4</v>
          </cell>
          <cell r="SO171">
            <v>45939.199999999997</v>
          </cell>
          <cell r="SP171">
            <v>63211.609520974627</v>
          </cell>
          <cell r="SQ171">
            <v>65703.200000000012</v>
          </cell>
          <cell r="SR171">
            <v>19716.50952097464</v>
          </cell>
          <cell r="SS171">
            <v>11276.35803783464</v>
          </cell>
          <cell r="ST171">
            <v>-2259.3939999999998</v>
          </cell>
          <cell r="SU171">
            <v>3076.975932684345</v>
          </cell>
          <cell r="SV171">
            <v>2738.4015132100012</v>
          </cell>
          <cell r="SW171">
            <v>0</v>
          </cell>
          <cell r="SX171">
            <v>15993.859742076071</v>
          </cell>
          <cell r="SY171">
            <v>12972.74075746412</v>
          </cell>
          <cell r="SZ171">
            <v>3314.2166506417138</v>
          </cell>
          <cell r="TA171">
            <v>6980.8934250591083</v>
          </cell>
          <cell r="TB171">
            <v>6728.8750042853371</v>
          </cell>
          <cell r="TC171">
            <v>2262.1117094231909</v>
          </cell>
          <cell r="TD171">
            <v>3195.6063519999998</v>
          </cell>
          <cell r="TE171">
            <v>127584.7033803159</v>
          </cell>
          <cell r="TF171">
            <v>7329.6561674922896</v>
          </cell>
          <cell r="TG171">
            <v>46086.600472196398</v>
          </cell>
          <cell r="TH171">
            <v>60750.457046578958</v>
          </cell>
          <cell r="TI171">
            <v>66834.255854711606</v>
          </cell>
          <cell r="TJ171">
            <v>19893.183464447709</v>
          </cell>
          <cell r="TK171">
            <v>12607.77581381542</v>
          </cell>
          <cell r="TL171">
            <v>-2425</v>
          </cell>
          <cell r="TM171">
            <v>3170.7686202454261</v>
          </cell>
          <cell r="TN171">
            <v>2845.2561674922908</v>
          </cell>
          <cell r="TO171">
            <v>0</v>
          </cell>
          <cell r="TP171">
            <v>16606.537436375271</v>
          </cell>
          <cell r="TQ171">
            <v>13109.665186778449</v>
          </cell>
          <cell r="TR171">
            <v>3463.595024444292</v>
          </cell>
          <cell r="TS171">
            <v>7170.9678860830991</v>
          </cell>
          <cell r="TT171">
            <v>6815.7874983922247</v>
          </cell>
          <cell r="TU171">
            <v>2365.5299777588671</v>
          </cell>
          <cell r="TV171">
            <v>3195.6063519999998</v>
          </cell>
          <cell r="TW171">
            <v>131196.03055615249</v>
          </cell>
          <cell r="TX171">
            <v>9539.6683034397465</v>
          </cell>
          <cell r="TY171">
            <v>47348.386887396358</v>
          </cell>
          <cell r="TZ171">
            <v>66969.527996278193</v>
          </cell>
          <cell r="UA171">
            <v>64226.512080848901</v>
          </cell>
          <cell r="UB171">
            <v>21276.042612721929</v>
          </cell>
          <cell r="UC171">
            <v>11780.62282614218</v>
          </cell>
          <cell r="UD171">
            <v>-2483.0863165826022</v>
          </cell>
          <cell r="UE171">
            <v>2979.9978782427679</v>
          </cell>
          <cell r="UF171">
            <v>2735.012135947456</v>
          </cell>
          <cell r="UG171">
            <v>-525</v>
          </cell>
          <cell r="BBM171">
            <v>104304.59132000001</v>
          </cell>
          <cell r="BBN171">
            <v>32.64</v>
          </cell>
          <cell r="BBO171">
            <v>0.1182598039215685</v>
          </cell>
          <cell r="BBP171">
            <v>2.3348440515998998</v>
          </cell>
          <cell r="BBQ171">
            <v>13.979520377273239</v>
          </cell>
          <cell r="BBR171">
            <v>4.4033120859178716</v>
          </cell>
          <cell r="BBS171">
            <v>0.44685931151134223</v>
          </cell>
          <cell r="BBT171">
            <v>1.624011454782107</v>
          </cell>
          <cell r="BBU171">
            <v>0.1161707562887703</v>
          </cell>
          <cell r="BBV171">
            <v>3.1633315065463789E-2</v>
          </cell>
          <cell r="BBW171">
            <v>3.0434086611143778</v>
          </cell>
          <cell r="BBX171">
            <v>10.72481668799106</v>
          </cell>
          <cell r="BBY171">
            <v>4.076197985616691</v>
          </cell>
          <cell r="BBZ171">
            <v>0.35164630767704641</v>
          </cell>
          <cell r="BCA171">
            <v>1.636401103077878</v>
          </cell>
          <cell r="BCB171">
            <v>0.15258079934459029</v>
          </cell>
          <cell r="BCC171">
            <v>7.4430306292313411E-2</v>
          </cell>
          <cell r="BCD171">
            <v>3.2914022781910388</v>
          </cell>
          <cell r="BCE171">
            <v>9.9167458846856693</v>
          </cell>
          <cell r="BCF171">
            <v>3.8310940074851541</v>
          </cell>
          <cell r="BCG171">
            <v>0.32133022781977688</v>
          </cell>
          <cell r="BCH171">
            <v>1.6500148741249041</v>
          </cell>
          <cell r="BCI171">
            <v>0.1663867253746015</v>
          </cell>
          <cell r="BCJ171">
            <v>9.846788060342572E-2</v>
          </cell>
          <cell r="BCK171">
            <v>3.2791745461198958</v>
          </cell>
          <cell r="BCL171">
            <v>9.9537244931708511</v>
          </cell>
          <cell r="BCM171">
            <v>3.6169093313947021</v>
          </cell>
          <cell r="BCN171">
            <v>0.31740341141021139</v>
          </cell>
          <cell r="BCO171">
            <v>1.663805206275875</v>
          </cell>
          <cell r="BCP171">
            <v>0.16715403439359761</v>
          </cell>
          <cell r="BCQ171">
            <v>0.1057267349794065</v>
          </cell>
          <cell r="BCR171">
            <v>3.506391982864645</v>
          </cell>
          <cell r="BCS171">
            <v>9.3087139591363819</v>
          </cell>
          <cell r="BCT171">
            <v>3.4183570470671278</v>
          </cell>
          <cell r="BCU171">
            <v>0.29026889389516558</v>
          </cell>
          <cell r="BCV171">
            <v>1.6788084074750871</v>
          </cell>
          <cell r="BCW171">
            <v>0.18034804967095999</v>
          </cell>
          <cell r="BCX171">
            <v>0.1058158232551895</v>
          </cell>
        </row>
        <row r="172">
          <cell r="A172" t="str">
            <v>VULC3</v>
          </cell>
          <cell r="B172" t="str">
            <v>Vulcabras</v>
          </cell>
          <cell r="C172" t="str">
            <v>Retail</v>
          </cell>
          <cell r="D172" t="str">
            <v>Pedro Caravina</v>
          </cell>
          <cell r="E172">
            <v>46054</v>
          </cell>
          <cell r="F172" t="str">
            <v>Buy</v>
          </cell>
          <cell r="G172" t="b">
            <v>0</v>
          </cell>
          <cell r="H172" t="str">
            <v>BRL</v>
          </cell>
          <cell r="I172" t="str">
            <v>BRL</v>
          </cell>
          <cell r="J172">
            <v>22</v>
          </cell>
          <cell r="K172">
            <v>0.1593059</v>
          </cell>
          <cell r="L172">
            <v>0.15440000000000009</v>
          </cell>
          <cell r="M172">
            <v>0.14782551999999999</v>
          </cell>
          <cell r="AF172">
            <v>2536.9355050372328</v>
          </cell>
          <cell r="AG172">
            <v>937.43750503723322</v>
          </cell>
          <cell r="AH172">
            <v>438.2685050372333</v>
          </cell>
          <cell r="AI172">
            <v>525.81950503723328</v>
          </cell>
          <cell r="AJ172">
            <v>487.08699999999999</v>
          </cell>
          <cell r="AK172">
            <v>469.9295050372333</v>
          </cell>
          <cell r="AL172">
            <v>245.75624400000001</v>
          </cell>
          <cell r="AM172">
            <v>2520.7559999999999</v>
          </cell>
          <cell r="AN172">
            <v>197.197</v>
          </cell>
          <cell r="AO172">
            <v>379.03100000000001</v>
          </cell>
          <cell r="AP172">
            <v>808.9219999999998</v>
          </cell>
          <cell r="AQ172">
            <v>1711.4880000000001</v>
          </cell>
          <cell r="AR172">
            <v>417.048</v>
          </cell>
          <cell r="AS172">
            <v>219.851</v>
          </cell>
          <cell r="AT172">
            <v>-160.69999999999999</v>
          </cell>
          <cell r="AW172">
            <v>0</v>
          </cell>
          <cell r="AX172">
            <v>2817.6790000000001</v>
          </cell>
          <cell r="AY172">
            <v>1176.0340000000001</v>
          </cell>
          <cell r="AZ172">
            <v>534.65599999999984</v>
          </cell>
          <cell r="BA172">
            <v>641.2399999999999</v>
          </cell>
          <cell r="BB172">
            <v>640.43200000000002</v>
          </cell>
          <cell r="BC172">
            <v>494.88299999999992</v>
          </cell>
          <cell r="BD172">
            <v>245.23742799999999</v>
          </cell>
          <cell r="BE172">
            <v>2775.1529999999998</v>
          </cell>
          <cell r="BF172">
            <v>361.02</v>
          </cell>
          <cell r="BG172">
            <v>422.65199999999999</v>
          </cell>
          <cell r="BH172">
            <v>779.85699999999997</v>
          </cell>
          <cell r="BI172">
            <v>1994.9870000000001</v>
          </cell>
          <cell r="BJ172">
            <v>437.75</v>
          </cell>
          <cell r="BK172">
            <v>76.730000000000018</v>
          </cell>
          <cell r="BL172">
            <v>-139.25899999999999</v>
          </cell>
          <cell r="BO172">
            <v>0</v>
          </cell>
          <cell r="BP172">
            <v>3048.5783484600001</v>
          </cell>
          <cell r="BQ172">
            <v>1278.39134846</v>
          </cell>
          <cell r="BR172">
            <v>574.35034845999974</v>
          </cell>
          <cell r="BS172">
            <v>686.76634845999979</v>
          </cell>
          <cell r="BT172">
            <v>675.55899999999997</v>
          </cell>
          <cell r="BU172">
            <v>569.8663484599997</v>
          </cell>
          <cell r="BV172">
            <v>269.80033400000002</v>
          </cell>
          <cell r="BW172">
            <v>2993.308</v>
          </cell>
          <cell r="BX172">
            <v>307.66000000000003</v>
          </cell>
          <cell r="BY172">
            <v>516.48900000000003</v>
          </cell>
          <cell r="BZ172">
            <v>882.96900000000005</v>
          </cell>
          <cell r="CA172">
            <v>2109.9760000000001</v>
          </cell>
          <cell r="CB172">
            <v>336.85199999999998</v>
          </cell>
          <cell r="CC172">
            <v>29.19199999999995</v>
          </cell>
          <cell r="CD172">
            <v>-197.619</v>
          </cell>
          <cell r="CG172">
            <v>0</v>
          </cell>
          <cell r="CH172">
            <v>3554.5343316118701</v>
          </cell>
          <cell r="CI172">
            <v>1459.029839516561</v>
          </cell>
          <cell r="CJ172">
            <v>745.54313826590817</v>
          </cell>
          <cell r="CK172">
            <v>875.35887154329396</v>
          </cell>
          <cell r="CL172">
            <v>756.67870912329408</v>
          </cell>
          <cell r="CM172">
            <v>1154.7585431355869</v>
          </cell>
          <cell r="CN172">
            <v>316.50216999999998</v>
          </cell>
          <cell r="CO172">
            <v>3956.940750752362</v>
          </cell>
          <cell r="CP172">
            <v>218.0618889097295</v>
          </cell>
          <cell r="CQ172">
            <v>636.0669999354451</v>
          </cell>
          <cell r="CR172">
            <v>1644.882069116775</v>
          </cell>
          <cell r="CS172">
            <v>2311.7536816355869</v>
          </cell>
          <cell r="CT172">
            <v>1006.3579999999999</v>
          </cell>
          <cell r="CU172">
            <v>788.29611109027041</v>
          </cell>
          <cell r="CV172">
            <v>-248.79873321283091</v>
          </cell>
          <cell r="CY172">
            <v>902.87880100000007</v>
          </cell>
          <cell r="CZ172">
            <v>3992.720722378644</v>
          </cell>
          <cell r="DA172">
            <v>1656.758199497378</v>
          </cell>
          <cell r="DB172">
            <v>727.71335344544707</v>
          </cell>
          <cell r="DC172">
            <v>865.91778346118213</v>
          </cell>
          <cell r="DD172">
            <v>865.91778346118213</v>
          </cell>
          <cell r="DE172">
            <v>521.33796145647545</v>
          </cell>
          <cell r="DF172">
            <v>316.50216999999998</v>
          </cell>
          <cell r="DG172">
            <v>4416.187117369469</v>
          </cell>
          <cell r="DH172">
            <v>381.50145101356389</v>
          </cell>
          <cell r="DI172">
            <v>697.49860603864238</v>
          </cell>
          <cell r="DJ172">
            <v>1708.289751493031</v>
          </cell>
          <cell r="DK172">
            <v>2707.5923658764391</v>
          </cell>
          <cell r="DL172">
            <v>1006.3579999999999</v>
          </cell>
          <cell r="DM172">
            <v>624.85654898643611</v>
          </cell>
          <cell r="DN172">
            <v>-199.6360361189322</v>
          </cell>
          <cell r="DQ172">
            <v>125.4992772156243</v>
          </cell>
          <cell r="DR172">
            <v>4392.9118435983701</v>
          </cell>
          <cell r="DS172">
            <v>1843.6393339877791</v>
          </cell>
          <cell r="DT172">
            <v>836.49180410204849</v>
          </cell>
          <cell r="DU172">
            <v>984.1555773281226</v>
          </cell>
          <cell r="DV172">
            <v>984.1555773281226</v>
          </cell>
          <cell r="DW172">
            <v>615.70736538496817</v>
          </cell>
          <cell r="DX172">
            <v>316.50216999999998</v>
          </cell>
          <cell r="DY172">
            <v>4861.2070698179896</v>
          </cell>
          <cell r="DZ172">
            <v>558.71205797796438</v>
          </cell>
          <cell r="EA172">
            <v>769.48042499248675</v>
          </cell>
          <cell r="EB172">
            <v>1768.335047405631</v>
          </cell>
          <cell r="EC172">
            <v>3092.5670224123592</v>
          </cell>
          <cell r="ED172">
            <v>1006.3579999999999</v>
          </cell>
          <cell r="EE172">
            <v>447.64594202203563</v>
          </cell>
          <cell r="EF172">
            <v>-219.64559217991851</v>
          </cell>
          <cell r="EI172">
            <v>230.7327088490479</v>
          </cell>
          <cell r="EJ172">
            <v>4834.6482294546277</v>
          </cell>
          <cell r="EK172">
            <v>2051.6062234531769</v>
          </cell>
          <cell r="EL172">
            <v>942.96688096188245</v>
          </cell>
          <cell r="EM172">
            <v>1100.6445765260719</v>
          </cell>
          <cell r="EN172">
            <v>1100.6445765260719</v>
          </cell>
          <cell r="EO172">
            <v>736.19336624153914</v>
          </cell>
          <cell r="EP172">
            <v>316.50216999999998</v>
          </cell>
          <cell r="EQ172">
            <v>5386.8361873611957</v>
          </cell>
          <cell r="ER172">
            <v>791.09709997195455</v>
          </cell>
          <cell r="ES172">
            <v>848.70049267157401</v>
          </cell>
          <cell r="ET172">
            <v>1834.519765274239</v>
          </cell>
          <cell r="EU172">
            <v>3552.0114220869559</v>
          </cell>
          <cell r="EV172">
            <v>1006.3579999999999</v>
          </cell>
          <cell r="EW172">
            <v>215.2609000280454</v>
          </cell>
          <cell r="EX172">
            <v>-236.89776324327681</v>
          </cell>
          <cell r="FA172">
            <v>276.74896656694159</v>
          </cell>
          <cell r="FB172">
            <v>5322.3237511788411</v>
          </cell>
          <cell r="FC172">
            <v>2283.035745855193</v>
          </cell>
          <cell r="FD172">
            <v>1062.255348821313</v>
          </cell>
          <cell r="FE172">
            <v>1230.515818337205</v>
          </cell>
          <cell r="FF172">
            <v>1230.515818337205</v>
          </cell>
          <cell r="FG172">
            <v>858.7685916775589</v>
          </cell>
          <cell r="FH172">
            <v>316.50216999999998</v>
          </cell>
          <cell r="FI172">
            <v>5994.6020320403422</v>
          </cell>
          <cell r="FJ172">
            <v>1077.7130182110709</v>
          </cell>
          <cell r="FK172">
            <v>935.91156321226663</v>
          </cell>
          <cell r="FL172">
            <v>1907.485437599556</v>
          </cell>
          <cell r="FM172">
            <v>4086.8115944407859</v>
          </cell>
          <cell r="FN172">
            <v>1006.3579999999999</v>
          </cell>
          <cell r="FO172">
            <v>-71.35501821107141</v>
          </cell>
          <cell r="FP172">
            <v>-255.47154005658439</v>
          </cell>
          <cell r="FS172">
            <v>323.96841932372843</v>
          </cell>
          <cell r="FT172">
            <v>5860.8013878851998</v>
          </cell>
          <cell r="FU172">
            <v>2540.572216802293</v>
          </cell>
          <cell r="FV172">
            <v>1195.854681209493</v>
          </cell>
          <cell r="FW172">
            <v>1375.277834606683</v>
          </cell>
          <cell r="FX172">
            <v>1375.277834606683</v>
          </cell>
          <cell r="FY172">
            <v>999.40127384964194</v>
          </cell>
          <cell r="FZ172">
            <v>316.50216999999998</v>
          </cell>
          <cell r="GA172">
            <v>6696.2457265558123</v>
          </cell>
          <cell r="GB172">
            <v>1427.5875462830561</v>
          </cell>
          <cell r="GC172">
            <v>1031.946075045681</v>
          </cell>
          <cell r="GD172">
            <v>1987.9413667117749</v>
          </cell>
          <cell r="GE172">
            <v>4707.9993598440378</v>
          </cell>
          <cell r="GF172">
            <v>1006.3579999999999</v>
          </cell>
          <cell r="GG172">
            <v>-421.22954628305592</v>
          </cell>
          <cell r="GH172">
            <v>-275.45766523060439</v>
          </cell>
          <cell r="GK172">
            <v>378.21350844639102</v>
          </cell>
          <cell r="GL172">
            <v>477.74986637693308</v>
          </cell>
          <cell r="GM172">
            <v>168.14086637693319</v>
          </cell>
          <cell r="GN172">
            <v>64.357866376933174</v>
          </cell>
          <cell r="GO172">
            <v>83.580866376933173</v>
          </cell>
          <cell r="GP172">
            <v>83.581000000000003</v>
          </cell>
          <cell r="GQ172">
            <v>53.980866376933172</v>
          </cell>
          <cell r="GR172">
            <v>245.75624400000001</v>
          </cell>
          <cell r="GS172">
            <v>2061.35</v>
          </cell>
          <cell r="GT172">
            <v>210.59800000000001</v>
          </cell>
          <cell r="GU172">
            <v>319.04899999999998</v>
          </cell>
          <cell r="GV172">
            <v>655.75299999999993</v>
          </cell>
          <cell r="GW172">
            <v>1405.597</v>
          </cell>
          <cell r="GX172">
            <v>358.67</v>
          </cell>
          <cell r="GY172">
            <v>148.072</v>
          </cell>
          <cell r="GZ172">
            <v>-40.6</v>
          </cell>
          <cell r="HC172">
            <v>0</v>
          </cell>
          <cell r="HD172">
            <v>656.80763866029997</v>
          </cell>
          <cell r="HE172">
            <v>236.16763866030001</v>
          </cell>
          <cell r="HF172">
            <v>112.2946386603</v>
          </cell>
          <cell r="HG172">
            <v>133.3556386603</v>
          </cell>
          <cell r="HH172">
            <v>124.56399999999999</v>
          </cell>
          <cell r="HI172">
            <v>103.7576386603</v>
          </cell>
          <cell r="HJ172">
            <v>245.75624400000001</v>
          </cell>
          <cell r="HK172">
            <v>2181.8829999999998</v>
          </cell>
          <cell r="HL172">
            <v>105.65300000000001</v>
          </cell>
          <cell r="HM172">
            <v>332.77699999999999</v>
          </cell>
          <cell r="HN172">
            <v>670.25899999999979</v>
          </cell>
          <cell r="HO172">
            <v>1511.624</v>
          </cell>
          <cell r="HP172">
            <v>300.274</v>
          </cell>
          <cell r="HQ172">
            <v>194.62100000000001</v>
          </cell>
          <cell r="HR172">
            <v>-31.4</v>
          </cell>
          <cell r="HU172">
            <v>0</v>
          </cell>
          <cell r="HV172">
            <v>663.53499999999997</v>
          </cell>
          <cell r="HW172">
            <v>250.27699999999999</v>
          </cell>
          <cell r="HX172">
            <v>108.998</v>
          </cell>
          <cell r="HY172">
            <v>132.24700000000001</v>
          </cell>
          <cell r="HZ172">
            <v>134.208</v>
          </cell>
          <cell r="IA172">
            <v>97.890999999999991</v>
          </cell>
          <cell r="IB172">
            <v>245.75624400000001</v>
          </cell>
          <cell r="IC172">
            <v>2374.66</v>
          </cell>
          <cell r="ID172">
            <v>211.959</v>
          </cell>
          <cell r="IE172">
            <v>355.90600000000001</v>
          </cell>
          <cell r="IF172">
            <v>763.53599999999983</v>
          </cell>
          <cell r="IG172">
            <v>1610.7760000000001</v>
          </cell>
          <cell r="IH172">
            <v>360.98899999999998</v>
          </cell>
          <cell r="II172">
            <v>149.03</v>
          </cell>
          <cell r="IJ172">
            <v>-44.9</v>
          </cell>
          <cell r="IM172">
            <v>0</v>
          </cell>
          <cell r="IN172">
            <v>738.84299999999996</v>
          </cell>
          <cell r="IO172">
            <v>282.85199999999998</v>
          </cell>
          <cell r="IP172">
            <v>152.61799999999999</v>
          </cell>
          <cell r="IQ172">
            <v>176.636</v>
          </cell>
          <cell r="IR172">
            <v>144.73400000000001</v>
          </cell>
          <cell r="IS172">
            <v>214.3</v>
          </cell>
          <cell r="IT172">
            <v>245.75624400000001</v>
          </cell>
          <cell r="IU172">
            <v>2520.7559999999999</v>
          </cell>
          <cell r="IV172">
            <v>197.197</v>
          </cell>
          <cell r="IW172">
            <v>379.03100000000001</v>
          </cell>
          <cell r="IX172">
            <v>808.9219999999998</v>
          </cell>
          <cell r="IY172">
            <v>1711.4880000000001</v>
          </cell>
          <cell r="IZ172">
            <v>417.048</v>
          </cell>
          <cell r="JA172">
            <v>219.851</v>
          </cell>
          <cell r="JB172">
            <v>-43.8</v>
          </cell>
          <cell r="JE172">
            <v>0</v>
          </cell>
          <cell r="JF172">
            <v>571.11799999999994</v>
          </cell>
          <cell r="JG172">
            <v>225.3589999999999</v>
          </cell>
          <cell r="JH172">
            <v>91.612999999999914</v>
          </cell>
          <cell r="JI172">
            <v>116.95099999999989</v>
          </cell>
          <cell r="JJ172">
            <v>116.95099999999999</v>
          </cell>
          <cell r="JK172">
            <v>83.62999999999991</v>
          </cell>
          <cell r="JL172">
            <v>245.373694</v>
          </cell>
          <cell r="JM172">
            <v>2715.6610000000001</v>
          </cell>
          <cell r="JN172">
            <v>374.18599999999998</v>
          </cell>
          <cell r="JO172">
            <v>390.21499999999997</v>
          </cell>
          <cell r="JP172">
            <v>921.70899999999983</v>
          </cell>
          <cell r="JQ172">
            <v>1793.6289999999999</v>
          </cell>
          <cell r="JR172">
            <v>473.89400000000001</v>
          </cell>
          <cell r="JS172">
            <v>99.708000000000027</v>
          </cell>
          <cell r="JT172">
            <v>-33.4</v>
          </cell>
          <cell r="JW172">
            <v>0</v>
          </cell>
          <cell r="JX172">
            <v>723.92</v>
          </cell>
          <cell r="JY172">
            <v>299.63600000000002</v>
          </cell>
          <cell r="JZ172">
            <v>143.642</v>
          </cell>
          <cell r="KA172">
            <v>169.46700000000001</v>
          </cell>
          <cell r="KB172">
            <v>168.65700000000001</v>
          </cell>
          <cell r="KC172">
            <v>138.95099999999999</v>
          </cell>
          <cell r="KD172">
            <v>245.373694</v>
          </cell>
          <cell r="KE172">
            <v>2730.018</v>
          </cell>
          <cell r="KF172">
            <v>281.33699999999999</v>
          </cell>
          <cell r="KG172">
            <v>403.12299999999999</v>
          </cell>
          <cell r="KH172">
            <v>835.86300000000006</v>
          </cell>
          <cell r="KI172">
            <v>1893.8430000000001</v>
          </cell>
          <cell r="KJ172">
            <v>383.697</v>
          </cell>
          <cell r="KK172">
            <v>102.36</v>
          </cell>
          <cell r="KL172">
            <v>-36.9</v>
          </cell>
          <cell r="KO172">
            <v>0</v>
          </cell>
          <cell r="KP172">
            <v>731.40000000000009</v>
          </cell>
          <cell r="KQ172">
            <v>313.57400000000013</v>
          </cell>
          <cell r="KR172">
            <v>149.16700000000009</v>
          </cell>
          <cell r="KS172">
            <v>177.1460000000001</v>
          </cell>
          <cell r="KT172">
            <v>177.1</v>
          </cell>
          <cell r="KU172">
            <v>127.6450000000001</v>
          </cell>
          <cell r="KV172">
            <v>245.266998</v>
          </cell>
          <cell r="KW172">
            <v>2800.2750000000001</v>
          </cell>
          <cell r="KX172">
            <v>363.38499999999999</v>
          </cell>
          <cell r="KY172">
            <v>408.84399999999999</v>
          </cell>
          <cell r="KZ172">
            <v>814.61799999999971</v>
          </cell>
          <cell r="LA172">
            <v>1985.6569999999999</v>
          </cell>
          <cell r="LB172">
            <v>373.94600000000003</v>
          </cell>
          <cell r="LC172">
            <v>10.561000000000041</v>
          </cell>
          <cell r="LD172">
            <v>-29.4</v>
          </cell>
          <cell r="LG172">
            <v>0</v>
          </cell>
          <cell r="LH172">
            <v>791.24100000000021</v>
          </cell>
          <cell r="LI172">
            <v>337.4650000000002</v>
          </cell>
          <cell r="LJ172">
            <v>150.23400000000021</v>
          </cell>
          <cell r="LK172">
            <v>177.67600000000019</v>
          </cell>
          <cell r="LL172">
            <v>177.72399999999999</v>
          </cell>
          <cell r="LM172">
            <v>144.65700000000021</v>
          </cell>
          <cell r="LN172">
            <v>245.23742799999999</v>
          </cell>
          <cell r="LO172">
            <v>2775.1529999999998</v>
          </cell>
          <cell r="LP172">
            <v>361.02</v>
          </cell>
          <cell r="LQ172">
            <v>422.65199999999999</v>
          </cell>
          <cell r="LR172">
            <v>779.85699999999997</v>
          </cell>
          <cell r="LS172">
            <v>1994.9870000000001</v>
          </cell>
          <cell r="LT172">
            <v>437.75</v>
          </cell>
          <cell r="LU172">
            <v>76.730000000000018</v>
          </cell>
          <cell r="LV172">
            <v>-39.558999999999997</v>
          </cell>
          <cell r="LY172">
            <v>0</v>
          </cell>
          <cell r="LZ172">
            <v>597.26699999999994</v>
          </cell>
          <cell r="MA172">
            <v>239.886</v>
          </cell>
          <cell r="MB172">
            <v>95.732999999999947</v>
          </cell>
          <cell r="MC172">
            <v>122.4319999999999</v>
          </cell>
          <cell r="MD172">
            <v>122.432</v>
          </cell>
          <cell r="ME172">
            <v>88.760999999999939</v>
          </cell>
          <cell r="MF172">
            <v>261.44758300000001</v>
          </cell>
          <cell r="MG172">
            <v>2907.15</v>
          </cell>
          <cell r="MH172">
            <v>564.37400000000002</v>
          </cell>
          <cell r="MI172">
            <v>423.92399999999998</v>
          </cell>
          <cell r="MJ172">
            <v>904.13800000000015</v>
          </cell>
          <cell r="MK172">
            <v>2002.702</v>
          </cell>
          <cell r="ML172">
            <v>415.56099999999998</v>
          </cell>
          <cell r="MM172">
            <v>-148.81299999999999</v>
          </cell>
          <cell r="MN172">
            <v>-29.041</v>
          </cell>
          <cell r="MQ172">
            <v>0</v>
          </cell>
          <cell r="MR172">
            <v>761.00299999999993</v>
          </cell>
          <cell r="MS172">
            <v>323.63999999999987</v>
          </cell>
          <cell r="MT172">
            <v>148.40599999999989</v>
          </cell>
          <cell r="MU172">
            <v>175.3959999999999</v>
          </cell>
          <cell r="MV172">
            <v>175.39599999999999</v>
          </cell>
          <cell r="MW172">
            <v>139.71299999999991</v>
          </cell>
          <cell r="MX172">
            <v>267.54955999999999</v>
          </cell>
          <cell r="MY172">
            <v>2866.8870000000002</v>
          </cell>
          <cell r="MZ172">
            <v>426.26100000000002</v>
          </cell>
          <cell r="NA172">
            <v>434.23899999999998</v>
          </cell>
          <cell r="NB172">
            <v>779.06399999999985</v>
          </cell>
          <cell r="NC172">
            <v>2087.4929999999999</v>
          </cell>
          <cell r="ND172">
            <v>374.97500000000002</v>
          </cell>
          <cell r="NE172">
            <v>-51.286000000000001</v>
          </cell>
          <cell r="NF172">
            <v>-33.258000000000003</v>
          </cell>
          <cell r="NI172">
            <v>0</v>
          </cell>
          <cell r="NJ172">
            <v>784.58899999999994</v>
          </cell>
          <cell r="NK172">
            <v>337.92500000000001</v>
          </cell>
          <cell r="NL172">
            <v>167.05499999999989</v>
          </cell>
          <cell r="NM172">
            <v>196.7529999999999</v>
          </cell>
          <cell r="NN172">
            <v>185.54599999999999</v>
          </cell>
          <cell r="NO172">
            <v>172.17199999999991</v>
          </cell>
          <cell r="NP172">
            <v>269.12148300000001</v>
          </cell>
          <cell r="NQ172">
            <v>3042.8180000000002</v>
          </cell>
          <cell r="NR172">
            <v>454.08100000000002</v>
          </cell>
          <cell r="NS172">
            <v>469.471</v>
          </cell>
          <cell r="NT172">
            <v>993.1260000000002</v>
          </cell>
          <cell r="NU172">
            <v>2049.384</v>
          </cell>
          <cell r="NV172">
            <v>347.86800000000011</v>
          </cell>
          <cell r="NW172">
            <v>-106.21299999999999</v>
          </cell>
          <cell r="NX172">
            <v>-61.884</v>
          </cell>
          <cell r="OA172">
            <v>0</v>
          </cell>
          <cell r="OB172">
            <v>905.71934846000011</v>
          </cell>
          <cell r="OC172">
            <v>376.94034846000011</v>
          </cell>
          <cell r="OD172">
            <v>163.15634846000009</v>
          </cell>
          <cell r="OE172">
            <v>192.18534846000011</v>
          </cell>
          <cell r="OF172">
            <v>192.185</v>
          </cell>
          <cell r="OG172">
            <v>169.22034846000011</v>
          </cell>
          <cell r="OH172">
            <v>269.80033400000002</v>
          </cell>
          <cell r="OI172">
            <v>2993.308</v>
          </cell>
          <cell r="OJ172">
            <v>307.66000000000003</v>
          </cell>
          <cell r="OK172">
            <v>516.48900000000003</v>
          </cell>
          <cell r="OL172">
            <v>882.96900000000005</v>
          </cell>
          <cell r="OM172">
            <v>2109.9760000000001</v>
          </cell>
          <cell r="ON172">
            <v>336.85199999999998</v>
          </cell>
          <cell r="OO172">
            <v>29.19199999999995</v>
          </cell>
          <cell r="OP172">
            <v>-73.436000000000007</v>
          </cell>
          <cell r="OS172">
            <v>0</v>
          </cell>
          <cell r="OT172">
            <v>701.19399999999996</v>
          </cell>
          <cell r="OU172">
            <v>281.90100000000001</v>
          </cell>
          <cell r="OV172">
            <v>108.8399999999999</v>
          </cell>
          <cell r="OW172">
            <v>140.38799999999989</v>
          </cell>
          <cell r="OX172">
            <v>140.38800000000001</v>
          </cell>
          <cell r="OY172">
            <v>106.0649999999999</v>
          </cell>
          <cell r="OZ172">
            <v>275.53624400000001</v>
          </cell>
          <cell r="PA172">
            <v>2933.3029999999999</v>
          </cell>
          <cell r="PB172">
            <v>243.846</v>
          </cell>
          <cell r="PC172">
            <v>533.40300000000002</v>
          </cell>
          <cell r="PD172">
            <v>727.00399999999991</v>
          </cell>
          <cell r="PE172">
            <v>2205.9630000000002</v>
          </cell>
          <cell r="PF172">
            <v>257.70499999999998</v>
          </cell>
          <cell r="PG172">
            <v>13.85899999999998</v>
          </cell>
          <cell r="PH172">
            <v>-48.4</v>
          </cell>
          <cell r="PK172">
            <v>0</v>
          </cell>
          <cell r="PL172">
            <v>894.81099999999992</v>
          </cell>
          <cell r="PM172">
            <v>365.40499999999997</v>
          </cell>
          <cell r="PN172">
            <v>264.36099999999999</v>
          </cell>
          <cell r="PO172">
            <v>296.43200000000002</v>
          </cell>
          <cell r="PP172">
            <v>190.87183758</v>
          </cell>
          <cell r="PQ172">
            <v>353.27699999999999</v>
          </cell>
          <cell r="PR172">
            <v>275.53624400000001</v>
          </cell>
          <cell r="PS172">
            <v>3348.3809999999999</v>
          </cell>
          <cell r="PT172">
            <v>211.761</v>
          </cell>
          <cell r="PU172">
            <v>567.38</v>
          </cell>
          <cell r="PV172">
            <v>992.02500000000009</v>
          </cell>
          <cell r="PW172">
            <v>2356.047</v>
          </cell>
          <cell r="PX172">
            <v>354.577</v>
          </cell>
          <cell r="PY172">
            <v>142.816</v>
          </cell>
          <cell r="PZ172">
            <v>-66.5</v>
          </cell>
          <cell r="QC172">
            <v>0</v>
          </cell>
          <cell r="QD172">
            <v>955.67600000000004</v>
          </cell>
          <cell r="QE172">
            <v>395.83199999999999</v>
          </cell>
          <cell r="QF172">
            <v>190.65899999999999</v>
          </cell>
          <cell r="QG172">
            <v>226.47800000000001</v>
          </cell>
          <cell r="QH172">
            <v>211.143</v>
          </cell>
          <cell r="QI172">
            <v>547.17200000000003</v>
          </cell>
          <cell r="QJ172">
            <v>275.53624400000001</v>
          </cell>
          <cell r="QK172">
            <v>4218.625</v>
          </cell>
          <cell r="QL172">
            <v>567.23199999999997</v>
          </cell>
          <cell r="QM172">
            <v>598.46</v>
          </cell>
          <cell r="QN172">
            <v>1715.2449999999999</v>
          </cell>
          <cell r="QO172">
            <v>2503.0749999999998</v>
          </cell>
          <cell r="QP172">
            <v>1006.3579999999999</v>
          </cell>
          <cell r="QQ172">
            <v>439.12599999999998</v>
          </cell>
          <cell r="QR172">
            <v>-63.698999999999998</v>
          </cell>
          <cell r="QU172">
            <v>0</v>
          </cell>
          <cell r="QV172">
            <v>1002.85333161187</v>
          </cell>
          <cell r="QW172">
            <v>415.89183951656167</v>
          </cell>
          <cell r="QX172">
            <v>181.6831382659083</v>
          </cell>
          <cell r="QY172">
            <v>214.2758715432941</v>
          </cell>
          <cell r="QZ172">
            <v>214.2758715432941</v>
          </cell>
          <cell r="RA172">
            <v>148.24454313558721</v>
          </cell>
          <cell r="RB172">
            <v>316.50216999999998</v>
          </cell>
          <cell r="RC172">
            <v>3956.940750752362</v>
          </cell>
          <cell r="RD172">
            <v>218.0618889097295</v>
          </cell>
          <cell r="RE172">
            <v>636.0669999354451</v>
          </cell>
          <cell r="RF172">
            <v>1644.882069116775</v>
          </cell>
          <cell r="RG172">
            <v>2311.7536816355869</v>
          </cell>
          <cell r="RH172">
            <v>1006.3579999999999</v>
          </cell>
          <cell r="RI172">
            <v>788.29611109027041</v>
          </cell>
          <cell r="RJ172">
            <v>-70.199733212830921</v>
          </cell>
          <cell r="RM172">
            <v>902.84734400000002</v>
          </cell>
          <cell r="RN172">
            <v>786.24659371432608</v>
          </cell>
          <cell r="RO172">
            <v>312.67710179422102</v>
          </cell>
          <cell r="RP172">
            <v>120.4501573249665</v>
          </cell>
          <cell r="RQ172">
            <v>154.7528692633297</v>
          </cell>
          <cell r="RR172">
            <v>154.7528692633297</v>
          </cell>
          <cell r="RS172">
            <v>69.707091103207148</v>
          </cell>
          <cell r="RT172">
            <v>316.50216999999998</v>
          </cell>
          <cell r="RU172">
            <v>3931.214058247489</v>
          </cell>
          <cell r="RV172">
            <v>251.49202260712491</v>
          </cell>
          <cell r="RW172">
            <v>641.0766176827982</v>
          </cell>
          <cell r="RX172">
            <v>1549.448285508694</v>
          </cell>
          <cell r="RY172">
            <v>2381.4607727387938</v>
          </cell>
          <cell r="RZ172">
            <v>1006.3579999999999</v>
          </cell>
          <cell r="SA172">
            <v>754.86597739287504</v>
          </cell>
          <cell r="SB172">
            <v>-39.312329685716307</v>
          </cell>
          <cell r="SE172">
            <v>0</v>
          </cell>
          <cell r="SF172">
            <v>1004.266434525608</v>
          </cell>
          <cell r="SG172">
            <v>409.86996951348999</v>
          </cell>
          <cell r="SH172">
            <v>172.17479900784761</v>
          </cell>
          <cell r="SI172">
            <v>207.32412421624389</v>
          </cell>
          <cell r="SJ172">
            <v>207.32412421624389</v>
          </cell>
          <cell r="SK172">
            <v>117.4348621622846</v>
          </cell>
          <cell r="SL172">
            <v>316.50216999999998</v>
          </cell>
          <cell r="SM172">
            <v>4221.0231779149808</v>
          </cell>
          <cell r="SN172">
            <v>364.34478317457092</v>
          </cell>
          <cell r="SO172">
            <v>656.14061420068242</v>
          </cell>
          <cell r="SP172">
            <v>1721.8225430139021</v>
          </cell>
          <cell r="SQ172">
            <v>2498.8956349010791</v>
          </cell>
          <cell r="SR172">
            <v>1006.3579999999999</v>
          </cell>
          <cell r="SS172">
            <v>642.01321682542903</v>
          </cell>
          <cell r="ST172">
            <v>-50.213321726280412</v>
          </cell>
          <cell r="SW172">
            <v>0</v>
          </cell>
          <cell r="SX172">
            <v>1074.4648179257119</v>
          </cell>
          <cell r="SY172">
            <v>456.3718549132002</v>
          </cell>
          <cell r="SZ172">
            <v>215.7071292377891</v>
          </cell>
          <cell r="TA172">
            <v>250.62723582037469</v>
          </cell>
          <cell r="TB172">
            <v>250.62723582037469</v>
          </cell>
          <cell r="TC172">
            <v>163.56601782908371</v>
          </cell>
          <cell r="TD172">
            <v>316.50216999999998</v>
          </cell>
          <cell r="TE172">
            <v>4327.3519353580023</v>
          </cell>
          <cell r="TF172">
            <v>375.61869839687222</v>
          </cell>
          <cell r="TG172">
            <v>674.94374851438238</v>
          </cell>
          <cell r="TH172">
            <v>1726.013827587672</v>
          </cell>
          <cell r="TI172">
            <v>2601.0331077703299</v>
          </cell>
          <cell r="TJ172">
            <v>1006.3579999999999</v>
          </cell>
          <cell r="TK172">
            <v>630.73930160312773</v>
          </cell>
          <cell r="TL172">
            <v>-53.723240896285589</v>
          </cell>
          <cell r="TO172">
            <v>61.428544959832053</v>
          </cell>
          <cell r="TP172">
            <v>1127.742876212998</v>
          </cell>
          <cell r="TQ172">
            <v>477.83927327646637</v>
          </cell>
          <cell r="TR172">
            <v>219.38126787484401</v>
          </cell>
          <cell r="TS172">
            <v>253.2135541612339</v>
          </cell>
          <cell r="TT172">
            <v>253.2135541612339</v>
          </cell>
          <cell r="TU172">
            <v>170.6299903619001</v>
          </cell>
          <cell r="TV172">
            <v>316.50216999999998</v>
          </cell>
          <cell r="TW172">
            <v>4416.187117369469</v>
          </cell>
          <cell r="TX172">
            <v>381.50145101356389</v>
          </cell>
          <cell r="TY172">
            <v>697.49860603864238</v>
          </cell>
          <cell r="TZ172">
            <v>1708.289751493031</v>
          </cell>
          <cell r="UA172">
            <v>2707.5923658764391</v>
          </cell>
          <cell r="UB172">
            <v>1006.3579999999999</v>
          </cell>
          <cell r="UC172">
            <v>624.85654898643611</v>
          </cell>
          <cell r="UD172">
            <v>-56.387143810649903</v>
          </cell>
          <cell r="UG172">
            <v>64.070732255792279</v>
          </cell>
          <cell r="UZ172">
            <v>-4.7749999999999906</v>
          </cell>
          <cell r="VA172">
            <v>22.641000000000009</v>
          </cell>
          <cell r="VB172">
            <v>106.3407794318902</v>
          </cell>
          <cell r="VC172">
            <v>-142.7787283111997</v>
          </cell>
          <cell r="VD172">
            <v>-142.4617638958625</v>
          </cell>
          <cell r="VE172">
            <v>-123.6722418586657</v>
          </cell>
          <cell r="VF172">
            <v>-101.82216102685079</v>
          </cell>
          <cell r="VG172">
            <v>-73.196346014394322</v>
          </cell>
          <cell r="VI172">
            <v>-2.1480000000000001</v>
          </cell>
          <cell r="VJ172">
            <v>3.1649999999999991</v>
          </cell>
          <cell r="VK172">
            <v>-2.8740000000000059</v>
          </cell>
          <cell r="VL172">
            <v>-2.9179999999999988</v>
          </cell>
          <cell r="VM172">
            <v>0.77899999999999991</v>
          </cell>
          <cell r="VN172">
            <v>3.1529999999999991</v>
          </cell>
          <cell r="VO172">
            <v>16.989000000000001</v>
          </cell>
          <cell r="VP172">
            <v>1.720000000000002</v>
          </cell>
          <cell r="VQ172">
            <v>2.3249999999999988</v>
          </cell>
          <cell r="VR172">
            <v>119.331</v>
          </cell>
          <cell r="VS172">
            <v>-0.18200000000000219</v>
          </cell>
          <cell r="VT172">
            <v>-15.133220568109801</v>
          </cell>
          <cell r="VU172">
            <v>-44.197809974957707</v>
          </cell>
          <cell r="VV172">
            <v>-41.206611839870071</v>
          </cell>
          <cell r="VW172">
            <v>-30.82210737203124</v>
          </cell>
          <cell r="VX172">
            <v>-26.552199124340671</v>
          </cell>
          <cell r="VY172">
            <v>41.298000000000002</v>
          </cell>
          <cell r="VZ172">
            <v>-9.6739999999999977</v>
          </cell>
          <cell r="WA172">
            <v>-8.2839999999999989</v>
          </cell>
          <cell r="WB172">
            <v>-6.5349999999999984</v>
          </cell>
          <cell r="WC172">
            <v>65.790999999999997</v>
          </cell>
          <cell r="BBM172">
            <v>5019.52574</v>
          </cell>
          <cell r="BBN172">
            <v>15.98</v>
          </cell>
          <cell r="BBO172">
            <v>0.37672090112640788</v>
          </cell>
          <cell r="BBP172">
            <v>1.6471860570702419</v>
          </cell>
          <cell r="BBQ172">
            <v>9.6281608305998283</v>
          </cell>
          <cell r="BBR172">
            <v>6.5183813022353361</v>
          </cell>
          <cell r="BBS172">
            <v>0.72161186768656715</v>
          </cell>
          <cell r="BBT172">
            <v>1.853870546859514</v>
          </cell>
          <cell r="BBU172">
            <v>0.19254669499990271</v>
          </cell>
          <cell r="BBV172">
            <v>2.5002218081189541E-2</v>
          </cell>
          <cell r="BBW172">
            <v>1.945349586023275</v>
          </cell>
          <cell r="BBX172">
            <v>8.1524536203356366</v>
          </cell>
          <cell r="BBY172">
            <v>5.5551904678169111</v>
          </cell>
          <cell r="BBZ172">
            <v>0.45485282239353508</v>
          </cell>
          <cell r="BCA172">
            <v>1.62309359946693</v>
          </cell>
          <cell r="BCB172">
            <v>0.19909265051422731</v>
          </cell>
          <cell r="BCC172">
            <v>4.5967033700089727E-2</v>
          </cell>
          <cell r="BCD172">
            <v>2.3260294431521249</v>
          </cell>
          <cell r="BCE172">
            <v>6.8182164770459686</v>
          </cell>
          <cell r="BCF172">
            <v>4.7561099665347282</v>
          </cell>
          <cell r="BCG172">
            <v>0.19557712327758539</v>
          </cell>
          <cell r="BCH172">
            <v>1.413150224908573</v>
          </cell>
          <cell r="BCI172">
            <v>0.2072609794168383</v>
          </cell>
          <cell r="BCJ172">
            <v>5.5134484989600149E-2</v>
          </cell>
          <cell r="BCK172">
            <v>2.7133102805505529</v>
          </cell>
          <cell r="BCL172">
            <v>5.8450271570768821</v>
          </cell>
          <cell r="BCM172">
            <v>4.0212166703191103</v>
          </cell>
          <cell r="BCN172">
            <v>-5.7987891864318658E-2</v>
          </cell>
          <cell r="BCO172">
            <v>1.2282253840201409</v>
          </cell>
          <cell r="BCP172">
            <v>0.21013168134438251</v>
          </cell>
          <cell r="BCQ172">
            <v>6.4541639211462318E-2</v>
          </cell>
          <cell r="BCR172">
            <v>3.1576443025639982</v>
          </cell>
          <cell r="BCS172">
            <v>5.0225328617653719</v>
          </cell>
          <cell r="BCT172">
            <v>3.343539812834992</v>
          </cell>
          <cell r="BCU172">
            <v>-0.30628687213847489</v>
          </cell>
          <cell r="BCV172">
            <v>1.0661695884695881</v>
          </cell>
          <cell r="BCW172">
            <v>0.21227727479613531</v>
          </cell>
          <cell r="BCX172">
            <v>7.5348454821628427E-2</v>
          </cell>
        </row>
        <row r="173">
          <cell r="A173" t="str">
            <v>WEGE3</v>
          </cell>
          <cell r="B173" t="str">
            <v>Weg</v>
          </cell>
          <cell r="C173" t="str">
            <v>Capital Goods</v>
          </cell>
          <cell r="D173" t="str">
            <v>Lucas Laghi</v>
          </cell>
          <cell r="E173">
            <v>46241</v>
          </cell>
          <cell r="F173" t="str">
            <v>Neutral</v>
          </cell>
          <cell r="G173" t="b">
            <v>0</v>
          </cell>
          <cell r="H173" t="str">
            <v>BRL</v>
          </cell>
          <cell r="I173" t="str">
            <v>BRL</v>
          </cell>
          <cell r="J173">
            <v>52</v>
          </cell>
          <cell r="K173">
            <v>0.11381032237000099</v>
          </cell>
          <cell r="L173">
            <v>7.0000000000000007E-2</v>
          </cell>
          <cell r="M173">
            <v>0.11240279124737559</v>
          </cell>
          <cell r="AF173">
            <v>29904.675999999999</v>
          </cell>
          <cell r="AG173">
            <v>8695.4410000000007</v>
          </cell>
          <cell r="AH173">
            <v>5025.7030000000004</v>
          </cell>
          <cell r="AI173">
            <v>5591.26</v>
          </cell>
          <cell r="AK173">
            <v>4182.2380000000012</v>
          </cell>
          <cell r="AL173">
            <v>4195.8296910000008</v>
          </cell>
          <cell r="AM173">
            <v>28134.66</v>
          </cell>
          <cell r="AN173">
            <v>4982.8280000000004</v>
          </cell>
          <cell r="AO173">
            <v>6282.6530000000002</v>
          </cell>
          <cell r="AP173">
            <v>12886.305</v>
          </cell>
          <cell r="AQ173">
            <v>28134.66</v>
          </cell>
          <cell r="AR173">
            <v>3459.692</v>
          </cell>
          <cell r="AS173">
            <v>-884.19600000000059</v>
          </cell>
          <cell r="AT173">
            <v>1192.5999999999999</v>
          </cell>
          <cell r="AU173">
            <v>1884.1588477161399</v>
          </cell>
          <cell r="AV173">
            <v>3659.0061708967328</v>
          </cell>
          <cell r="AW173">
            <v>1887.5119999999999</v>
          </cell>
          <cell r="AX173">
            <v>32503.600999999999</v>
          </cell>
          <cell r="AY173">
            <v>10800.864</v>
          </cell>
          <cell r="AZ173">
            <v>6462.125</v>
          </cell>
          <cell r="BA173">
            <v>7090.1670000000004</v>
          </cell>
          <cell r="BC173">
            <v>5424.8630000000003</v>
          </cell>
          <cell r="BD173">
            <v>4195.8296910000008</v>
          </cell>
          <cell r="BE173">
            <v>31496.27</v>
          </cell>
          <cell r="BF173">
            <v>7081.2240000000002</v>
          </cell>
          <cell r="BG173">
            <v>7294.8360000000002</v>
          </cell>
          <cell r="BH173">
            <v>13641.494000000001</v>
          </cell>
          <cell r="BI173">
            <v>31496.27</v>
          </cell>
          <cell r="BJ173">
            <v>2835.0610000000001</v>
          </cell>
          <cell r="BK173">
            <v>-3558.05</v>
          </cell>
          <cell r="BL173">
            <v>1658.7</v>
          </cell>
          <cell r="BM173">
            <v>5074.3911984178776</v>
          </cell>
          <cell r="BN173">
            <v>5063.383509220791</v>
          </cell>
          <cell r="BO173">
            <v>2305.471</v>
          </cell>
          <cell r="BP173">
            <v>37986.940999999999</v>
          </cell>
          <cell r="BQ173">
            <v>12813.844999999999</v>
          </cell>
          <cell r="BR173">
            <v>7690.528000000003</v>
          </cell>
          <cell r="BS173">
            <v>8503.0130000000026</v>
          </cell>
          <cell r="BU173">
            <v>6042.5930000000026</v>
          </cell>
          <cell r="BV173">
            <v>4195.8296910000008</v>
          </cell>
          <cell r="BW173">
            <v>41489.701000000001</v>
          </cell>
          <cell r="BX173">
            <v>7996.076</v>
          </cell>
          <cell r="BY173">
            <v>9933.6589999999997</v>
          </cell>
          <cell r="BZ173">
            <v>18364.484</v>
          </cell>
          <cell r="CA173">
            <v>41489.701000000001</v>
          </cell>
          <cell r="CB173">
            <v>3595.2370000000001</v>
          </cell>
          <cell r="CC173">
            <v>-3785.5329999999999</v>
          </cell>
          <cell r="CD173">
            <v>1850.3</v>
          </cell>
          <cell r="CE173">
            <v>3913.9736979905701</v>
          </cell>
          <cell r="CF173">
            <v>4340.7825651407366</v>
          </cell>
          <cell r="CG173">
            <v>2926.4679999999998</v>
          </cell>
          <cell r="CH173">
            <v>40804.11</v>
          </cell>
          <cell r="CI173">
            <v>13681.633</v>
          </cell>
          <cell r="CJ173">
            <v>7998.7409999999991</v>
          </cell>
          <cell r="CK173">
            <v>9000.0369999999984</v>
          </cell>
          <cell r="CM173">
            <v>6376.2179999999989</v>
          </cell>
          <cell r="CN173">
            <v>4195.8296910000008</v>
          </cell>
          <cell r="CO173">
            <v>42645.03</v>
          </cell>
          <cell r="CP173">
            <v>7279.6779999999999</v>
          </cell>
          <cell r="CQ173">
            <v>11511.802</v>
          </cell>
          <cell r="CR173">
            <v>24091.666000000001</v>
          </cell>
          <cell r="CS173">
            <v>42645.03</v>
          </cell>
          <cell r="CT173">
            <v>4590.8220000000001</v>
          </cell>
          <cell r="CU173">
            <v>-1804.6699999999989</v>
          </cell>
          <cell r="CV173">
            <v>2691.5</v>
          </cell>
          <cell r="CW173">
            <v>4139.8722628038977</v>
          </cell>
          <cell r="CX173">
            <v>5749.0917425125554</v>
          </cell>
          <cell r="CY173">
            <v>5380.5080000000007</v>
          </cell>
          <cell r="CZ173">
            <v>41751.614611144592</v>
          </cell>
          <cell r="DA173">
            <v>13745.72028918558</v>
          </cell>
          <cell r="DB173">
            <v>8067.1530834361038</v>
          </cell>
          <cell r="DC173">
            <v>9179.5610065841611</v>
          </cell>
          <cell r="DE173">
            <v>6427.3367508532447</v>
          </cell>
          <cell r="DF173">
            <v>4195.8296910000008</v>
          </cell>
          <cell r="DG173">
            <v>48067.574425799721</v>
          </cell>
          <cell r="DH173">
            <v>9104.1189155275788</v>
          </cell>
          <cell r="DI173">
            <v>13658.33347242208</v>
          </cell>
          <cell r="DJ173">
            <v>26153.14818673761</v>
          </cell>
          <cell r="DK173">
            <v>48067.574425799728</v>
          </cell>
          <cell r="DL173">
            <v>5830.8539502554304</v>
          </cell>
          <cell r="DM173">
            <v>-2510.6389652721482</v>
          </cell>
          <cell r="DN173">
            <v>3577.6873348437748</v>
          </cell>
          <cell r="DO173">
            <v>3966.6087599217149</v>
          </cell>
          <cell r="DP173">
            <v>5613.3729432490036</v>
          </cell>
          <cell r="DQ173">
            <v>1870.193365069696</v>
          </cell>
          <cell r="DR173">
            <v>47625.145831039583</v>
          </cell>
          <cell r="DS173">
            <v>15763.71857912025</v>
          </cell>
          <cell r="DT173">
            <v>9461.1057763565932</v>
          </cell>
          <cell r="DU173">
            <v>10826.939123598801</v>
          </cell>
          <cell r="DW173">
            <v>7345.3158368348832</v>
          </cell>
          <cell r="DX173">
            <v>4195.8296910000008</v>
          </cell>
          <cell r="DY173">
            <v>54945.662162595712</v>
          </cell>
          <cell r="DZ173">
            <v>11051.9360048444</v>
          </cell>
          <cell r="EA173">
            <v>16363.331504453759</v>
          </cell>
          <cell r="EB173">
            <v>29083.578005116149</v>
          </cell>
          <cell r="EC173">
            <v>54945.662162595712</v>
          </cell>
          <cell r="ED173">
            <v>7458.8532002587272</v>
          </cell>
          <cell r="EE173">
            <v>-2830.4568045856759</v>
          </cell>
          <cell r="EF173">
            <v>3806.5273036406888</v>
          </cell>
          <cell r="EG173">
            <v>4351.2514535371938</v>
          </cell>
          <cell r="EH173">
            <v>5905.648177562417</v>
          </cell>
          <cell r="EI173">
            <v>3947.657918417442</v>
          </cell>
          <cell r="EJ173">
            <v>56906.949213345113</v>
          </cell>
          <cell r="EK173">
            <v>18541.73768326539</v>
          </cell>
          <cell r="EL173">
            <v>11432.14353338088</v>
          </cell>
          <cell r="EM173">
            <v>13068.476683826249</v>
          </cell>
          <cell r="EO173">
            <v>8655.757875161964</v>
          </cell>
          <cell r="EP173">
            <v>4195.8296910000008</v>
          </cell>
          <cell r="EQ173">
            <v>63481.757813482611</v>
          </cell>
          <cell r="ER173">
            <v>12785.04736816534</v>
          </cell>
          <cell r="ES173">
            <v>19032.102084363611</v>
          </cell>
          <cell r="ET173">
            <v>33208.917039554879</v>
          </cell>
          <cell r="EU173">
            <v>63481.757813482618</v>
          </cell>
          <cell r="EV173">
            <v>9387.1606938252044</v>
          </cell>
          <cell r="EW173">
            <v>-2635.2606743401329</v>
          </cell>
          <cell r="EX173">
            <v>4196.8382832897169</v>
          </cell>
          <cell r="EY173">
            <v>4849.7378746461836</v>
          </cell>
          <cell r="EZ173">
            <v>6682.1821850910028</v>
          </cell>
          <cell r="FA173">
            <v>4945.3937820782667</v>
          </cell>
          <cell r="FB173">
            <v>65679.459007438156</v>
          </cell>
          <cell r="FC173">
            <v>21005.634925942089</v>
          </cell>
          <cell r="FD173">
            <v>13093.2676790118</v>
          </cell>
          <cell r="FE173">
            <v>14996.47788744816</v>
          </cell>
          <cell r="FG173">
            <v>9853.2816425395013</v>
          </cell>
          <cell r="FH173">
            <v>4195.8296910000008</v>
          </cell>
          <cell r="FI173">
            <v>72323.058377917332</v>
          </cell>
          <cell r="FJ173">
            <v>14981.426612733019</v>
          </cell>
          <cell r="FK173">
            <v>21712.065660093951</v>
          </cell>
          <cell r="FL173">
            <v>37334.604409669933</v>
          </cell>
          <cell r="FM173">
            <v>72323.058377917332</v>
          </cell>
          <cell r="FN173">
            <v>11381.747129189591</v>
          </cell>
          <cell r="FO173">
            <v>-2837.053483543426</v>
          </cell>
          <cell r="FP173">
            <v>4453.8798182768878</v>
          </cell>
          <cell r="FQ173">
            <v>6351.1934795412544</v>
          </cell>
          <cell r="FR173">
            <v>8132.7112294763383</v>
          </cell>
          <cell r="FS173">
            <v>5932.5456315634556</v>
          </cell>
          <cell r="FT173">
            <v>72181.577726482879</v>
          </cell>
          <cell r="FU173">
            <v>22650.716644677359</v>
          </cell>
          <cell r="FV173">
            <v>14165.54227377339</v>
          </cell>
          <cell r="FW173">
            <v>16336.748839782789</v>
          </cell>
          <cell r="FY173">
            <v>10701.59211550375</v>
          </cell>
          <cell r="FZ173">
            <v>4195.8296910000008</v>
          </cell>
          <cell r="GA173">
            <v>80639.538169417225</v>
          </cell>
          <cell r="GB173">
            <v>17826.356667906592</v>
          </cell>
          <cell r="GC173">
            <v>24180.302541174438</v>
          </cell>
          <cell r="GD173">
            <v>40860.41678409341</v>
          </cell>
          <cell r="GE173">
            <v>80639.538169417225</v>
          </cell>
          <cell r="GF173">
            <v>13266.812666314579</v>
          </cell>
          <cell r="GG173">
            <v>-3796.9180015920119</v>
          </cell>
          <cell r="GH173">
            <v>4490.005886169929</v>
          </cell>
          <cell r="GI173">
            <v>7948.8130600450286</v>
          </cell>
          <cell r="GJ173">
            <v>9621.5479324891312</v>
          </cell>
          <cell r="GK173">
            <v>6773.0125551769834</v>
          </cell>
          <cell r="GL173">
            <v>6828.076</v>
          </cell>
          <cell r="GM173">
            <v>1894.806</v>
          </cell>
          <cell r="GN173">
            <v>1072.7199999999989</v>
          </cell>
          <cell r="GO173">
            <v>1207.069999999999</v>
          </cell>
          <cell r="GQ173">
            <v>918.06999999999948</v>
          </cell>
          <cell r="GR173">
            <v>4195.8296910000008</v>
          </cell>
          <cell r="GS173">
            <v>24169.25</v>
          </cell>
          <cell r="GT173">
            <v>3264.759</v>
          </cell>
          <cell r="GU173">
            <v>5239.8</v>
          </cell>
          <cell r="GV173">
            <v>11381.918</v>
          </cell>
          <cell r="GW173">
            <v>24169.25</v>
          </cell>
          <cell r="GX173">
            <v>3078.7159999999999</v>
          </cell>
          <cell r="GY173">
            <v>2.7529999999999291</v>
          </cell>
          <cell r="GZ173">
            <v>209.6</v>
          </cell>
          <cell r="HC173">
            <v>1048.242</v>
          </cell>
          <cell r="HD173">
            <v>7185.8</v>
          </cell>
          <cell r="HE173">
            <v>1968.019</v>
          </cell>
          <cell r="HF173">
            <v>1121.454</v>
          </cell>
          <cell r="HG173">
            <v>1256.675</v>
          </cell>
          <cell r="HI173">
            <v>912.97800000000029</v>
          </cell>
          <cell r="HJ173">
            <v>4195.8296910000008</v>
          </cell>
          <cell r="HK173">
            <v>25882.423999999999</v>
          </cell>
          <cell r="HL173">
            <v>3072.45</v>
          </cell>
          <cell r="HM173">
            <v>5758.1419999999998</v>
          </cell>
          <cell r="HN173">
            <v>12081.673000000001</v>
          </cell>
          <cell r="HO173">
            <v>25882.423999999999</v>
          </cell>
          <cell r="HP173">
            <v>2853.828</v>
          </cell>
          <cell r="HQ173">
            <v>267.26299999999929</v>
          </cell>
          <cell r="HR173">
            <v>226.1</v>
          </cell>
          <cell r="HU173">
            <v>0.379</v>
          </cell>
          <cell r="HV173">
            <v>7911.2000000000007</v>
          </cell>
          <cell r="HW173">
            <v>2417.6560000000009</v>
          </cell>
          <cell r="HX173">
            <v>1425.9550000000011</v>
          </cell>
          <cell r="HY173">
            <v>1568.112000000001</v>
          </cell>
          <cell r="IA173">
            <v>1158.0400000000011</v>
          </cell>
          <cell r="IB173">
            <v>4195.8296910000008</v>
          </cell>
          <cell r="IC173">
            <v>27697.485000000001</v>
          </cell>
          <cell r="ID173">
            <v>4142.9269999999997</v>
          </cell>
          <cell r="IE173">
            <v>5966.83</v>
          </cell>
          <cell r="IF173">
            <v>13409.563</v>
          </cell>
          <cell r="IG173">
            <v>27697.485000000001</v>
          </cell>
          <cell r="IH173">
            <v>3835.0410000000002</v>
          </cell>
          <cell r="II173">
            <v>170.09700000000049</v>
          </cell>
          <cell r="IJ173">
            <v>326.7</v>
          </cell>
          <cell r="IM173">
            <v>835.11599999999999</v>
          </cell>
          <cell r="IN173">
            <v>7979.5999999999995</v>
          </cell>
          <cell r="IO173">
            <v>2414.96</v>
          </cell>
          <cell r="IP173">
            <v>1405.5740000000001</v>
          </cell>
          <cell r="IQ173">
            <v>1559.403</v>
          </cell>
          <cell r="IS173">
            <v>1193.1500000000001</v>
          </cell>
          <cell r="IT173">
            <v>4195.8296910000008</v>
          </cell>
          <cell r="IU173">
            <v>28134.66</v>
          </cell>
          <cell r="IV173">
            <v>4982.8280000000004</v>
          </cell>
          <cell r="IW173">
            <v>6282.6530000000002</v>
          </cell>
          <cell r="IX173">
            <v>12886.305</v>
          </cell>
          <cell r="IY173">
            <v>28134.66</v>
          </cell>
          <cell r="IZ173">
            <v>3459.692</v>
          </cell>
          <cell r="JA173">
            <v>-884.19600000000059</v>
          </cell>
          <cell r="JB173">
            <v>430.2</v>
          </cell>
          <cell r="JE173">
            <v>3.7749999999999999</v>
          </cell>
          <cell r="JF173">
            <v>7696.1569999999992</v>
          </cell>
          <cell r="JG173">
            <v>2547.0629999999992</v>
          </cell>
          <cell r="JH173">
            <v>1538.1929999999991</v>
          </cell>
          <cell r="JI173">
            <v>1689.1249999999991</v>
          </cell>
          <cell r="JK173">
            <v>1306.6529999999991</v>
          </cell>
          <cell r="JL173">
            <v>4195.8296910000008</v>
          </cell>
          <cell r="JM173">
            <v>28920.082999999999</v>
          </cell>
          <cell r="JN173">
            <v>5655.326</v>
          </cell>
          <cell r="JO173">
            <v>6586.0749999999998</v>
          </cell>
          <cell r="JP173">
            <v>13619.754000000001</v>
          </cell>
          <cell r="JQ173">
            <v>28920.082999999999</v>
          </cell>
          <cell r="JR173">
            <v>3439.1390000000001</v>
          </cell>
          <cell r="JS173">
            <v>-1436.585</v>
          </cell>
          <cell r="JT173">
            <v>343.4</v>
          </cell>
          <cell r="JW173">
            <v>1300.9549999999999</v>
          </cell>
          <cell r="JX173">
            <v>8171.3220000000001</v>
          </cell>
          <cell r="JY173">
            <v>2754.5439999999999</v>
          </cell>
          <cell r="JZ173">
            <v>1681.2729999999999</v>
          </cell>
          <cell r="KA173">
            <v>1833.098</v>
          </cell>
          <cell r="KC173">
            <v>1404.4</v>
          </cell>
          <cell r="KD173">
            <v>4195.8296910000008</v>
          </cell>
          <cell r="KE173">
            <v>29101.226999999999</v>
          </cell>
          <cell r="KF173">
            <v>5480.4589999999998</v>
          </cell>
          <cell r="KG173">
            <v>6705.6019999999999</v>
          </cell>
          <cell r="KH173">
            <v>13270.704</v>
          </cell>
          <cell r="KI173">
            <v>29101.226999999999</v>
          </cell>
          <cell r="KJ173">
            <v>2782.7220000000002</v>
          </cell>
          <cell r="KK173">
            <v>-1899.4639999999999</v>
          </cell>
          <cell r="KL173">
            <v>444.8</v>
          </cell>
          <cell r="KO173">
            <v>0.23300000000000001</v>
          </cell>
          <cell r="KP173">
            <v>8074.8370000000004</v>
          </cell>
          <cell r="KQ173">
            <v>2613.8259999999991</v>
          </cell>
          <cell r="KR173">
            <v>1581.168999999999</v>
          </cell>
          <cell r="KS173">
            <v>1738.7699999999991</v>
          </cell>
          <cell r="KU173">
            <v>1311.687999999999</v>
          </cell>
          <cell r="KV173">
            <v>4195.8296910000008</v>
          </cell>
          <cell r="KW173">
            <v>30075.811000000002</v>
          </cell>
          <cell r="KX173">
            <v>5723.31</v>
          </cell>
          <cell r="KY173">
            <v>7078.0110000000004</v>
          </cell>
          <cell r="KZ173">
            <v>13476.023999999999</v>
          </cell>
          <cell r="LA173">
            <v>30075.811000000002</v>
          </cell>
          <cell r="LB173">
            <v>2848.5720000000001</v>
          </cell>
          <cell r="LC173">
            <v>-2134.4659999999999</v>
          </cell>
          <cell r="LD173">
            <v>431.7</v>
          </cell>
          <cell r="LG173">
            <v>1005.207</v>
          </cell>
          <cell r="LH173">
            <v>8561.2850000000017</v>
          </cell>
          <cell r="LI173">
            <v>2885.4310000000009</v>
          </cell>
          <cell r="LJ173">
            <v>1661.4900000000021</v>
          </cell>
          <cell r="LK173">
            <v>1829.174000000002</v>
          </cell>
          <cell r="LM173">
            <v>1402.1220000000019</v>
          </cell>
          <cell r="LN173">
            <v>4195.8296910000008</v>
          </cell>
          <cell r="LO173">
            <v>31496.27</v>
          </cell>
          <cell r="LP173">
            <v>7081.2240000000002</v>
          </cell>
          <cell r="LQ173">
            <v>7294.8360000000002</v>
          </cell>
          <cell r="LR173">
            <v>13641.494000000001</v>
          </cell>
          <cell r="LS173">
            <v>31496.27</v>
          </cell>
          <cell r="LT173">
            <v>2835.0610000000001</v>
          </cell>
          <cell r="LU173">
            <v>-3558.05</v>
          </cell>
          <cell r="LV173">
            <v>438.8</v>
          </cell>
          <cell r="LY173">
            <v>-0.92400000000000004</v>
          </cell>
          <cell r="LZ173">
            <v>8033.3040000000001</v>
          </cell>
          <cell r="MA173">
            <v>2670.7040000000002</v>
          </cell>
          <cell r="MB173">
            <v>1603.347</v>
          </cell>
          <cell r="MC173">
            <v>1769.88</v>
          </cell>
          <cell r="ME173">
            <v>1327.9639999999999</v>
          </cell>
          <cell r="MF173">
            <v>4195.8296910000008</v>
          </cell>
          <cell r="MG173">
            <v>31981.696</v>
          </cell>
          <cell r="MH173">
            <v>6530.1959999999999</v>
          </cell>
          <cell r="MI173">
            <v>7686.6540000000005</v>
          </cell>
          <cell r="MJ173">
            <v>14014.53</v>
          </cell>
          <cell r="MK173">
            <v>31981.696</v>
          </cell>
          <cell r="ML173">
            <v>2685.0990000000002</v>
          </cell>
          <cell r="MM173">
            <v>-3187.71</v>
          </cell>
          <cell r="MN173">
            <v>351.5</v>
          </cell>
          <cell r="MQ173">
            <v>1721.9179999999999</v>
          </cell>
          <cell r="MR173">
            <v>9274.4259999999995</v>
          </cell>
          <cell r="MS173">
            <v>3126.1950000000002</v>
          </cell>
          <cell r="MT173">
            <v>1931.29</v>
          </cell>
          <cell r="MU173">
            <v>2120.8139999999999</v>
          </cell>
          <cell r="MW173">
            <v>1441.655</v>
          </cell>
          <cell r="MX173">
            <v>4195.8296910000008</v>
          </cell>
          <cell r="MY173">
            <v>37439.485999999997</v>
          </cell>
          <cell r="MZ173">
            <v>7230.7640000000001</v>
          </cell>
          <cell r="NA173">
            <v>8709.23</v>
          </cell>
          <cell r="NB173">
            <v>17438.776999999998</v>
          </cell>
          <cell r="NC173">
            <v>37439.485999999997</v>
          </cell>
          <cell r="ND173">
            <v>4180.9769999999999</v>
          </cell>
          <cell r="NE173">
            <v>-2256.8270000000002</v>
          </cell>
          <cell r="NF173">
            <v>391.5</v>
          </cell>
          <cell r="NI173">
            <v>-13.64</v>
          </cell>
          <cell r="NJ173">
            <v>9856.9350000000013</v>
          </cell>
          <cell r="NK173">
            <v>3398.7190000000028</v>
          </cell>
          <cell r="NL173">
            <v>2012.8410000000031</v>
          </cell>
          <cell r="NM173">
            <v>2224.5990000000029</v>
          </cell>
          <cell r="NO173">
            <v>1578.6780000000031</v>
          </cell>
          <cell r="NP173">
            <v>4195.8296910000008</v>
          </cell>
          <cell r="NQ173">
            <v>36315.644999999997</v>
          </cell>
          <cell r="NR173">
            <v>6111.0030000000006</v>
          </cell>
          <cell r="NS173">
            <v>8766.1830000000009</v>
          </cell>
          <cell r="NT173">
            <v>15847.093999999999</v>
          </cell>
          <cell r="NU173">
            <v>36315.644999999997</v>
          </cell>
          <cell r="NV173">
            <v>3027.0259999999998</v>
          </cell>
          <cell r="NW173">
            <v>-2363.27</v>
          </cell>
          <cell r="NX173">
            <v>434.9</v>
          </cell>
          <cell r="OA173">
            <v>1221.0820000000001</v>
          </cell>
          <cell r="OB173">
            <v>10822.276</v>
          </cell>
          <cell r="OC173">
            <v>3618.2269999999999</v>
          </cell>
          <cell r="OD173">
            <v>2143.0500000000002</v>
          </cell>
          <cell r="OE173">
            <v>2387.7199999999998</v>
          </cell>
          <cell r="OG173">
            <v>1694.296</v>
          </cell>
          <cell r="OH173">
            <v>4195.8296910000008</v>
          </cell>
          <cell r="OI173">
            <v>41489.701000000001</v>
          </cell>
          <cell r="OJ173">
            <v>7996.076</v>
          </cell>
          <cell r="OK173">
            <v>9933.6589999999997</v>
          </cell>
          <cell r="OL173">
            <v>18364.484</v>
          </cell>
          <cell r="OM173">
            <v>41489.701000000001</v>
          </cell>
          <cell r="ON173">
            <v>3595.2370000000001</v>
          </cell>
          <cell r="OO173">
            <v>-3785.5329999999999</v>
          </cell>
          <cell r="OP173">
            <v>672.4</v>
          </cell>
          <cell r="OS173">
            <v>-2.8919999999999999</v>
          </cell>
          <cell r="OT173">
            <v>10078.571</v>
          </cell>
          <cell r="OU173">
            <v>3316.02</v>
          </cell>
          <cell r="OV173">
            <v>1943.386999999999</v>
          </cell>
          <cell r="OW173">
            <v>2172.9940000000001</v>
          </cell>
          <cell r="OY173">
            <v>1546.0360000000001</v>
          </cell>
          <cell r="OZ173">
            <v>4195.8296910000008</v>
          </cell>
          <cell r="PA173">
            <v>39323.514000000003</v>
          </cell>
          <cell r="PB173">
            <v>5657.5330000000004</v>
          </cell>
          <cell r="PC173">
            <v>9964.4539999999997</v>
          </cell>
          <cell r="PD173">
            <v>17094.725999999999</v>
          </cell>
          <cell r="PE173">
            <v>39323.514000000003</v>
          </cell>
          <cell r="PF173">
            <v>3235.2840000000001</v>
          </cell>
          <cell r="PG173">
            <v>-1690.873</v>
          </cell>
          <cell r="PH173">
            <v>621.20000000000005</v>
          </cell>
          <cell r="PK173">
            <v>1804.2629999999999</v>
          </cell>
          <cell r="PL173">
            <v>10207.227000000001</v>
          </cell>
          <cell r="PM173">
            <v>3435.5809999999992</v>
          </cell>
          <cell r="PN173">
            <v>2021.9419999999991</v>
          </cell>
          <cell r="PO173">
            <v>2259.5389999999989</v>
          </cell>
          <cell r="PQ173">
            <v>1591.9519999999991</v>
          </cell>
          <cell r="PR173">
            <v>4195.8296910000008</v>
          </cell>
          <cell r="PS173">
            <v>39836.839</v>
          </cell>
          <cell r="PT173">
            <v>5668.4620000000004</v>
          </cell>
          <cell r="PU173">
            <v>10281.834999999999</v>
          </cell>
          <cell r="PV173">
            <v>16688.717000000001</v>
          </cell>
          <cell r="PW173">
            <v>39836.839</v>
          </cell>
          <cell r="PX173">
            <v>2584.1480000000001</v>
          </cell>
          <cell r="PY173">
            <v>-2272.0839999999998</v>
          </cell>
          <cell r="PZ173">
            <v>583.4</v>
          </cell>
          <cell r="QC173">
            <v>-1.887</v>
          </cell>
          <cell r="QD173">
            <v>10271.522000000001</v>
          </cell>
          <cell r="QE173">
            <v>3448.5480000000011</v>
          </cell>
          <cell r="QF173">
            <v>2036.8450000000009</v>
          </cell>
          <cell r="QG173">
            <v>2275.4990000000012</v>
          </cell>
          <cell r="QI173">
            <v>1650.469000000001</v>
          </cell>
          <cell r="QJ173">
            <v>4195.8296910000008</v>
          </cell>
          <cell r="QK173">
            <v>41494.474999999999</v>
          </cell>
          <cell r="QL173">
            <v>7335.18</v>
          </cell>
          <cell r="QM173">
            <v>10548.232</v>
          </cell>
          <cell r="QN173">
            <v>18077.905999999999</v>
          </cell>
          <cell r="QO173">
            <v>41494.474999999999</v>
          </cell>
          <cell r="QP173">
            <v>3850.855</v>
          </cell>
          <cell r="QQ173">
            <v>-2675.076</v>
          </cell>
          <cell r="QR173">
            <v>672.59999999999991</v>
          </cell>
          <cell r="QU173">
            <v>1355.2650000000001</v>
          </cell>
          <cell r="QV173">
            <v>10246.790000000001</v>
          </cell>
          <cell r="QW173">
            <v>3481.483999999999</v>
          </cell>
          <cell r="QX173">
            <v>1996.567</v>
          </cell>
          <cell r="QY173">
            <v>2292.0050000000001</v>
          </cell>
          <cell r="RA173">
            <v>1587.761</v>
          </cell>
          <cell r="RB173">
            <v>4195.8296910000008</v>
          </cell>
          <cell r="RC173">
            <v>42645.03</v>
          </cell>
          <cell r="RD173">
            <v>7279.6779999999999</v>
          </cell>
          <cell r="RE173">
            <v>11511.802</v>
          </cell>
          <cell r="RF173">
            <v>24091.666000000001</v>
          </cell>
          <cell r="RG173">
            <v>42645.03</v>
          </cell>
          <cell r="RH173">
            <v>4590.8220000000001</v>
          </cell>
          <cell r="RI173">
            <v>-1804.6699999999989</v>
          </cell>
          <cell r="RJ173">
            <v>814.3</v>
          </cell>
          <cell r="RM173">
            <v>2222.8670000000002</v>
          </cell>
          <cell r="RN173">
            <v>9468.3130000000001</v>
          </cell>
          <cell r="RO173">
            <v>2995.8159999999998</v>
          </cell>
          <cell r="RP173">
            <v>1848.752</v>
          </cell>
          <cell r="RQ173">
            <v>2102.8020000000001</v>
          </cell>
          <cell r="RS173">
            <v>1457.1869999999999</v>
          </cell>
          <cell r="RT173">
            <v>4195.8296910000008</v>
          </cell>
          <cell r="RU173">
            <v>43377.646000000001</v>
          </cell>
          <cell r="RV173">
            <v>7385.5899999999992</v>
          </cell>
          <cell r="RW173">
            <v>11573.05</v>
          </cell>
          <cell r="RX173">
            <v>24294.017</v>
          </cell>
          <cell r="RY173">
            <v>43377.646000000001</v>
          </cell>
          <cell r="RZ173">
            <v>4092.4810000000002</v>
          </cell>
          <cell r="SA173">
            <v>-2547.5189999999989</v>
          </cell>
          <cell r="SB173">
            <v>622.20000000000005</v>
          </cell>
          <cell r="SE173">
            <v>1.4570000000000001</v>
          </cell>
          <cell r="SF173">
            <v>10143.555</v>
          </cell>
          <cell r="SG173">
            <v>3372.5750000000012</v>
          </cell>
          <cell r="SH173">
            <v>1956.643</v>
          </cell>
          <cell r="SI173">
            <v>2212.630000000001</v>
          </cell>
          <cell r="SK173">
            <v>1558.633</v>
          </cell>
          <cell r="SL173">
            <v>4195.8296910000008</v>
          </cell>
          <cell r="SM173">
            <v>46666.430999999997</v>
          </cell>
          <cell r="SN173">
            <v>8801.1419999999998</v>
          </cell>
          <cell r="SO173">
            <v>12196.162</v>
          </cell>
          <cell r="SP173">
            <v>26475.037</v>
          </cell>
          <cell r="SQ173">
            <v>46666.430999999997</v>
          </cell>
          <cell r="SR173">
            <v>5066.3459999999995</v>
          </cell>
          <cell r="SS173">
            <v>-2972.17</v>
          </cell>
          <cell r="ST173">
            <v>794.9</v>
          </cell>
          <cell r="SW173">
            <v>-1.3360000000000001</v>
          </cell>
          <cell r="BBM173">
            <v>189693.46033</v>
          </cell>
          <cell r="BBN173">
            <v>45.21</v>
          </cell>
          <cell r="BBO173">
            <v>0.1501880115018801</v>
          </cell>
          <cell r="BBP173">
            <v>1.5318392842873949</v>
          </cell>
          <cell r="BBQ173">
            <v>29.513540006258069</v>
          </cell>
          <cell r="BBR173">
            <v>20.391260674717291</v>
          </cell>
          <cell r="BBS173">
            <v>-0.27350316245748119</v>
          </cell>
          <cell r="BBT173">
            <v>3.9463913583329089</v>
          </cell>
          <cell r="BBU173">
            <v>0.13371460548264</v>
          </cell>
          <cell r="BBV173">
            <v>9.8590292033063041E-3</v>
          </cell>
          <cell r="BBW173">
            <v>1.750622970372341</v>
          </cell>
          <cell r="BBX173">
            <v>25.82509241859087</v>
          </cell>
          <cell r="BBY173">
            <v>17.259079541522571</v>
          </cell>
          <cell r="BBZ173">
            <v>-0.26142723924773043</v>
          </cell>
          <cell r="BCA173">
            <v>3.4523828244831658</v>
          </cell>
          <cell r="BCB173">
            <v>0.13368327084854409</v>
          </cell>
          <cell r="BCC173">
            <v>2.0810722265015898E-2</v>
          </cell>
          <cell r="BCD173">
            <v>2.0629430917390308</v>
          </cell>
          <cell r="BCE173">
            <v>21.915291886148161</v>
          </cell>
          <cell r="BCF173">
            <v>14.313695787296</v>
          </cell>
          <cell r="BCG173">
            <v>-0.20165017990211301</v>
          </cell>
          <cell r="BCH173">
            <v>2.9881570212240058</v>
          </cell>
          <cell r="BCI173">
            <v>0.1363503181590161</v>
          </cell>
          <cell r="BCJ173">
            <v>2.607044952142798E-2</v>
          </cell>
          <cell r="BCK173">
            <v>2.3483511887230928</v>
          </cell>
          <cell r="BCL173">
            <v>19.251805359042802</v>
          </cell>
          <cell r="BCM173">
            <v>12.460019495834599</v>
          </cell>
          <cell r="BCN173">
            <v>-0.1891813200963674</v>
          </cell>
          <cell r="BCO173">
            <v>2.6228628128359102</v>
          </cell>
          <cell r="BCP173">
            <v>0.13623983641637641</v>
          </cell>
          <cell r="BCQ173">
            <v>3.1274381421704828E-2</v>
          </cell>
          <cell r="BCR173">
            <v>2.550530622932222</v>
          </cell>
          <cell r="BCS173">
            <v>17.725723264595821</v>
          </cell>
          <cell r="BCT173">
            <v>11.379041457484981</v>
          </cell>
          <cell r="BCU173">
            <v>-0.23241576636998079</v>
          </cell>
          <cell r="BCV173">
            <v>2.3523629305945328</v>
          </cell>
          <cell r="BCW173">
            <v>0.13270899559246679</v>
          </cell>
          <cell r="BCX173">
            <v>3.5705039822639749E-2</v>
          </cell>
        </row>
        <row r="174">
          <cell r="A174" t="str">
            <v>YDUQ3</v>
          </cell>
          <cell r="B174" t="str">
            <v>YDUQS</v>
          </cell>
          <cell r="C174" t="str">
            <v>Education</v>
          </cell>
          <cell r="D174" t="str">
            <v>Gustavo Tiseo</v>
          </cell>
          <cell r="E174">
            <v>46264</v>
          </cell>
          <cell r="F174" t="str">
            <v>Buy</v>
          </cell>
          <cell r="G174" t="b">
            <v>0</v>
          </cell>
          <cell r="H174" t="str">
            <v>BRL</v>
          </cell>
          <cell r="I174" t="str">
            <v>BRL</v>
          </cell>
          <cell r="J174">
            <v>11</v>
          </cell>
          <cell r="K174">
            <v>0.22600000000000001</v>
          </cell>
          <cell r="AF174">
            <v>4564.9415455209974</v>
          </cell>
          <cell r="AG174">
            <v>2582.469516290997</v>
          </cell>
          <cell r="AH174">
            <v>617.41460537099692</v>
          </cell>
          <cell r="AI174">
            <v>1325.9570652109969</v>
          </cell>
          <cell r="AJ174">
            <v>1458.6877078450509</v>
          </cell>
          <cell r="AK174">
            <v>-55.443015795018873</v>
          </cell>
          <cell r="AL174">
            <v>274.08885099999998</v>
          </cell>
          <cell r="AM174">
            <v>9049.2068813800033</v>
          </cell>
          <cell r="AN174">
            <v>401.04996151469987</v>
          </cell>
          <cell r="AO174">
            <v>2514.2220090400001</v>
          </cell>
          <cell r="AP174">
            <v>6089.1465301699991</v>
          </cell>
          <cell r="AQ174">
            <v>2960.0601768065012</v>
          </cell>
          <cell r="AR174">
            <v>3529.4280545799988</v>
          </cell>
          <cell r="AS174">
            <v>2855.0768645099988</v>
          </cell>
          <cell r="AT174">
            <v>0</v>
          </cell>
          <cell r="AV174">
            <v>450.8793728573304</v>
          </cell>
          <cell r="AW174">
            <v>37.557000000000002</v>
          </cell>
          <cell r="AX174">
            <v>5147.5620627100161</v>
          </cell>
          <cell r="AY174">
            <v>3070.2737097623858</v>
          </cell>
          <cell r="AZ174">
            <v>804.56347966238627</v>
          </cell>
          <cell r="BA174">
            <v>1589.8317899023859</v>
          </cell>
          <cell r="BB174">
            <v>1714.000579361596</v>
          </cell>
          <cell r="BC174">
            <v>154.64658545238609</v>
          </cell>
          <cell r="BD174">
            <v>274.08885099999998</v>
          </cell>
          <cell r="BE174">
            <v>9287.5963773000003</v>
          </cell>
          <cell r="BF174">
            <v>501.97144984354787</v>
          </cell>
          <cell r="BG174">
            <v>2560.3496513799992</v>
          </cell>
          <cell r="BH174">
            <v>6230.5115267499987</v>
          </cell>
          <cell r="BI174">
            <v>3057.0848463494999</v>
          </cell>
          <cell r="BJ174">
            <v>3474.3460013799991</v>
          </cell>
          <cell r="BK174">
            <v>2830.242047759999</v>
          </cell>
          <cell r="BL174">
            <v>0</v>
          </cell>
          <cell r="BN174">
            <v>1003.319462051234</v>
          </cell>
          <cell r="BO174">
            <v>80.753406080000005</v>
          </cell>
          <cell r="BP174">
            <v>5351.7850186300248</v>
          </cell>
          <cell r="BQ174">
            <v>3265.109367010024</v>
          </cell>
          <cell r="BR174">
            <v>917.49989956002401</v>
          </cell>
          <cell r="BS174">
            <v>1742.1413792700239</v>
          </cell>
          <cell r="BT174">
            <v>1817.0538106700239</v>
          </cell>
          <cell r="BU174">
            <v>341.21654387002371</v>
          </cell>
          <cell r="BV174">
            <v>274.08885099999998</v>
          </cell>
          <cell r="BW174">
            <v>9938.4241061315315</v>
          </cell>
          <cell r="BX174">
            <v>677.47246753623006</v>
          </cell>
          <cell r="BY174">
            <v>2518.1175504399998</v>
          </cell>
          <cell r="BZ174">
            <v>6799.4641222699993</v>
          </cell>
          <cell r="CA174">
            <v>3138.9599805287999</v>
          </cell>
          <cell r="CB174">
            <v>3951.0889250199998</v>
          </cell>
          <cell r="CC174">
            <v>3041.9174851299999</v>
          </cell>
          <cell r="CD174">
            <v>467.74</v>
          </cell>
          <cell r="CF174">
            <v>978.05291120117045</v>
          </cell>
          <cell r="CG174">
            <v>80.5</v>
          </cell>
          <cell r="CH174">
            <v>5521.739784330055</v>
          </cell>
          <cell r="CI174">
            <v>3340.7086699800552</v>
          </cell>
          <cell r="CJ174">
            <v>887.34627592005609</v>
          </cell>
          <cell r="CK174">
            <v>1702.9655968600559</v>
          </cell>
          <cell r="CL174">
            <v>1875.0258599600779</v>
          </cell>
          <cell r="CM174">
            <v>180.087809130056</v>
          </cell>
          <cell r="CN174">
            <v>274.08885099999998</v>
          </cell>
          <cell r="CO174">
            <v>9919.1675664199975</v>
          </cell>
          <cell r="CP174">
            <v>982.31338009999968</v>
          </cell>
          <cell r="CQ174">
            <v>2401.20364879</v>
          </cell>
          <cell r="CR174">
            <v>6951.1252690200017</v>
          </cell>
          <cell r="CS174">
            <v>2968.0422988379319</v>
          </cell>
          <cell r="CT174">
            <v>4145.3991701500008</v>
          </cell>
          <cell r="CU174">
            <v>2752.7163203900018</v>
          </cell>
          <cell r="CV174">
            <v>460.5</v>
          </cell>
          <cell r="CX174">
            <v>727.14584494536223</v>
          </cell>
          <cell r="CY174">
            <v>149.9</v>
          </cell>
          <cell r="CZ174">
            <v>5609.5597498082016</v>
          </cell>
          <cell r="DA174">
            <v>3343.008923551422</v>
          </cell>
          <cell r="DB174">
            <v>939.25721363608227</v>
          </cell>
          <cell r="DC174">
            <v>1716.0276987479449</v>
          </cell>
          <cell r="DD174">
            <v>1868.910581587872</v>
          </cell>
          <cell r="DE174">
            <v>229.94672836758599</v>
          </cell>
          <cell r="DF174">
            <v>274.08885099999998</v>
          </cell>
          <cell r="DG174">
            <v>9330.8519180440271</v>
          </cell>
          <cell r="DH174">
            <v>715.9195342348803</v>
          </cell>
          <cell r="DI174">
            <v>2283.9356111529928</v>
          </cell>
          <cell r="DJ174">
            <v>6225.3838051963967</v>
          </cell>
          <cell r="DK174">
            <v>3105.468133089264</v>
          </cell>
          <cell r="DL174">
            <v>3464.130433809999</v>
          </cell>
          <cell r="DM174">
            <v>2541.2628537551191</v>
          </cell>
          <cell r="DN174">
            <v>423.22709067934449</v>
          </cell>
          <cell r="DP174">
            <v>102.3515640294908</v>
          </cell>
          <cell r="DQ174">
            <v>154.97300000000001</v>
          </cell>
          <cell r="DR174">
            <v>5954.8028492503854</v>
          </cell>
          <cell r="DS174">
            <v>3511.4622627682379</v>
          </cell>
          <cell r="DT174">
            <v>1090.4595624116289</v>
          </cell>
          <cell r="DU174">
            <v>1830.1566473284161</v>
          </cell>
          <cell r="DV174">
            <v>1830.1566473284161</v>
          </cell>
          <cell r="DW174">
            <v>410.99762551718868</v>
          </cell>
          <cell r="DX174">
            <v>274.08885099999998</v>
          </cell>
          <cell r="DY174">
            <v>9875.1280016169949</v>
          </cell>
          <cell r="DZ174">
            <v>1116.2070409878941</v>
          </cell>
          <cell r="EA174">
            <v>2365.7570809560402</v>
          </cell>
          <cell r="EB174">
            <v>6485.1329638543448</v>
          </cell>
          <cell r="EC174">
            <v>3389.995058004281</v>
          </cell>
          <cell r="ED174">
            <v>3464.130433809999</v>
          </cell>
          <cell r="EE174">
            <v>2140.975347002106</v>
          </cell>
          <cell r="EF174">
            <v>496.06394144547789</v>
          </cell>
          <cell r="EH174">
            <v>484.4442872128817</v>
          </cell>
          <cell r="EI174">
            <v>126.4707006021722</v>
          </cell>
          <cell r="EJ174">
            <v>6369.3839458536568</v>
          </cell>
          <cell r="EK174">
            <v>3796.6282866985898</v>
          </cell>
          <cell r="EL174">
            <v>1270.046725672041</v>
          </cell>
          <cell r="EM174">
            <v>1978.8540576401781</v>
          </cell>
          <cell r="EN174">
            <v>1978.8540576401781</v>
          </cell>
          <cell r="EO174">
            <v>582.44104695715032</v>
          </cell>
          <cell r="EP174">
            <v>274.08885099999998</v>
          </cell>
          <cell r="EQ174">
            <v>10251.630289970901</v>
          </cell>
          <cell r="ER174">
            <v>1271.119338298271</v>
          </cell>
          <cell r="ES174">
            <v>2472.4113388807759</v>
          </cell>
          <cell r="ET174">
            <v>6566.8925431131393</v>
          </cell>
          <cell r="EU174">
            <v>3684.7377670993992</v>
          </cell>
          <cell r="EV174">
            <v>3464.130433809999</v>
          </cell>
          <cell r="EW174">
            <v>1986.063049691729</v>
          </cell>
          <cell r="EX174">
            <v>530.60055634880689</v>
          </cell>
          <cell r="EZ174">
            <v>447.84584562935572</v>
          </cell>
          <cell r="FA174">
            <v>287.69833786203208</v>
          </cell>
          <cell r="FB174">
            <v>6638.5077145064879</v>
          </cell>
          <cell r="FC174">
            <v>3997.8584407318499</v>
          </cell>
          <cell r="FD174">
            <v>1398.0195713372279</v>
          </cell>
          <cell r="FE174">
            <v>2084.2324270603681</v>
          </cell>
          <cell r="FF174">
            <v>2084.2324270603681</v>
          </cell>
          <cell r="FG174">
            <v>725.31243497986566</v>
          </cell>
          <cell r="FH174">
            <v>274.08885099999998</v>
          </cell>
          <cell r="FI174">
            <v>10680.64466186314</v>
          </cell>
          <cell r="FJ174">
            <v>1317.469226248221</v>
          </cell>
          <cell r="FK174">
            <v>2615.9157730475722</v>
          </cell>
          <cell r="FL174">
            <v>6736.5473175912266</v>
          </cell>
          <cell r="FM174">
            <v>3944.097364513545</v>
          </cell>
          <cell r="FN174">
            <v>3464.130433809999</v>
          </cell>
          <cell r="FO174">
            <v>1939.7131617417781</v>
          </cell>
          <cell r="FP174">
            <v>586.21240934606283</v>
          </cell>
          <cell r="FR174">
            <v>467.33102594055111</v>
          </cell>
          <cell r="FS174">
            <v>465.95283756572042</v>
          </cell>
          <cell r="FT174">
            <v>6792.5493891154774</v>
          </cell>
          <cell r="FU174">
            <v>4119.9430547242346</v>
          </cell>
          <cell r="FV174">
            <v>1467.7387852802431</v>
          </cell>
          <cell r="FW174">
            <v>2141.2727868896518</v>
          </cell>
          <cell r="FX174">
            <v>2141.2727868896518</v>
          </cell>
          <cell r="FY174">
            <v>783.96389466769085</v>
          </cell>
          <cell r="FZ174">
            <v>274.08885099999998</v>
          </cell>
          <cell r="GA174">
            <v>11023.899443700229</v>
          </cell>
          <cell r="GB174">
            <v>1312.8260093182371</v>
          </cell>
          <cell r="GC174">
            <v>2751.8293722794042</v>
          </cell>
          <cell r="GD174">
            <v>6948.6193962425104</v>
          </cell>
          <cell r="GE174">
            <v>4075.280067699357</v>
          </cell>
          <cell r="GF174">
            <v>3464.130433809999</v>
          </cell>
          <cell r="GG174">
            <v>1944.356378671763</v>
          </cell>
          <cell r="GH174">
            <v>599.81503588439045</v>
          </cell>
          <cell r="GJ174">
            <v>587.41811581187767</v>
          </cell>
          <cell r="GK174">
            <v>652.78119148187909</v>
          </cell>
          <cell r="GL174">
            <v>1192.974953409996</v>
          </cell>
          <cell r="GM174">
            <v>727.27004672999556</v>
          </cell>
          <cell r="GN174">
            <v>219.5583291899955</v>
          </cell>
          <cell r="GO174">
            <v>396.18168364999548</v>
          </cell>
          <cell r="GP174">
            <v>400.35318120999551</v>
          </cell>
          <cell r="GQ174">
            <v>76.04057216999577</v>
          </cell>
          <cell r="GR174">
            <v>274.08885099999998</v>
          </cell>
          <cell r="GS174">
            <v>10055.454765320001</v>
          </cell>
          <cell r="GT174">
            <v>625.40136365000001</v>
          </cell>
          <cell r="GU174">
            <v>2655.0170931099992</v>
          </cell>
          <cell r="GV174">
            <v>6763.0293397599999</v>
          </cell>
          <cell r="GW174">
            <v>3292.423728548802</v>
          </cell>
          <cell r="GX174">
            <v>3942.3851957699999</v>
          </cell>
          <cell r="GY174">
            <v>2384.5087213100001</v>
          </cell>
          <cell r="GZ174">
            <v>0</v>
          </cell>
          <cell r="HC174">
            <v>0</v>
          </cell>
          <cell r="HD174">
            <v>1134.857059851008</v>
          </cell>
          <cell r="HE174">
            <v>603.26096552100762</v>
          </cell>
          <cell r="HF174">
            <v>125.90126725600609</v>
          </cell>
          <cell r="HG174">
            <v>304.89409900600612</v>
          </cell>
          <cell r="HH174">
            <v>336.85363175515141</v>
          </cell>
          <cell r="HI174">
            <v>-63.332773336265909</v>
          </cell>
          <cell r="HJ174">
            <v>274.08885099999998</v>
          </cell>
          <cell r="HK174">
            <v>9881.7760882149942</v>
          </cell>
          <cell r="HL174">
            <v>705.38951643362191</v>
          </cell>
          <cell r="HM174">
            <v>2674.96696905</v>
          </cell>
          <cell r="HN174">
            <v>6731.4715053320106</v>
          </cell>
          <cell r="HO174">
            <v>3150.3146635263652</v>
          </cell>
          <cell r="HP174">
            <v>3977.18539882</v>
          </cell>
          <cell r="HQ174">
            <v>2656.4070404099998</v>
          </cell>
          <cell r="HR174">
            <v>0</v>
          </cell>
          <cell r="HU174">
            <v>0</v>
          </cell>
          <cell r="HV174">
            <v>1135.4869766299939</v>
          </cell>
          <cell r="HW174">
            <v>656.97940735999441</v>
          </cell>
          <cell r="HX174">
            <v>197.56521942499461</v>
          </cell>
          <cell r="HY174">
            <v>368.23513774499452</v>
          </cell>
          <cell r="HZ174">
            <v>407.97348327499452</v>
          </cell>
          <cell r="IA174">
            <v>16.139129941250349</v>
          </cell>
          <cell r="IB174">
            <v>274.08885099999998</v>
          </cell>
          <cell r="IC174">
            <v>9934.2058173100013</v>
          </cell>
          <cell r="ID174">
            <v>894.35642496102889</v>
          </cell>
          <cell r="IE174">
            <v>2602.452446589999</v>
          </cell>
          <cell r="IF174">
            <v>6896.0654375000004</v>
          </cell>
          <cell r="IG174">
            <v>3038.1384582719002</v>
          </cell>
          <cell r="IH174">
            <v>4121.9731719800011</v>
          </cell>
          <cell r="II174">
            <v>2660.9606805500011</v>
          </cell>
          <cell r="IJ174">
            <v>0</v>
          </cell>
          <cell r="IM174">
            <v>2E-3</v>
          </cell>
          <cell r="IN174">
            <v>1101.6225556299989</v>
          </cell>
          <cell r="IO174">
            <v>594.95909667999945</v>
          </cell>
          <cell r="IP174">
            <v>74.389789500000234</v>
          </cell>
          <cell r="IQ174">
            <v>256.64614481000018</v>
          </cell>
          <cell r="IR174">
            <v>313.50741160490901</v>
          </cell>
          <cell r="IS174">
            <v>-84.289944569999676</v>
          </cell>
          <cell r="IT174">
            <v>274.08885099999998</v>
          </cell>
          <cell r="IU174">
            <v>9049.2068813800033</v>
          </cell>
          <cell r="IV174">
            <v>401.04996151469987</v>
          </cell>
          <cell r="IW174">
            <v>2514.2220090400001</v>
          </cell>
          <cell r="IX174">
            <v>6089.1465301699991</v>
          </cell>
          <cell r="IY174">
            <v>2960.0601768065012</v>
          </cell>
          <cell r="IZ174">
            <v>3529.4280545799988</v>
          </cell>
          <cell r="JA174">
            <v>2855.0768645099988</v>
          </cell>
          <cell r="JB174">
            <v>0</v>
          </cell>
          <cell r="JE174">
            <v>37.555</v>
          </cell>
          <cell r="JF174">
            <v>1313.3293047200009</v>
          </cell>
          <cell r="JG174">
            <v>833.82058080000115</v>
          </cell>
          <cell r="JH174">
            <v>309.25854631000118</v>
          </cell>
          <cell r="JI174">
            <v>494.38638499000109</v>
          </cell>
          <cell r="JJ174">
            <v>484.40279798000108</v>
          </cell>
          <cell r="JK174">
            <v>149.49021523000081</v>
          </cell>
          <cell r="JL174">
            <v>274.08885099999998</v>
          </cell>
          <cell r="JM174">
            <v>9573.7085290800023</v>
          </cell>
          <cell r="JN174">
            <v>637.12814212488001</v>
          </cell>
          <cell r="JO174">
            <v>2538.4361935799998</v>
          </cell>
          <cell r="JP174">
            <v>6459.59421802</v>
          </cell>
          <cell r="JQ174">
            <v>3114.1141366131992</v>
          </cell>
          <cell r="JR174">
            <v>3755.9240905399988</v>
          </cell>
          <cell r="JS174">
            <v>2687.8784116099991</v>
          </cell>
          <cell r="JT174">
            <v>0</v>
          </cell>
          <cell r="JW174">
            <v>5.0000000000000001E-3</v>
          </cell>
          <cell r="JX174">
            <v>1307.9596943300071</v>
          </cell>
          <cell r="JY174">
            <v>757.62190317000682</v>
          </cell>
          <cell r="JZ174">
            <v>213.0109207500069</v>
          </cell>
          <cell r="KA174">
            <v>415.18186796000691</v>
          </cell>
          <cell r="KB174">
            <v>417.91710054000691</v>
          </cell>
          <cell r="KC174">
            <v>32.048254500007097</v>
          </cell>
          <cell r="KD174">
            <v>274.08885099999998</v>
          </cell>
          <cell r="KE174">
            <v>9722.9473313600029</v>
          </cell>
          <cell r="KF174">
            <v>813.76473603084185</v>
          </cell>
          <cell r="KG174">
            <v>2584.5841168699999</v>
          </cell>
          <cell r="KH174">
            <v>6570.8940377600002</v>
          </cell>
          <cell r="KI174">
            <v>3152.0531187932988</v>
          </cell>
          <cell r="KJ174">
            <v>3795.3533287899991</v>
          </cell>
          <cell r="KK174">
            <v>2701.3952504299991</v>
          </cell>
          <cell r="KL174">
            <v>0</v>
          </cell>
          <cell r="KO174">
            <v>0.66456610000000005</v>
          </cell>
          <cell r="KP174">
            <v>1296.5870596000079</v>
          </cell>
          <cell r="KQ174">
            <v>789.4157651823781</v>
          </cell>
          <cell r="KR174">
            <v>258.39942260237808</v>
          </cell>
          <cell r="KS174">
            <v>453.34374889237802</v>
          </cell>
          <cell r="KT174">
            <v>466.81403158158798</v>
          </cell>
          <cell r="KU174">
            <v>93.365420312378092</v>
          </cell>
          <cell r="KV174">
            <v>274.08885099999998</v>
          </cell>
          <cell r="KW174">
            <v>9798.2203789600026</v>
          </cell>
          <cell r="KX174">
            <v>887.08201971045207</v>
          </cell>
          <cell r="KY174">
            <v>2598.0030609</v>
          </cell>
          <cell r="KZ174">
            <v>6545.1320659700004</v>
          </cell>
          <cell r="LA174">
            <v>3253.0881386355991</v>
          </cell>
          <cell r="LB174">
            <v>3694.5568690199989</v>
          </cell>
          <cell r="LC174">
            <v>2566.231369669998</v>
          </cell>
          <cell r="LD174">
            <v>0</v>
          </cell>
          <cell r="LG174">
            <v>9.9999999999999978E-2</v>
          </cell>
          <cell r="LH174">
            <v>1229.68600406</v>
          </cell>
          <cell r="LI174">
            <v>689.41546060999974</v>
          </cell>
          <cell r="LJ174">
            <v>23.894589999999649</v>
          </cell>
          <cell r="LK174">
            <v>226.9197880599996</v>
          </cell>
          <cell r="LL174">
            <v>344.86664925999958</v>
          </cell>
          <cell r="LM174">
            <v>-120.2573045900003</v>
          </cell>
          <cell r="LN174">
            <v>274.08885099999998</v>
          </cell>
          <cell r="LO174">
            <v>9287.5963773000003</v>
          </cell>
          <cell r="LP174">
            <v>501.97144984354787</v>
          </cell>
          <cell r="LQ174">
            <v>2560.3496513799992</v>
          </cell>
          <cell r="LR174">
            <v>6230.5115267499987</v>
          </cell>
          <cell r="LS174">
            <v>3057.0848463494999</v>
          </cell>
          <cell r="LT174">
            <v>3474.3460013799991</v>
          </cell>
          <cell r="LU174">
            <v>2830.242047759999</v>
          </cell>
          <cell r="LV174">
            <v>0</v>
          </cell>
          <cell r="LY174">
            <v>79.983839979999999</v>
          </cell>
          <cell r="LZ174">
            <v>1464.327797729997</v>
          </cell>
          <cell r="MA174">
            <v>961.44846312999721</v>
          </cell>
          <cell r="MB174">
            <v>297.91049180999732</v>
          </cell>
          <cell r="MC174">
            <v>509.07989612999728</v>
          </cell>
          <cell r="MD174">
            <v>517.19431380999731</v>
          </cell>
          <cell r="ME174">
            <v>150.71572730999699</v>
          </cell>
          <cell r="MF174">
            <v>274.08885099999998</v>
          </cell>
          <cell r="MG174">
            <v>9599.53691359</v>
          </cell>
          <cell r="MH174">
            <v>623.45100267136604</v>
          </cell>
          <cell r="MI174">
            <v>2561.9735341800001</v>
          </cell>
          <cell r="MJ174">
            <v>6387.4824483699986</v>
          </cell>
          <cell r="MK174">
            <v>3212.0544642225</v>
          </cell>
          <cell r="ML174">
            <v>3492.01172262</v>
          </cell>
          <cell r="MM174">
            <v>2722.395708479999</v>
          </cell>
          <cell r="MN174">
            <v>110.8</v>
          </cell>
          <cell r="MQ174">
            <v>4.0000000000000001E-3</v>
          </cell>
          <cell r="MR174">
            <v>1315.598728710014</v>
          </cell>
          <cell r="MS174">
            <v>752.67854150001347</v>
          </cell>
          <cell r="MT174">
            <v>203.07337738001351</v>
          </cell>
          <cell r="MU174">
            <v>413.84608535001348</v>
          </cell>
          <cell r="MV174">
            <v>424.70222634001328</v>
          </cell>
          <cell r="MW174">
            <v>24.82253513001373</v>
          </cell>
          <cell r="MX174">
            <v>274.08885099999998</v>
          </cell>
          <cell r="MY174">
            <v>9395.4032099600008</v>
          </cell>
          <cell r="MZ174">
            <v>427.00533450912388</v>
          </cell>
          <cell r="NA174">
            <v>2504.7165449899999</v>
          </cell>
          <cell r="NB174">
            <v>6237.2779650399998</v>
          </cell>
          <cell r="NC174">
            <v>3158.1252411507999</v>
          </cell>
          <cell r="ND174">
            <v>3564.807966920001</v>
          </cell>
          <cell r="NE174">
            <v>2959.0509708200011</v>
          </cell>
          <cell r="NF174">
            <v>98.919999999999987</v>
          </cell>
          <cell r="NI174">
            <v>79.945999999999998</v>
          </cell>
          <cell r="NJ174">
            <v>1305.5809390900081</v>
          </cell>
          <cell r="NK174">
            <v>803.615504070008</v>
          </cell>
          <cell r="NL174">
            <v>250.3763876800075</v>
          </cell>
          <cell r="NM174">
            <v>457.75370476000751</v>
          </cell>
          <cell r="NN174">
            <v>480.00269425000778</v>
          </cell>
          <cell r="NO174">
            <v>151.90767058000731</v>
          </cell>
          <cell r="NP174">
            <v>274.08885099999998</v>
          </cell>
          <cell r="NQ174">
            <v>9458.7507044692502</v>
          </cell>
          <cell r="NR174">
            <v>546.30249902374499</v>
          </cell>
          <cell r="NS174">
            <v>2448.2608690500001</v>
          </cell>
          <cell r="NT174">
            <v>6226.1784586692502</v>
          </cell>
          <cell r="NU174">
            <v>3232.5720484784001</v>
          </cell>
          <cell r="NV174">
            <v>3581.8302455600001</v>
          </cell>
          <cell r="NW174">
            <v>2755.6065147499999</v>
          </cell>
          <cell r="NX174">
            <v>119.92</v>
          </cell>
          <cell r="OA174">
            <v>0.54999999999999716</v>
          </cell>
          <cell r="OB174">
            <v>1266.277553100005</v>
          </cell>
          <cell r="OC174">
            <v>747.36685831000489</v>
          </cell>
          <cell r="OD174">
            <v>166.13964269000479</v>
          </cell>
          <cell r="OE174">
            <v>361.46169303000482</v>
          </cell>
          <cell r="OF174">
            <v>395.15457627000478</v>
          </cell>
          <cell r="OG174">
            <v>13.77061085000488</v>
          </cell>
          <cell r="OH174">
            <v>274.08885099999998</v>
          </cell>
          <cell r="OI174">
            <v>9938.4241061315315</v>
          </cell>
          <cell r="OJ174">
            <v>677.47246753623006</v>
          </cell>
          <cell r="OK174">
            <v>2518.1175504399998</v>
          </cell>
          <cell r="OL174">
            <v>6799.4641222699993</v>
          </cell>
          <cell r="OM174">
            <v>3138.9599805287999</v>
          </cell>
          <cell r="ON174">
            <v>3951.0889250199998</v>
          </cell>
          <cell r="OO174">
            <v>3041.9174851299999</v>
          </cell>
          <cell r="OP174">
            <v>138.1</v>
          </cell>
          <cell r="OS174">
            <v>0</v>
          </cell>
          <cell r="OT174">
            <v>1487.1324966100001</v>
          </cell>
          <cell r="OU174">
            <v>968.65960806999976</v>
          </cell>
          <cell r="OV174">
            <v>295.83503163999978</v>
          </cell>
          <cell r="OW174">
            <v>503.34475659999981</v>
          </cell>
          <cell r="OX174">
            <v>514.47545704999982</v>
          </cell>
          <cell r="OY174">
            <v>128.71540876999981</v>
          </cell>
          <cell r="OZ174">
            <v>274.08885099999998</v>
          </cell>
          <cell r="PA174">
            <v>9836.016327379999</v>
          </cell>
          <cell r="PB174">
            <v>586.431334068404</v>
          </cell>
          <cell r="PC174">
            <v>2480.61827997</v>
          </cell>
          <cell r="PD174">
            <v>6717.954672320001</v>
          </cell>
          <cell r="PE174">
            <v>3118.0616520260978</v>
          </cell>
          <cell r="PF174">
            <v>3718.3665004100012</v>
          </cell>
          <cell r="PG174">
            <v>2926.712643790001</v>
          </cell>
          <cell r="PH174">
            <v>114.3</v>
          </cell>
          <cell r="PK174">
            <v>0</v>
          </cell>
          <cell r="PL174">
            <v>1378.2518976200231</v>
          </cell>
          <cell r="PM174">
            <v>798.39681548002329</v>
          </cell>
          <cell r="PN174">
            <v>171.75850090002311</v>
          </cell>
          <cell r="PO174">
            <v>375.77500146002308</v>
          </cell>
          <cell r="PP174">
            <v>393.90226889002298</v>
          </cell>
          <cell r="PQ174">
            <v>3.0443215200231322</v>
          </cell>
          <cell r="PR174">
            <v>274.08885099999998</v>
          </cell>
          <cell r="PS174">
            <v>9549.6636040099984</v>
          </cell>
          <cell r="PT174">
            <v>490.765203898604</v>
          </cell>
          <cell r="PU174">
            <v>2456.570160889999</v>
          </cell>
          <cell r="PV174">
            <v>6494.9365508600004</v>
          </cell>
          <cell r="PW174">
            <v>3054.7270502130982</v>
          </cell>
          <cell r="PX174">
            <v>3641.1348037100011</v>
          </cell>
          <cell r="PY174">
            <v>2977.4763413100009</v>
          </cell>
          <cell r="PZ174">
            <v>105.6</v>
          </cell>
          <cell r="QC174">
            <v>149.9</v>
          </cell>
          <cell r="QD174">
            <v>1351.6354356900281</v>
          </cell>
          <cell r="QE174">
            <v>811.15556062002838</v>
          </cell>
          <cell r="QF174">
            <v>257.06515388002902</v>
          </cell>
          <cell r="QG174">
            <v>462.05759325002902</v>
          </cell>
          <cell r="QH174">
            <v>507.71229950002919</v>
          </cell>
          <cell r="QI174">
            <v>97.905000340028991</v>
          </cell>
          <cell r="QJ174">
            <v>274.08885099999998</v>
          </cell>
          <cell r="QK174">
            <v>9712.5181857799998</v>
          </cell>
          <cell r="QL174">
            <v>625.15269715546003</v>
          </cell>
          <cell r="QM174">
            <v>2406.984107889999</v>
          </cell>
          <cell r="QN174">
            <v>6553.9840042663945</v>
          </cell>
          <cell r="QO174">
            <v>3158.53418577926</v>
          </cell>
          <cell r="QP174">
            <v>3712.71940868</v>
          </cell>
          <cell r="QQ174">
            <v>2757.5776620199999</v>
          </cell>
          <cell r="QR174">
            <v>119.2</v>
          </cell>
          <cell r="QU174">
            <v>9.9999999999994316E-2</v>
          </cell>
          <cell r="QV174">
            <v>1304.719954410004</v>
          </cell>
          <cell r="QW174">
            <v>762.49668581000401</v>
          </cell>
          <cell r="QX174">
            <v>162.6875895000039</v>
          </cell>
          <cell r="QY174">
            <v>361.78824555000392</v>
          </cell>
          <cell r="QZ174">
            <v>458.93583452002588</v>
          </cell>
          <cell r="RA174">
            <v>-49.576921499996097</v>
          </cell>
          <cell r="RB174">
            <v>274.08885099999998</v>
          </cell>
          <cell r="RC174">
            <v>9919.1675664199975</v>
          </cell>
          <cell r="RD174">
            <v>982.31338009999968</v>
          </cell>
          <cell r="RE174">
            <v>2401.20364879</v>
          </cell>
          <cell r="RF174">
            <v>6951.1252690200017</v>
          </cell>
          <cell r="RG174">
            <v>2968.0422988379319</v>
          </cell>
          <cell r="RH174">
            <v>4145.3991701500008</v>
          </cell>
          <cell r="RI174">
            <v>2752.7163203900018</v>
          </cell>
          <cell r="RJ174">
            <v>121.4</v>
          </cell>
          <cell r="RM174">
            <v>-9.9999999999994316E-2</v>
          </cell>
          <cell r="RN174">
            <v>1508.797360659988</v>
          </cell>
          <cell r="RO174">
            <v>964.77762187998883</v>
          </cell>
          <cell r="RP174">
            <v>231.05504738666451</v>
          </cell>
          <cell r="RQ174">
            <v>427.62164214666439</v>
          </cell>
          <cell r="RR174">
            <v>504.06308356662771</v>
          </cell>
          <cell r="RS174">
            <v>65.468636959988643</v>
          </cell>
          <cell r="RT174">
            <v>274.08885099999998</v>
          </cell>
          <cell r="RU174">
            <v>9712.8098858599988</v>
          </cell>
          <cell r="RV174">
            <v>571.42378457000018</v>
          </cell>
          <cell r="RW174">
            <v>2319.0413346599998</v>
          </cell>
          <cell r="RX174">
            <v>6692.1680546999996</v>
          </cell>
          <cell r="RY174">
            <v>3020.6418716229969</v>
          </cell>
          <cell r="RZ174">
            <v>3766.65822428</v>
          </cell>
          <cell r="SA174">
            <v>2847.9165152</v>
          </cell>
          <cell r="SB174">
            <v>113.62</v>
          </cell>
          <cell r="SE174">
            <v>154.96700000000001</v>
          </cell>
          <cell r="SF174">
            <v>1392.055091999968</v>
          </cell>
          <cell r="SG174">
            <v>779.02375486996777</v>
          </cell>
          <cell r="SH174">
            <v>197.25090718329091</v>
          </cell>
          <cell r="SI174">
            <v>392.85830403329089</v>
          </cell>
          <cell r="SJ174">
            <v>469.2997454532541</v>
          </cell>
          <cell r="SK174">
            <v>-1.567511460033254</v>
          </cell>
          <cell r="SL174">
            <v>274.08885099999998</v>
          </cell>
          <cell r="SM174">
            <v>9245.1097106400011</v>
          </cell>
          <cell r="SN174">
            <v>348.11798606000002</v>
          </cell>
          <cell r="SO174">
            <v>2279.1271399299999</v>
          </cell>
          <cell r="SP174">
            <v>6305.6872006599997</v>
          </cell>
          <cell r="SQ174">
            <v>2939.4225302216341</v>
          </cell>
          <cell r="SR174">
            <v>3464.130433809999</v>
          </cell>
          <cell r="SS174">
            <v>2909.0644019299989</v>
          </cell>
          <cell r="ST174">
            <v>105.1</v>
          </cell>
          <cell r="SW174">
            <v>6.0000000000002274E-3</v>
          </cell>
          <cell r="SX174">
            <v>1382.4315292114741</v>
          </cell>
          <cell r="SY174">
            <v>826.47516981267938</v>
          </cell>
          <cell r="SZ174">
            <v>285.04656413336238</v>
          </cell>
          <cell r="TA174">
            <v>478.7841674514367</v>
          </cell>
          <cell r="TB174">
            <v>478.7841674514367</v>
          </cell>
          <cell r="TC174">
            <v>120.146744221482</v>
          </cell>
          <cell r="TD174">
            <v>274.08885099999998</v>
          </cell>
          <cell r="TE174">
            <v>9305.3934801771702</v>
          </cell>
          <cell r="TF174">
            <v>687.92647400804219</v>
          </cell>
          <cell r="TG174">
            <v>2283.1697557456391</v>
          </cell>
          <cell r="TH174">
            <v>6245.8242259756862</v>
          </cell>
          <cell r="TI174">
            <v>3059.5692744431158</v>
          </cell>
          <cell r="TJ174">
            <v>3464.130433809999</v>
          </cell>
          <cell r="TK174">
            <v>2569.2559139819568</v>
          </cell>
          <cell r="TL174">
            <v>104.37342211175169</v>
          </cell>
          <cell r="TO174">
            <v>0</v>
          </cell>
          <cell r="TP174">
            <v>1326.275767936771</v>
          </cell>
          <cell r="TQ174">
            <v>772.73237698878518</v>
          </cell>
          <cell r="TR174">
            <v>225.9046949327643</v>
          </cell>
          <cell r="TS174">
            <v>416.76358511655292</v>
          </cell>
          <cell r="TT174">
            <v>416.76358511655292</v>
          </cell>
          <cell r="TU174">
            <v>45.898858646148298</v>
          </cell>
          <cell r="TV174">
            <v>274.08885099999998</v>
          </cell>
          <cell r="TW174">
            <v>9330.8519180440271</v>
          </cell>
          <cell r="TX174">
            <v>715.9195342348803</v>
          </cell>
          <cell r="TY174">
            <v>2283.9356111529928</v>
          </cell>
          <cell r="TZ174">
            <v>6225.3838051963967</v>
          </cell>
          <cell r="UA174">
            <v>3105.468133089264</v>
          </cell>
          <cell r="UB174">
            <v>3464.130433809999</v>
          </cell>
          <cell r="UC174">
            <v>2541.2628537551191</v>
          </cell>
          <cell r="UD174">
            <v>100.13366856759281</v>
          </cell>
          <cell r="UG174">
            <v>0</v>
          </cell>
          <cell r="UH174">
            <v>6906.8324172075136</v>
          </cell>
          <cell r="UI174">
            <v>4214.7634663558156</v>
          </cell>
          <cell r="UJ174">
            <v>1515.2599429252009</v>
          </cell>
          <cell r="UK174">
            <v>2179.447266137613</v>
          </cell>
          <cell r="UL174">
            <v>2179.447266137613</v>
          </cell>
          <cell r="UM174">
            <v>817.98059285823626</v>
          </cell>
          <cell r="UN174">
            <v>274.08885099999998</v>
          </cell>
          <cell r="UO174">
            <v>11270.09042809675</v>
          </cell>
          <cell r="UP174">
            <v>1195.7442403383509</v>
          </cell>
          <cell r="UQ174">
            <v>2878.377688197153</v>
          </cell>
          <cell r="UR174">
            <v>7160.7936824484796</v>
          </cell>
          <cell r="US174">
            <v>4109.2967658899024</v>
          </cell>
          <cell r="UT174">
            <v>3464.130433809999</v>
          </cell>
          <cell r="UU174">
            <v>2061.4381476516492</v>
          </cell>
          <cell r="UV174">
            <v>609.90678121727626</v>
          </cell>
          <cell r="UX174">
            <v>597.05594816713017</v>
          </cell>
          <cell r="UY174">
            <v>783.96389466769085</v>
          </cell>
          <cell r="WD174">
            <v>1506.702592559531</v>
          </cell>
          <cell r="WE174">
            <v>946.3059067599836</v>
          </cell>
          <cell r="WF174">
            <v>257.50539915634988</v>
          </cell>
          <cell r="WG174">
            <v>445.44173263395072</v>
          </cell>
          <cell r="WH174">
            <v>445.44173263395072</v>
          </cell>
          <cell r="WI174">
            <v>75.92961889982773</v>
          </cell>
          <cell r="WJ174">
            <v>274.08885099999998</v>
          </cell>
          <cell r="WK174">
            <v>9477.3960822212648</v>
          </cell>
          <cell r="WL174">
            <v>769.31342457448227</v>
          </cell>
          <cell r="WM174">
            <v>2301.7593462903201</v>
          </cell>
          <cell r="WN174">
            <v>6422.4690510759774</v>
          </cell>
          <cell r="WO174">
            <v>3054.9270513869201</v>
          </cell>
          <cell r="WP174">
            <v>2487.8689634155171</v>
          </cell>
          <cell r="WQ174">
            <v>120.7286999279131</v>
          </cell>
          <cell r="WR174">
            <v>126.4707006021722</v>
          </cell>
          <cell r="WS174">
            <v>1526.6898191842629</v>
          </cell>
          <cell r="WT174">
            <v>844.40992144668394</v>
          </cell>
          <cell r="WU174">
            <v>247.9856155488595</v>
          </cell>
          <cell r="WV174">
            <v>433.75697090198042</v>
          </cell>
          <cell r="WW174">
            <v>433.75697090198042</v>
          </cell>
          <cell r="WX174">
            <v>60.264682918450383</v>
          </cell>
          <cell r="WY174">
            <v>274.08885099999998</v>
          </cell>
          <cell r="WZ174">
            <v>9686.8272911440927</v>
          </cell>
          <cell r="XA174">
            <v>539.8277930054943</v>
          </cell>
          <cell r="XB174">
            <v>2326.7147626534888</v>
          </cell>
          <cell r="XC174">
            <v>6571.6355770803548</v>
          </cell>
          <cell r="XD174">
            <v>3115.1917343053701</v>
          </cell>
          <cell r="XE174">
            <v>2717.3545949845052</v>
          </cell>
          <cell r="XF174">
            <v>128.8236458123875</v>
          </cell>
          <cell r="XG174">
            <v>0</v>
          </cell>
          <cell r="XH174">
            <v>1486.5925594313969</v>
          </cell>
          <cell r="XI174">
            <v>887.15236652222416</v>
          </cell>
          <cell r="XJ174">
            <v>321.90340486743833</v>
          </cell>
          <cell r="XK174">
            <v>505.84028787146548</v>
          </cell>
          <cell r="XL174">
            <v>505.84028787146548</v>
          </cell>
          <cell r="XM174">
            <v>172.43336014978959</v>
          </cell>
          <cell r="XN174">
            <v>274.08885099999998</v>
          </cell>
          <cell r="XO174">
            <v>9775.827442537402</v>
          </cell>
          <cell r="XP174">
            <v>1014.676307561139</v>
          </cell>
          <cell r="XQ174">
            <v>2348.2634337820568</v>
          </cell>
          <cell r="XR174">
            <v>6488.2023683238749</v>
          </cell>
          <cell r="XS174">
            <v>3287.6250944551598</v>
          </cell>
          <cell r="XT174">
            <v>2242.506080428861</v>
          </cell>
          <cell r="XU174">
            <v>125.44019809200481</v>
          </cell>
          <cell r="XV174">
            <v>0</v>
          </cell>
          <cell r="XW174">
            <v>1434.8178780751939</v>
          </cell>
          <cell r="XX174">
            <v>833.59406803934667</v>
          </cell>
          <cell r="XY174">
            <v>263.0651428389815</v>
          </cell>
          <cell r="XZ174">
            <v>445.11765592101932</v>
          </cell>
          <cell r="YA174">
            <v>445.11765592101932</v>
          </cell>
          <cell r="YB174">
            <v>102.3699635491212</v>
          </cell>
          <cell r="YC174">
            <v>274.08885099999998</v>
          </cell>
          <cell r="YD174">
            <v>9875.1280016169949</v>
          </cell>
          <cell r="YE174">
            <v>1116.2070409878941</v>
          </cell>
          <cell r="YF174">
            <v>2365.7570809560402</v>
          </cell>
          <cell r="YG174">
            <v>6485.1329638543448</v>
          </cell>
          <cell r="YH174">
            <v>3389.995058004281</v>
          </cell>
          <cell r="YI174">
            <v>2140.975347002106</v>
          </cell>
          <cell r="YJ174">
            <v>121.07139761317239</v>
          </cell>
          <cell r="YK174">
            <v>0</v>
          </cell>
          <cell r="YL174">
            <v>3464.130433809999</v>
          </cell>
          <cell r="YM174">
            <v>3464.130433809999</v>
          </cell>
          <cell r="YN174">
            <v>3464.130433809999</v>
          </cell>
          <cell r="YO174">
            <v>3464.130433809999</v>
          </cell>
          <cell r="BBM174">
            <v>3562.2860000000001</v>
          </cell>
          <cell r="BBN174">
            <v>14</v>
          </cell>
          <cell r="BBO174">
            <v>-0.2142857142857143</v>
          </cell>
          <cell r="BBP174">
            <v>0.83894958707235434</v>
          </cell>
          <cell r="BBQ174">
            <v>15.491788142797301</v>
          </cell>
          <cell r="BBR174">
            <v>3.265832466189686</v>
          </cell>
          <cell r="BBS174">
            <v>1.359756255216876</v>
          </cell>
          <cell r="BBT174">
            <v>1.14710112850403</v>
          </cell>
          <cell r="BBU174">
            <v>7.4045753655452629E-2</v>
          </cell>
          <cell r="BBV174">
            <v>4.3503806263730647E-2</v>
          </cell>
          <cell r="BBW174">
            <v>1.4995050839086801</v>
          </cell>
          <cell r="BBX174">
            <v>8.6674126049203135</v>
          </cell>
          <cell r="BBY174">
            <v>3.1162695036665209</v>
          </cell>
          <cell r="BBZ174">
            <v>1.1698317464395249</v>
          </cell>
          <cell r="BCA174">
            <v>1.050823360815502</v>
          </cell>
          <cell r="BCB174">
            <v>0.12123841435897149</v>
          </cell>
          <cell r="BCC174">
            <v>3.5502680189679371E-2</v>
          </cell>
          <cell r="BCD174">
            <v>2.1250081673593879</v>
          </cell>
          <cell r="BCE174">
            <v>6.1161314413028904</v>
          </cell>
          <cell r="BCF174">
            <v>2.8038192247023219</v>
          </cell>
          <cell r="BCG174">
            <v>1.003643013502546</v>
          </cell>
          <cell r="BCH174">
            <v>0.96676784758124257</v>
          </cell>
          <cell r="BCI174">
            <v>0.1580685204135012</v>
          </cell>
          <cell r="BCJ174">
            <v>8.0762279576101437E-2</v>
          </cell>
          <cell r="BCK174">
            <v>2.646267560076224</v>
          </cell>
          <cell r="BCL174">
            <v>4.9113813967616418</v>
          </cell>
          <cell r="BCM174">
            <v>2.6398203435985681</v>
          </cell>
          <cell r="BCN174">
            <v>0.93066067707121225</v>
          </cell>
          <cell r="BCO174">
            <v>0.90319423451640979</v>
          </cell>
          <cell r="BCP174">
            <v>0.18389820735810461</v>
          </cell>
          <cell r="BCQ174">
            <v>0.13080163624305299</v>
          </cell>
          <cell r="BCR174">
            <v>2.860254591923153</v>
          </cell>
          <cell r="BCS174">
            <v>4.5439414037173149</v>
          </cell>
          <cell r="BCT174">
            <v>2.5716678474537309</v>
          </cell>
          <cell r="BCU174">
            <v>0.90803768234316196</v>
          </cell>
          <cell r="BCV174">
            <v>0.874120536704865</v>
          </cell>
          <cell r="BCW174">
            <v>0.19237055653705459</v>
          </cell>
          <cell r="BCX174">
            <v>0.18324783340862549</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1.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2.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hyperlink" Target="https://conteudos.xpi.com.br/acoes/gmat3/" TargetMode="External"/><Relationship Id="rId117"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1" Type="http://schemas.openxmlformats.org/officeDocument/2006/relationships/hyperlink" Target="https://conteudos.xpi.com.br/acoes/analises-fundamentalistas/analises/acoes-cyre3-cyrela-tudo-o-que-voce-precisa-saber-para-investir-ou-nao-na-empresa/" TargetMode="External"/><Relationship Id="rId42" Type="http://schemas.openxmlformats.org/officeDocument/2006/relationships/hyperlink" Target="https://conteudos.xpi.com.br/acoes/simh3/" TargetMode="External"/><Relationship Id="rId47" Type="http://schemas.openxmlformats.org/officeDocument/2006/relationships/hyperlink" Target="https://conteudos.xpi.com.br/acoes/tots3/" TargetMode="External"/><Relationship Id="rId63" Type="http://schemas.openxmlformats.org/officeDocument/2006/relationships/hyperlink" Target="https://conteudos.xpi.com.br/acoes/flry3/" TargetMode="External"/><Relationship Id="rId68" Type="http://schemas.openxmlformats.org/officeDocument/2006/relationships/hyperlink" Target="https://conteudos.xpi.com.br/acoes/klbn11/" TargetMode="External"/><Relationship Id="rId84" Type="http://schemas.openxmlformats.org/officeDocument/2006/relationships/hyperlink" Target="https://conteudos.xpi.com.br/acoes/analises-fundamentalistas/analises/aes-tiete-tiet11-analise-xp-investimentos/" TargetMode="External"/><Relationship Id="rId89" Type="http://schemas.openxmlformats.org/officeDocument/2006/relationships/hyperlink" Target="https://conteudos.xpi.com.br/acoes/analises-fundamentalistas/analises/taesa-taee11-analise-xp-investimentos/" TargetMode="External"/><Relationship Id="rId112" Type="http://schemas.openxmlformats.org/officeDocument/2006/relationships/hyperlink" Target="https://conteudos.xpi.com.br/acoes/aeri3/analise/" TargetMode="External"/><Relationship Id="rId16" Type="http://schemas.openxmlformats.org/officeDocument/2006/relationships/hyperlink" Target="https://conteudos.xpi.com.br/acoes/dirr3/analise/" TargetMode="External"/><Relationship Id="rId107" Type="http://schemas.openxmlformats.org/officeDocument/2006/relationships/hyperlink" Target="https://conteudos.xpi.com.br/acoes/analises-fundamentalistas/analises/abev3-ambev/" TargetMode="External"/><Relationship Id="rId11" Type="http://schemas.openxmlformats.org/officeDocument/2006/relationships/hyperlink" Target="https://conteudos.xpi.com.br/acoes/prnr3/" TargetMode="External"/><Relationship Id="rId32" Type="http://schemas.openxmlformats.org/officeDocument/2006/relationships/hyperlink" Target="https://conteudos.xpi.com.br/acoes/viva3/" TargetMode="External"/><Relationship Id="rId37" Type="http://schemas.openxmlformats.org/officeDocument/2006/relationships/hyperlink" Target="https://conteudos.xpi.com.br/acoes/vvar3/" TargetMode="External"/><Relationship Id="rId53" Type="http://schemas.openxmlformats.org/officeDocument/2006/relationships/hyperlink" Target="https://conteudos.xpi.com.br/acoes/posi3/" TargetMode="External"/><Relationship Id="rId58" Type="http://schemas.openxmlformats.org/officeDocument/2006/relationships/hyperlink" Target="https://conteudos.xpi.com.br/acoes/rent3/" TargetMode="External"/><Relationship Id="rId74" Type="http://schemas.openxmlformats.org/officeDocument/2006/relationships/hyperlink" Target="https://conteudos.xpi.com.br/acoes/cbav3/" TargetMode="External"/><Relationship Id="rId79" Type="http://schemas.openxmlformats.org/officeDocument/2006/relationships/hyperlink" Target="https://conteudos.xpi.com.br/acoes/analises-fundamentalistas/analises/ggbr4/" TargetMode="External"/><Relationship Id="rId102" Type="http://schemas.openxmlformats.org/officeDocument/2006/relationships/hyperlink" Target="https://conteudos.xpi.com.br/acoes/analises-fundamentalistas/analises/bbas3-banco-do-brasil/" TargetMode="External"/><Relationship Id="rId5" Type="http://schemas.openxmlformats.org/officeDocument/2006/relationships/hyperlink" Target="https://conteudos.xpi.com.br/acoes/brml3/" TargetMode="External"/><Relationship Id="rId90" Type="http://schemas.openxmlformats.org/officeDocument/2006/relationships/hyperlink" Target="https://conteudos.xpi.com.br/acoes/analises-fundamentalistas/analises/edp-energias-do-brasil-enbr3-analise-xp-investimentos/" TargetMode="External"/><Relationship Id="rId95" Type="http://schemas.openxmlformats.org/officeDocument/2006/relationships/hyperlink" Target="https://conteudos.xpi.com.br/acoes/seer3/analise/" TargetMode="External"/><Relationship Id="rId22" Type="http://schemas.openxmlformats.org/officeDocument/2006/relationships/hyperlink" Target="https://conteudos.xpi.com.br/acoes/mrve3/" TargetMode="External"/><Relationship Id="rId27" Type="http://schemas.openxmlformats.org/officeDocument/2006/relationships/hyperlink" Target="https://conteudos.xpi.com.br/acoes/dmvf3/" TargetMode="External"/><Relationship Id="rId43" Type="http://schemas.openxmlformats.org/officeDocument/2006/relationships/hyperlink" Target="https://conteudos.xpi.com.br/acoes/krsa3/" TargetMode="External"/><Relationship Id="rId48" Type="http://schemas.openxmlformats.org/officeDocument/2006/relationships/hyperlink" Target="https://conteudos.xpi.com.br/acoes/stbp3/" TargetMode="External"/><Relationship Id="rId64" Type="http://schemas.openxmlformats.org/officeDocument/2006/relationships/hyperlink" Target="https://conteudos.xpi.com.br/acoes/aalr3/" TargetMode="External"/><Relationship Id="rId69" Type="http://schemas.openxmlformats.org/officeDocument/2006/relationships/hyperlink" Target="https://conteudos.xpi.com.br/acoes/analises-fundamentalistas/analises/ugpa3-ultrapar/" TargetMode="External"/><Relationship Id="rId113" Type="http://schemas.openxmlformats.org/officeDocument/2006/relationships/hyperlink" Target="https://conteudos.xpi.com.br/acoes/wege3/" TargetMode="External"/><Relationship Id="rId118"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80" Type="http://schemas.openxmlformats.org/officeDocument/2006/relationships/hyperlink" Target="https://conteudos.xpi.com.br/acoes/analises-fundamentalistas/analises/usim5/" TargetMode="External"/><Relationship Id="rId85" Type="http://schemas.openxmlformats.org/officeDocument/2006/relationships/hyperlink" Target="https://conteudos.xpi.com.br/acoes/analises-fundamentalistas/analises/engie-brasil-egie3-analise-xp-investimentos/" TargetMode="External"/><Relationship Id="rId12" Type="http://schemas.openxmlformats.org/officeDocument/2006/relationships/hyperlink" Target="https://conteudos.xpi.com.br/acoes/ntco3/" TargetMode="External"/><Relationship Id="rId17" Type="http://schemas.openxmlformats.org/officeDocument/2006/relationships/hyperlink" Target="https://conteudos.xpi.com.br/acoes/melk3/analise/" TargetMode="External"/><Relationship Id="rId33" Type="http://schemas.openxmlformats.org/officeDocument/2006/relationships/hyperlink" Target="https://conteudos.xpi.com.br/acoes/asai3/" TargetMode="External"/><Relationship Id="rId38" Type="http://schemas.openxmlformats.org/officeDocument/2006/relationships/hyperlink" Target="https://conteudos.xpi.com.br/acoes/lame4/" TargetMode="External"/><Relationship Id="rId59" Type="http://schemas.openxmlformats.org/officeDocument/2006/relationships/hyperlink" Target="https://conteudos.xpi.com.br/acoes/cash3/" TargetMode="External"/><Relationship Id="rId103" Type="http://schemas.openxmlformats.org/officeDocument/2006/relationships/hyperlink" Target="https://conteudos.xpi.com.br/acoes/analises-fundamentalistas/analises/sanb11/" TargetMode="External"/><Relationship Id="rId108" Type="http://schemas.openxmlformats.org/officeDocument/2006/relationships/hyperlink" Target="https://conteudos.xpi.com.br/acoes/analises-fundamentalistas/analises/jbss3-jbs/" TargetMode="External"/><Relationship Id="rId54" Type="http://schemas.openxmlformats.org/officeDocument/2006/relationships/hyperlink" Target="https://conteudos.xpi.com.br/acoes/g2di33/" TargetMode="External"/><Relationship Id="rId70" Type="http://schemas.openxmlformats.org/officeDocument/2006/relationships/hyperlink" Target="https://conteudos.xpi.com.br/acoes/analises-fundamentalistas/analises/acoes-sapr11-sanepar-tudo-o-que-voce-precisa-saber-para-investir-ou-nao-na-empresa/" TargetMode="External"/><Relationship Id="rId75" Type="http://schemas.openxmlformats.org/officeDocument/2006/relationships/hyperlink" Target="https://conteudos.xpi.com.br/acoes/brap4/" TargetMode="External"/><Relationship Id="rId91" Type="http://schemas.openxmlformats.org/officeDocument/2006/relationships/hyperlink" Target="https://conteudos.xpi.com.br/acoes/analises-fundamentalistas/analises/copel-cple6-analise-xp-investimentos/" TargetMode="External"/><Relationship Id="rId96" Type="http://schemas.openxmlformats.org/officeDocument/2006/relationships/hyperlink" Target="https://conteudos.xpi.com.br/acoes/cogn3/analise/" TargetMode="External"/><Relationship Id="rId1" Type="http://schemas.openxmlformats.org/officeDocument/2006/relationships/hyperlink" Target="https://conteudos.xpi.com.br/acoes/relatorios/allied-tecnologia-alld3-uma-plataforma-de-varejo-emergindo-iniciando-com-compra/" TargetMode="External"/><Relationship Id="rId6" Type="http://schemas.openxmlformats.org/officeDocument/2006/relationships/hyperlink" Target="https://conteudos.xpi.com.br/acoes/relatorios/imc-meal3-em-busca-de-foco/" TargetMode="External"/><Relationship Id="rId23" Type="http://schemas.openxmlformats.org/officeDocument/2006/relationships/hyperlink" Target="https://conteudos.xpi.com.br/acoes/tend3/" TargetMode="External"/><Relationship Id="rId28" Type="http://schemas.openxmlformats.org/officeDocument/2006/relationships/hyperlink" Target="https://conteudos.xpi.com.br/acoes/pgmn3/" TargetMode="External"/><Relationship Id="rId49" Type="http://schemas.openxmlformats.org/officeDocument/2006/relationships/hyperlink" Target="https://conteudos.xpi.com.br/acoes/hbsa3/" TargetMode="External"/><Relationship Id="rId114" Type="http://schemas.openxmlformats.org/officeDocument/2006/relationships/hyperlink" Target="https://conteudos.xpi.com.br/acoes/soja3/" TargetMode="External"/><Relationship Id="rId119"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44" Type="http://schemas.openxmlformats.org/officeDocument/2006/relationships/hyperlink" Target="https://conteudos.xpi.com.br/acoes/brit3/" TargetMode="External"/><Relationship Id="rId60" Type="http://schemas.openxmlformats.org/officeDocument/2006/relationships/hyperlink" Target="https://conteudos.xpi.com.br/acoes/hype3/" TargetMode="External"/><Relationship Id="rId65" Type="http://schemas.openxmlformats.org/officeDocument/2006/relationships/hyperlink" Target="https://conteudos.xpi.com.br/acoes/gndi3/analise/" TargetMode="External"/><Relationship Id="rId81" Type="http://schemas.openxmlformats.org/officeDocument/2006/relationships/hyperlink" Target="https://conteudos.xpi.com.br/acoes/analises-fundamentalistas/analises/vale-vale3-analise-de-acoes-xp-investimentos/" TargetMode="External"/><Relationship Id="rId86" Type="http://schemas.openxmlformats.org/officeDocument/2006/relationships/hyperlink" Target="https://conteudos.xpi.com.br/acoes/analises-fundamentalistas/analises/cmig4-cemig/" TargetMode="External"/><Relationship Id="rId4" Type="http://schemas.openxmlformats.org/officeDocument/2006/relationships/hyperlink" Target="https://conteudos.xpi.com.br/acoes/jhsf3/" TargetMode="External"/><Relationship Id="rId9" Type="http://schemas.openxmlformats.org/officeDocument/2006/relationships/hyperlink" Target="https://conteudos.xpi.com.br/acoes/alpk3/" TargetMode="External"/><Relationship Id="rId13" Type="http://schemas.openxmlformats.org/officeDocument/2006/relationships/hyperlink" Target="https://conteudos.xpi.com.br/acoes/mlas3/" TargetMode="External"/><Relationship Id="rId18" Type="http://schemas.openxmlformats.org/officeDocument/2006/relationships/hyperlink" Target="https://conteudos.xpi.com.br/acoes/Lavv3/" TargetMode="External"/><Relationship Id="rId39" Type="http://schemas.openxmlformats.org/officeDocument/2006/relationships/hyperlink" Target="https://conteudos.xpi.com.br/acoes/amer3/" TargetMode="External"/><Relationship Id="rId109" Type="http://schemas.openxmlformats.org/officeDocument/2006/relationships/hyperlink" Target="https://conteudos.xpi.com.br/acoes/analises-fundamentalistas/analises/brfs3-brf/" TargetMode="External"/><Relationship Id="rId34" Type="http://schemas.openxmlformats.org/officeDocument/2006/relationships/hyperlink" Target="https://conteudos.xpi.com.br/acoes/pcar3/" TargetMode="External"/><Relationship Id="rId50" Type="http://schemas.openxmlformats.org/officeDocument/2006/relationships/hyperlink" Target="https://conteudos.xpi.com.br/acoes/rail3/" TargetMode="External"/><Relationship Id="rId55" Type="http://schemas.openxmlformats.org/officeDocument/2006/relationships/hyperlink" Target="https://conteudos.xpi.com.br/acoes/bmob3/" TargetMode="External"/><Relationship Id="rId76" Type="http://schemas.openxmlformats.org/officeDocument/2006/relationships/hyperlink" Target="https://conteudos.xpi.com.br/acoes/aura33/" TargetMode="External"/><Relationship Id="rId97" Type="http://schemas.openxmlformats.org/officeDocument/2006/relationships/hyperlink" Target="https://conteudos.xpi.com.br/acoes/yduq3/analise/" TargetMode="External"/><Relationship Id="rId104" Type="http://schemas.openxmlformats.org/officeDocument/2006/relationships/hyperlink" Target="https://conteudos.xpi.com.br/acoes/analises-fundamentalistas/analises/bbdc4-bradesco/" TargetMode="External"/><Relationship Id="rId120" Type="http://schemas.openxmlformats.org/officeDocument/2006/relationships/hyperlink" Target="https://conteudos.xpi.com.br/acoes/relatorios/brasilagro-agro3-brasil-agro-cultivando-o-futuro-a-frente/" TargetMode="External"/><Relationship Id="rId7" Type="http://schemas.openxmlformats.org/officeDocument/2006/relationships/hyperlink" Target="https://conteudos.xpi.com.br/acoes/relatorios/vulcabras-vulc3-e-grendene-grnd3-encontrando-o-par-de-sapatos-certo-iniciando-com-compra-em-vulc3-e-neutro-em-grnd3/" TargetMode="External"/><Relationship Id="rId71" Type="http://schemas.openxmlformats.org/officeDocument/2006/relationships/hyperlink" Target="https://conteudos.xpi.com.br/acoes/analises-fundamentalistas/analises/acoes-sbsp3-sabesp-tudo-o-que-voce-precisa-saber-para-investir-ou-nao-na-empresa/" TargetMode="External"/><Relationship Id="rId92" Type="http://schemas.openxmlformats.org/officeDocument/2006/relationships/hyperlink" Target="https://conteudos.xpi.com.br/acoes/omge3/" TargetMode="External"/><Relationship Id="rId2" Type="http://schemas.openxmlformats.org/officeDocument/2006/relationships/hyperlink" Target="https://conteudos.xpi.com.br/acoes/logg3/analise/" TargetMode="External"/><Relationship Id="rId29" Type="http://schemas.openxmlformats.org/officeDocument/2006/relationships/hyperlink" Target="https://conteudos.xpi.com.br/acoes/enju3/" TargetMode="External"/><Relationship Id="rId24" Type="http://schemas.openxmlformats.org/officeDocument/2006/relationships/hyperlink" Target="https://conteudos.xpi.com.br/acoes/eztc3/" TargetMode="External"/><Relationship Id="rId40" Type="http://schemas.openxmlformats.org/officeDocument/2006/relationships/hyperlink" Target="https://conteudos.xpi.com.br/acoes/mglu3/" TargetMode="External"/><Relationship Id="rId45" Type="http://schemas.openxmlformats.org/officeDocument/2006/relationships/hyperlink" Target="https://conteudos.xpi.com.br/acoes/fiqe3/" TargetMode="External"/><Relationship Id="rId66" Type="http://schemas.openxmlformats.org/officeDocument/2006/relationships/hyperlink" Target="https://conteudos.xpi.com.br/acoes/gndi3/analise/" TargetMode="External"/><Relationship Id="rId87" Type="http://schemas.openxmlformats.org/officeDocument/2006/relationships/hyperlink" Target="https://conteudos.xpi.com.br/acoes/analises-fundamentalistas/analises/equatorial-eqtl3-analise-xp-investimentos/" TargetMode="External"/><Relationship Id="rId110" Type="http://schemas.openxmlformats.org/officeDocument/2006/relationships/hyperlink" Target="https://conteudos.xpi.com.br/acoes/jall3/" TargetMode="External"/><Relationship Id="rId115"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61" Type="http://schemas.openxmlformats.org/officeDocument/2006/relationships/hyperlink" Target="https://conteudos.xpi.com.br/acoes/blau3/" TargetMode="External"/><Relationship Id="rId82" Type="http://schemas.openxmlformats.org/officeDocument/2006/relationships/hyperlink" Target="https://conteudos.xpi.com.br/acoes/analises-fundamentalistas/analises/vale-vale3-analise-de-acoes-xp-investimentos/" TargetMode="External"/><Relationship Id="rId19" Type="http://schemas.openxmlformats.org/officeDocument/2006/relationships/hyperlink" Target="https://conteudos.xpi.com.br/acoes/TRIS3/" TargetMode="External"/><Relationship Id="rId14" Type="http://schemas.openxmlformats.org/officeDocument/2006/relationships/hyperlink" Target="https://conteudos.xpi.com.br/acoes/arzz3/" TargetMode="External"/><Relationship Id="rId30" Type="http://schemas.openxmlformats.org/officeDocument/2006/relationships/hyperlink" Target="https://conteudos.xpi.com.br/acoes/radl3/" TargetMode="External"/><Relationship Id="rId35" Type="http://schemas.openxmlformats.org/officeDocument/2006/relationships/hyperlink" Target="https://conteudos.xpi.com.br/acoes/crfb3/" TargetMode="External"/><Relationship Id="rId56" Type="http://schemas.openxmlformats.org/officeDocument/2006/relationships/hyperlink" Target="https://conteudos.xpi.com.br/acoes/movi3/" TargetMode="External"/><Relationship Id="rId77" Type="http://schemas.openxmlformats.org/officeDocument/2006/relationships/hyperlink" Target="https://conteudos.xpi.com.br/acoes/goau4/" TargetMode="External"/><Relationship Id="rId100" Type="http://schemas.openxmlformats.org/officeDocument/2006/relationships/hyperlink" Target="https://conteudos.xpi.com.br/acoes/analises-fundamentalistas/analises/itub4/" TargetMode="External"/><Relationship Id="rId105" Type="http://schemas.openxmlformats.org/officeDocument/2006/relationships/hyperlink" Target="https://conteudos.xpi.com.br/acoes/brbi11/" TargetMode="External"/><Relationship Id="rId8" Type="http://schemas.openxmlformats.org/officeDocument/2006/relationships/hyperlink" Target="https://conteudos.xpi.com.br/acoes/relatorios/vulcabras-vulc3-e-grendene-grnd3-encontrando-o-par-de-sapatos-certo-iniciando-com-compra-em-vulc3-e-neutro-em-grnd3/" TargetMode="External"/><Relationship Id="rId51" Type="http://schemas.openxmlformats.org/officeDocument/2006/relationships/hyperlink" Target="https://conteudos.xpi.com.br/acoes/ecor3/" TargetMode="External"/><Relationship Id="rId72" Type="http://schemas.openxmlformats.org/officeDocument/2006/relationships/hyperlink" Target="https://conteudos.xpi.com.br/acoes/csmg3/" TargetMode="External"/><Relationship Id="rId93" Type="http://schemas.openxmlformats.org/officeDocument/2006/relationships/hyperlink" Target="https://conteudos.xpi.com.br/acoes/analises-fundamentalistas/analises/cmig4-cemig/" TargetMode="External"/><Relationship Id="rId98" Type="http://schemas.openxmlformats.org/officeDocument/2006/relationships/hyperlink" Target="https://conteudos.xpi.com.br/acoes/anim3/" TargetMode="External"/><Relationship Id="rId121" Type="http://schemas.openxmlformats.org/officeDocument/2006/relationships/printerSettings" Target="../printerSettings/printerSettings4.bin"/><Relationship Id="rId3" Type="http://schemas.openxmlformats.org/officeDocument/2006/relationships/hyperlink" Target="https://conteudos.xpi.com.br/acoes/mult3/" TargetMode="External"/><Relationship Id="rId25" Type="http://schemas.openxmlformats.org/officeDocument/2006/relationships/hyperlink" Target="https://conteudos.xpi.com.br/acoes/soma3/" TargetMode="External"/><Relationship Id="rId46" Type="http://schemas.openxmlformats.org/officeDocument/2006/relationships/hyperlink" Target="https://conteudos.xpi.com.br/acoes/lwsa3/" TargetMode="External"/><Relationship Id="rId67" Type="http://schemas.openxmlformats.org/officeDocument/2006/relationships/hyperlink" Target="https://conteudos.xpi.com.br/acoes/rani3/" TargetMode="External"/><Relationship Id="rId116" Type="http://schemas.openxmlformats.org/officeDocument/2006/relationships/hyperlink" Target="https://conteudos.xpi.com.br/acoes/relatorios/autopecas-brasil-escolha-um-assento-e-siga-viagem-randon-e-nossa-preferida-no-setor/?utm_campaign=Autope%C3%A7as+Brasil%3A+In%C3%ADcio+de+Cobertura&amp;utm_content=Acesso+Bloqueado+%281%29&amp;utm_medium=email&amp;utm_source=EmailMarketing&amp;utm_term=Autope%C3%A7as+Brasil%3A+In%C3%ADcio+de+Cobertura" TargetMode="External"/><Relationship Id="rId20" Type="http://schemas.openxmlformats.org/officeDocument/2006/relationships/hyperlink" Target="https://conteudos.xpi.com.br/acoes/Even3/" TargetMode="External"/><Relationship Id="rId41" Type="http://schemas.openxmlformats.org/officeDocument/2006/relationships/hyperlink" Target="https://conteudos.xpi.com.br/acoes/jslg3/" TargetMode="External"/><Relationship Id="rId62" Type="http://schemas.openxmlformats.org/officeDocument/2006/relationships/hyperlink" Target="https://conteudos.xpi.com.br/acoes/pard3/" TargetMode="External"/><Relationship Id="rId83" Type="http://schemas.openxmlformats.org/officeDocument/2006/relationships/hyperlink" Target="https://conteudos.xpi.com.br/acoes/analises-fundamentalistas/analises/cesp6" TargetMode="External"/><Relationship Id="rId88" Type="http://schemas.openxmlformats.org/officeDocument/2006/relationships/hyperlink" Target="https://conteudos.xpi.com.br/acoes/analises-fundamentalistas/analises/cteep-trpl4-analise-xp-investimentos/" TargetMode="External"/><Relationship Id="rId111" Type="http://schemas.openxmlformats.org/officeDocument/2006/relationships/hyperlink" Target="https://conteudos.xpi.com.br/acoes/smto3/" TargetMode="External"/><Relationship Id="rId15" Type="http://schemas.openxmlformats.org/officeDocument/2006/relationships/hyperlink" Target="https://conteudos.xpi.com.br/acoes/plpl3/analise/" TargetMode="External"/><Relationship Id="rId36" Type="http://schemas.openxmlformats.org/officeDocument/2006/relationships/hyperlink" Target="https://conteudos.xpi.com.br/acoes/lren3/" TargetMode="External"/><Relationship Id="rId57" Type="http://schemas.openxmlformats.org/officeDocument/2006/relationships/hyperlink" Target="https://conteudos.xpi.com.br/acoes/lcam3/" TargetMode="External"/><Relationship Id="rId106" Type="http://schemas.openxmlformats.org/officeDocument/2006/relationships/hyperlink" Target="https://conteudos.xpi.com.br/acoes/analises-fundamentalistas/analises/mrfg3/" TargetMode="External"/><Relationship Id="rId10" Type="http://schemas.openxmlformats.org/officeDocument/2006/relationships/hyperlink" Target="https://conteudos.xpi.com.br/acoes/mils3/" TargetMode="External"/><Relationship Id="rId31" Type="http://schemas.openxmlformats.org/officeDocument/2006/relationships/hyperlink" Target="https://conteudos.xpi.com.br/acoes/ceab3/" TargetMode="External"/><Relationship Id="rId52" Type="http://schemas.openxmlformats.org/officeDocument/2006/relationships/hyperlink" Target="https://conteudos.xpi.com.br/acoes/ccro3/" TargetMode="External"/><Relationship Id="rId73" Type="http://schemas.openxmlformats.org/officeDocument/2006/relationships/hyperlink" Target="https://conteudos.xpi.com.br/acoes/rdor3/analise/" TargetMode="External"/><Relationship Id="rId78" Type="http://schemas.openxmlformats.org/officeDocument/2006/relationships/hyperlink" Target="https://conteudos.xpi.com.br/acoes/analises-fundamentalistas/analises/csna3-csn/" TargetMode="External"/><Relationship Id="rId94" Type="http://schemas.openxmlformats.org/officeDocument/2006/relationships/hyperlink" Target="https://conteudos.xpi.com.br/acoes/analises-fundamentalistas/analises/copel-cple6-analise-xp-investimentos/" TargetMode="External"/><Relationship Id="rId99" Type="http://schemas.openxmlformats.org/officeDocument/2006/relationships/hyperlink" Target="https://conteudos.xpi.com.br/acoes/anim3/analise/" TargetMode="External"/><Relationship Id="rId101" Type="http://schemas.openxmlformats.org/officeDocument/2006/relationships/hyperlink" Target="https://conteudos.xpi.com.br/acoes/analises-fundamentalistas/analises/brsr6/" TargetMode="External"/><Relationship Id="rId1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47F2-0738-425E-8383-7A4927F40C38}">
  <sheetPr>
    <tabColor theme="9" tint="0.79998168889431442"/>
    <pageSetUpPr fitToPage="1"/>
  </sheetPr>
  <dimension ref="A1:O239"/>
  <sheetViews>
    <sheetView showGridLines="0" view="pageBreakPreview" zoomScale="77" zoomScaleNormal="40" zoomScaleSheetLayoutView="77" workbookViewId="0">
      <selection activeCell="D39" sqref="A38:D39"/>
    </sheetView>
  </sheetViews>
  <sheetFormatPr defaultColWidth="0" defaultRowHeight="14.55" customHeight="1" zeroHeight="1" x14ac:dyDescent="0.3"/>
  <cols>
    <col min="1" max="1" width="22.5546875" customWidth="1"/>
    <col min="2" max="2" width="9.44140625" customWidth="1"/>
    <col min="3" max="3" width="18.77734375" customWidth="1"/>
    <col min="4" max="4" width="18.21875" bestFit="1" customWidth="1"/>
    <col min="5" max="7" width="12.5546875" customWidth="1"/>
    <col min="8" max="8" width="18.77734375" customWidth="1"/>
    <col min="9" max="9" width="12.5546875" customWidth="1"/>
    <col min="10" max="11" width="8.77734375" customWidth="1"/>
    <col min="12" max="16384" width="8.77734375" hidden="1"/>
  </cols>
  <sheetData>
    <row r="1" spans="1:15" ht="35.25" customHeight="1" x14ac:dyDescent="0.3">
      <c r="A1" s="6"/>
      <c r="B1" s="6"/>
      <c r="C1" s="6"/>
      <c r="D1" s="6"/>
      <c r="E1" s="6"/>
      <c r="F1" s="6"/>
      <c r="G1" s="6"/>
      <c r="H1" s="6"/>
      <c r="I1" s="6"/>
      <c r="J1" s="6"/>
      <c r="K1" s="6" t="s">
        <v>125</v>
      </c>
    </row>
    <row r="2" spans="1:15" ht="19.05" customHeight="1" x14ac:dyDescent="0.3">
      <c r="A2" s="6"/>
      <c r="B2" s="6"/>
      <c r="C2" s="6"/>
      <c r="D2" s="6"/>
      <c r="E2" s="6"/>
      <c r="F2" s="6"/>
      <c r="G2" s="6"/>
      <c r="H2" s="6"/>
      <c r="I2" s="6"/>
      <c r="J2" s="6"/>
      <c r="K2" s="6"/>
    </row>
    <row r="3" spans="1:15" ht="28.05" customHeight="1" x14ac:dyDescent="0.3">
      <c r="K3" s="6"/>
    </row>
    <row r="4" spans="1:15" ht="14.25" customHeight="1" x14ac:dyDescent="0.3">
      <c r="K4" s="6"/>
    </row>
    <row r="5" spans="1:15" ht="24.75" customHeight="1" x14ac:dyDescent="0.3">
      <c r="K5" s="6"/>
    </row>
    <row r="6" spans="1:15" ht="20.100000000000001" customHeight="1" x14ac:dyDescent="0.3">
      <c r="K6" s="6"/>
    </row>
    <row r="7" spans="1:15" ht="20.100000000000001" customHeight="1" x14ac:dyDescent="0.3">
      <c r="K7" s="6"/>
      <c r="O7" s="127" t="s">
        <v>389</v>
      </c>
    </row>
    <row r="8" spans="1:15" ht="20.100000000000001" customHeight="1" x14ac:dyDescent="0.3">
      <c r="K8" s="6"/>
      <c r="O8" s="127" t="s">
        <v>390</v>
      </c>
    </row>
    <row r="9" spans="1:15" ht="20.100000000000001" customHeight="1" x14ac:dyDescent="0.3">
      <c r="K9" s="6"/>
      <c r="O9" s="127" t="s">
        <v>391</v>
      </c>
    </row>
    <row r="10" spans="1:15" ht="20.100000000000001" customHeight="1" x14ac:dyDescent="0.3">
      <c r="K10" s="6"/>
      <c r="O10" s="127" t="s">
        <v>392</v>
      </c>
    </row>
    <row r="11" spans="1:15" ht="20.100000000000001" customHeight="1" x14ac:dyDescent="0.3">
      <c r="K11" s="6"/>
      <c r="O11" s="127" t="s">
        <v>393</v>
      </c>
    </row>
    <row r="12" spans="1:15" ht="20.100000000000001" customHeight="1" x14ac:dyDescent="0.3">
      <c r="K12" s="6"/>
      <c r="O12" s="127" t="s">
        <v>394</v>
      </c>
    </row>
    <row r="13" spans="1:15" ht="20.100000000000001" customHeight="1" x14ac:dyDescent="0.3">
      <c r="G13" s="128"/>
      <c r="K13" s="6"/>
      <c r="O13" s="17" t="s">
        <v>84</v>
      </c>
    </row>
    <row r="14" spans="1:15" ht="20.100000000000001" customHeight="1" x14ac:dyDescent="0.3">
      <c r="K14" s="6"/>
      <c r="O14" s="129">
        <v>1</v>
      </c>
    </row>
    <row r="15" spans="1:15" ht="20.100000000000001" customHeight="1" x14ac:dyDescent="0.3">
      <c r="K15" s="6"/>
      <c r="O15" s="13" t="s">
        <v>395</v>
      </c>
    </row>
    <row r="16" spans="1:15" ht="20.100000000000001" customHeight="1" x14ac:dyDescent="0.3">
      <c r="K16" s="6"/>
      <c r="O16" s="13" t="s">
        <v>396</v>
      </c>
    </row>
    <row r="17" spans="11:15" ht="20.100000000000001" customHeight="1" x14ac:dyDescent="0.3">
      <c r="K17" s="6"/>
      <c r="O17" s="127" t="s">
        <v>397</v>
      </c>
    </row>
    <row r="18" spans="11:15" ht="20.100000000000001" customHeight="1" x14ac:dyDescent="0.3">
      <c r="K18" s="6"/>
      <c r="O18" s="127" t="s">
        <v>398</v>
      </c>
    </row>
    <row r="19" spans="11:15" ht="20.100000000000001" customHeight="1" x14ac:dyDescent="0.3">
      <c r="K19" s="6"/>
      <c r="O19" s="127" t="s">
        <v>399</v>
      </c>
    </row>
    <row r="20" spans="11:15" ht="20.100000000000001" customHeight="1" x14ac:dyDescent="0.3">
      <c r="K20" s="6"/>
      <c r="O20" s="127" t="s">
        <v>400</v>
      </c>
    </row>
    <row r="21" spans="11:15" ht="20.100000000000001" customHeight="1" x14ac:dyDescent="0.3">
      <c r="K21" s="6"/>
      <c r="O21" s="127" t="s">
        <v>401</v>
      </c>
    </row>
    <row r="22" spans="11:15" ht="20.100000000000001" customHeight="1" x14ac:dyDescent="0.3">
      <c r="K22" s="6"/>
      <c r="O22" s="127" t="s">
        <v>402</v>
      </c>
    </row>
    <row r="23" spans="11:15" ht="20.100000000000001" customHeight="1" x14ac:dyDescent="0.3">
      <c r="K23" s="6"/>
      <c r="O23" s="127" t="s">
        <v>403</v>
      </c>
    </row>
    <row r="24" spans="11:15" ht="20.100000000000001" customHeight="1" x14ac:dyDescent="0.3">
      <c r="K24" s="6"/>
      <c r="O24" s="127" t="s">
        <v>404</v>
      </c>
    </row>
    <row r="25" spans="11:15" ht="20.100000000000001" customHeight="1" x14ac:dyDescent="0.3">
      <c r="K25" s="6"/>
      <c r="O25" s="18" t="s">
        <v>84</v>
      </c>
    </row>
    <row r="26" spans="11:15" ht="20.100000000000001" customHeight="1" x14ac:dyDescent="0.3">
      <c r="K26" s="6"/>
      <c r="O26" s="18" t="s">
        <v>84</v>
      </c>
    </row>
    <row r="27" spans="11:15" ht="20.100000000000001" customHeight="1" x14ac:dyDescent="0.3">
      <c r="K27" s="6"/>
      <c r="O27" s="18" t="s">
        <v>84</v>
      </c>
    </row>
    <row r="28" spans="11:15" ht="20.100000000000001" customHeight="1" x14ac:dyDescent="0.3">
      <c r="K28" s="6"/>
      <c r="O28" s="18" t="s">
        <v>84</v>
      </c>
    </row>
    <row r="29" spans="11:15" ht="20.100000000000001" customHeight="1" x14ac:dyDescent="0.3">
      <c r="K29" s="6"/>
      <c r="O29" s="17" t="s">
        <v>84</v>
      </c>
    </row>
    <row r="30" spans="11:15" ht="20.100000000000001" customHeight="1" x14ac:dyDescent="0.3">
      <c r="O30" s="13" t="s">
        <v>396</v>
      </c>
    </row>
    <row r="31" spans="11:15" ht="14.55" customHeight="1" x14ac:dyDescent="0.3">
      <c r="O31" s="127" t="s">
        <v>405</v>
      </c>
    </row>
    <row r="32" spans="11:15" ht="14.55" customHeight="1" x14ac:dyDescent="0.3">
      <c r="O32" s="127" t="s">
        <v>406</v>
      </c>
    </row>
    <row r="33" spans="2:15" ht="14.55" customHeight="1" x14ac:dyDescent="0.3">
      <c r="O33" s="127" t="s">
        <v>407</v>
      </c>
    </row>
    <row r="34" spans="2:15" ht="14.55" customHeight="1" x14ac:dyDescent="0.3">
      <c r="O34" s="127" t="s">
        <v>408</v>
      </c>
    </row>
    <row r="35" spans="2:15" ht="14.55" customHeight="1" x14ac:dyDescent="0.3">
      <c r="O35" s="127" t="s">
        <v>409</v>
      </c>
    </row>
    <row r="36" spans="2:15" ht="14.55" customHeight="1" x14ac:dyDescent="0.3">
      <c r="B36" s="130"/>
      <c r="O36" s="127" t="s">
        <v>410</v>
      </c>
    </row>
    <row r="37" spans="2:15" ht="14.55" customHeight="1" x14ac:dyDescent="0.3">
      <c r="O37" s="127" t="s">
        <v>411</v>
      </c>
    </row>
    <row r="38" spans="2:15" ht="14.55" customHeight="1" x14ac:dyDescent="0.3">
      <c r="O38" s="18" t="s">
        <v>84</v>
      </c>
    </row>
    <row r="39" spans="2:15" ht="14.55" customHeight="1" x14ac:dyDescent="0.3">
      <c r="O39" s="18" t="s">
        <v>84</v>
      </c>
    </row>
    <row r="40" spans="2:15" ht="14.55" customHeight="1" x14ac:dyDescent="0.3">
      <c r="O40" s="17" t="s">
        <v>84</v>
      </c>
    </row>
    <row r="41" spans="2:15" ht="14.55" customHeight="1" x14ac:dyDescent="0.3">
      <c r="O41" s="129">
        <v>1</v>
      </c>
    </row>
    <row r="42" spans="2:15" ht="14.55" customHeight="1" x14ac:dyDescent="0.3">
      <c r="O42" s="13" t="s">
        <v>395</v>
      </c>
    </row>
    <row r="43" spans="2:15" ht="14.55" customHeight="1" x14ac:dyDescent="0.3">
      <c r="O43" s="13" t="s">
        <v>396</v>
      </c>
    </row>
    <row r="44" spans="2:15" ht="14.55" customHeight="1" x14ac:dyDescent="0.3">
      <c r="O44" s="127" t="s">
        <v>412</v>
      </c>
    </row>
    <row r="45" spans="2:15" ht="14.55" customHeight="1" x14ac:dyDescent="0.3">
      <c r="O45" s="127" t="s">
        <v>413</v>
      </c>
    </row>
    <row r="46" spans="2:15" ht="14.55" customHeight="1" x14ac:dyDescent="0.3">
      <c r="O46" s="127" t="s">
        <v>414</v>
      </c>
    </row>
    <row r="47" spans="2:15" ht="14.55" customHeight="1" x14ac:dyDescent="0.3">
      <c r="O47" s="127" t="s">
        <v>415</v>
      </c>
    </row>
    <row r="48" spans="2:15" ht="14.55" customHeight="1" x14ac:dyDescent="0.3">
      <c r="O48" s="18" t="s">
        <v>84</v>
      </c>
    </row>
    <row r="49" spans="15:15" ht="14.55" customHeight="1" x14ac:dyDescent="0.3">
      <c r="O49" s="17" t="s">
        <v>84</v>
      </c>
    </row>
    <row r="50" spans="15:15" ht="14.55" customHeight="1" x14ac:dyDescent="0.3">
      <c r="O50" s="129">
        <v>1</v>
      </c>
    </row>
    <row r="51" spans="15:15" ht="14.55" customHeight="1" x14ac:dyDescent="0.3">
      <c r="O51" s="13" t="s">
        <v>395</v>
      </c>
    </row>
    <row r="52" spans="15:15" ht="14.55" customHeight="1" x14ac:dyDescent="0.3">
      <c r="O52" s="13" t="s">
        <v>396</v>
      </c>
    </row>
    <row r="53" spans="15:15" ht="14.55" customHeight="1" x14ac:dyDescent="0.3">
      <c r="O53" s="127" t="s">
        <v>416</v>
      </c>
    </row>
    <row r="54" spans="15:15" ht="14.55" customHeight="1" x14ac:dyDescent="0.3">
      <c r="O54" s="127" t="s">
        <v>417</v>
      </c>
    </row>
    <row r="55" spans="15:15" ht="14.55" customHeight="1" x14ac:dyDescent="0.3">
      <c r="O55" s="127" t="s">
        <v>418</v>
      </c>
    </row>
    <row r="56" spans="15:15" ht="14.55" customHeight="1" x14ac:dyDescent="0.3">
      <c r="O56" s="127" t="s">
        <v>418</v>
      </c>
    </row>
    <row r="57" spans="15:15" ht="14.55" customHeight="1" x14ac:dyDescent="0.3">
      <c r="O57" s="127" t="s">
        <v>419</v>
      </c>
    </row>
    <row r="58" spans="15:15" ht="14.55" customHeight="1" x14ac:dyDescent="0.3">
      <c r="O58" s="127" t="s">
        <v>420</v>
      </c>
    </row>
    <row r="59" spans="15:15" ht="14.55" customHeight="1" x14ac:dyDescent="0.3">
      <c r="O59" s="127" t="s">
        <v>421</v>
      </c>
    </row>
    <row r="60" spans="15:15" ht="14.55" customHeight="1" x14ac:dyDescent="0.3">
      <c r="O60" s="127" t="s">
        <v>422</v>
      </c>
    </row>
    <row r="61" spans="15:15" ht="14.55" customHeight="1" x14ac:dyDescent="0.3">
      <c r="O61" s="127" t="s">
        <v>423</v>
      </c>
    </row>
    <row r="62" spans="15:15" ht="14.55" customHeight="1" x14ac:dyDescent="0.3">
      <c r="O62" s="127" t="s">
        <v>423</v>
      </c>
    </row>
    <row r="63" spans="15:15" ht="14.55" customHeight="1" x14ac:dyDescent="0.3">
      <c r="O63" s="127" t="s">
        <v>424</v>
      </c>
    </row>
    <row r="64" spans="15:15" ht="14.55" customHeight="1" x14ac:dyDescent="0.3">
      <c r="O64" s="127" t="s">
        <v>425</v>
      </c>
    </row>
    <row r="65" spans="15:15" ht="14.55" customHeight="1" x14ac:dyDescent="0.3">
      <c r="O65" s="18" t="s">
        <v>84</v>
      </c>
    </row>
    <row r="66" spans="15:15" ht="14.55" customHeight="1" x14ac:dyDescent="0.3">
      <c r="O66" s="18" t="s">
        <v>84</v>
      </c>
    </row>
    <row r="67" spans="15:15" ht="14.55" customHeight="1" x14ac:dyDescent="0.3">
      <c r="O67" s="18" t="s">
        <v>84</v>
      </c>
    </row>
    <row r="68" spans="15:15" ht="14.55" customHeight="1" x14ac:dyDescent="0.3">
      <c r="O68" s="18" t="s">
        <v>84</v>
      </c>
    </row>
    <row r="69" spans="15:15" ht="14.55" customHeight="1" x14ac:dyDescent="0.3">
      <c r="O69" s="18" t="s">
        <v>84</v>
      </c>
    </row>
    <row r="70" spans="15:15" ht="14.55" customHeight="1" x14ac:dyDescent="0.3">
      <c r="O70" s="18" t="s">
        <v>84</v>
      </c>
    </row>
    <row r="71" spans="15:15" ht="14.55" customHeight="1" x14ac:dyDescent="0.3">
      <c r="O71" s="18" t="s">
        <v>84</v>
      </c>
    </row>
    <row r="72" spans="15:15" ht="14.55" customHeight="1" x14ac:dyDescent="0.3">
      <c r="O72" s="18" t="s">
        <v>84</v>
      </c>
    </row>
    <row r="73" spans="15:15" ht="14.55" customHeight="1" x14ac:dyDescent="0.3">
      <c r="O73" s="18" t="s">
        <v>84</v>
      </c>
    </row>
    <row r="74" spans="15:15" ht="14.55" customHeight="1" x14ac:dyDescent="0.3">
      <c r="O74" s="17" t="s">
        <v>84</v>
      </c>
    </row>
    <row r="75" spans="15:15" ht="14.55" customHeight="1" x14ac:dyDescent="0.3">
      <c r="O75" s="129">
        <v>1</v>
      </c>
    </row>
    <row r="76" spans="15:15" ht="14.55" customHeight="1" x14ac:dyDescent="0.3">
      <c r="O76" s="13" t="s">
        <v>395</v>
      </c>
    </row>
    <row r="77" spans="15:15" ht="14.55" customHeight="1" x14ac:dyDescent="0.3">
      <c r="O77" s="13" t="s">
        <v>396</v>
      </c>
    </row>
    <row r="78" spans="15:15" ht="14.55" customHeight="1" x14ac:dyDescent="0.3">
      <c r="O78" s="18" t="s">
        <v>84</v>
      </c>
    </row>
    <row r="79" spans="15:15" ht="14.55" customHeight="1" x14ac:dyDescent="0.3">
      <c r="O79" s="17" t="s">
        <v>84</v>
      </c>
    </row>
    <row r="80" spans="15:15" ht="14.55" customHeight="1" x14ac:dyDescent="0.3">
      <c r="O80" s="129">
        <v>1</v>
      </c>
    </row>
    <row r="81" spans="15:15" ht="14.55" customHeight="1" x14ac:dyDescent="0.3">
      <c r="O81" s="13" t="s">
        <v>395</v>
      </c>
    </row>
    <row r="82" spans="15:15" ht="14.55" customHeight="1" x14ac:dyDescent="0.3">
      <c r="O82" s="13" t="s">
        <v>396</v>
      </c>
    </row>
    <row r="83" spans="15:15" ht="14.55" customHeight="1" x14ac:dyDescent="0.3">
      <c r="O83" s="127" t="s">
        <v>426</v>
      </c>
    </row>
    <row r="84" spans="15:15" ht="14.55" customHeight="1" x14ac:dyDescent="0.3">
      <c r="O84" s="127" t="s">
        <v>426</v>
      </c>
    </row>
    <row r="85" spans="15:15" ht="14.55" customHeight="1" x14ac:dyDescent="0.3">
      <c r="O85" s="127" t="s">
        <v>427</v>
      </c>
    </row>
    <row r="86" spans="15:15" ht="14.55" customHeight="1" x14ac:dyDescent="0.3">
      <c r="O86" s="127" t="s">
        <v>428</v>
      </c>
    </row>
    <row r="87" spans="15:15" ht="14.55" customHeight="1" x14ac:dyDescent="0.3">
      <c r="O87" s="127" t="s">
        <v>429</v>
      </c>
    </row>
    <row r="88" spans="15:15" ht="14.55" customHeight="1" x14ac:dyDescent="0.3">
      <c r="O88" s="127" t="s">
        <v>430</v>
      </c>
    </row>
    <row r="89" spans="15:15" ht="14.55" customHeight="1" x14ac:dyDescent="0.3">
      <c r="O89" s="127" t="s">
        <v>431</v>
      </c>
    </row>
    <row r="90" spans="15:15" ht="14.55" customHeight="1" x14ac:dyDescent="0.3">
      <c r="O90" s="127" t="s">
        <v>432</v>
      </c>
    </row>
    <row r="91" spans="15:15" ht="14.55" customHeight="1" x14ac:dyDescent="0.3">
      <c r="O91" s="127" t="s">
        <v>433</v>
      </c>
    </row>
    <row r="92" spans="15:15" ht="14.55" customHeight="1" x14ac:dyDescent="0.3">
      <c r="O92" s="17" t="s">
        <v>84</v>
      </c>
    </row>
    <row r="93" spans="15:15" ht="14.55" customHeight="1" x14ac:dyDescent="0.3">
      <c r="O93" s="129">
        <v>1</v>
      </c>
    </row>
    <row r="94" spans="15:15" ht="14.55" customHeight="1" x14ac:dyDescent="0.3">
      <c r="O94" s="13" t="s">
        <v>395</v>
      </c>
    </row>
    <row r="95" spans="15:15" ht="14.55" customHeight="1" x14ac:dyDescent="0.3">
      <c r="O95" s="13" t="s">
        <v>396</v>
      </c>
    </row>
    <row r="96" spans="15:15" ht="14.55" customHeight="1" x14ac:dyDescent="0.3">
      <c r="O96" s="127" t="s">
        <v>434</v>
      </c>
    </row>
    <row r="97" spans="15:15" ht="14.55" customHeight="1" x14ac:dyDescent="0.3">
      <c r="O97" s="127" t="s">
        <v>435</v>
      </c>
    </row>
    <row r="98" spans="15:15" ht="14.55" customHeight="1" x14ac:dyDescent="0.3">
      <c r="O98" s="17" t="s">
        <v>84</v>
      </c>
    </row>
    <row r="99" spans="15:15" ht="14.55" customHeight="1" x14ac:dyDescent="0.3">
      <c r="O99" s="129">
        <v>1</v>
      </c>
    </row>
    <row r="100" spans="15:15" ht="14.55" customHeight="1" x14ac:dyDescent="0.3">
      <c r="O100" s="13" t="s">
        <v>395</v>
      </c>
    </row>
    <row r="101" spans="15:15" ht="14.55" customHeight="1" x14ac:dyDescent="0.3">
      <c r="O101" s="13" t="s">
        <v>396</v>
      </c>
    </row>
    <row r="102" spans="15:15" ht="14.55" customHeight="1" x14ac:dyDescent="0.3">
      <c r="O102" s="127" t="s">
        <v>436</v>
      </c>
    </row>
    <row r="103" spans="15:15" ht="14.55" customHeight="1" x14ac:dyDescent="0.3">
      <c r="O103" s="127" t="s">
        <v>437</v>
      </c>
    </row>
    <row r="104" spans="15:15" ht="14.55" customHeight="1" x14ac:dyDescent="0.3">
      <c r="O104" s="127" t="s">
        <v>438</v>
      </c>
    </row>
    <row r="105" spans="15:15" ht="14.55" customHeight="1" x14ac:dyDescent="0.3">
      <c r="O105" s="127" t="s">
        <v>439</v>
      </c>
    </row>
    <row r="106" spans="15:15" ht="14.55" customHeight="1" x14ac:dyDescent="0.3">
      <c r="O106" s="17" t="s">
        <v>84</v>
      </c>
    </row>
    <row r="107" spans="15:15" ht="14.55" customHeight="1" x14ac:dyDescent="0.3">
      <c r="O107" s="129">
        <v>1</v>
      </c>
    </row>
    <row r="108" spans="15:15" ht="14.55" customHeight="1" x14ac:dyDescent="0.3">
      <c r="O108" s="13" t="s">
        <v>395</v>
      </c>
    </row>
    <row r="109" spans="15:15" ht="14.55" customHeight="1" x14ac:dyDescent="0.3">
      <c r="O109" s="13" t="s">
        <v>396</v>
      </c>
    </row>
    <row r="110" spans="15:15" ht="14.55" customHeight="1" x14ac:dyDescent="0.3">
      <c r="O110" s="131" t="s">
        <v>440</v>
      </c>
    </row>
    <row r="111" spans="15:15" ht="14.55" customHeight="1" x14ac:dyDescent="0.3">
      <c r="O111" s="131" t="s">
        <v>441</v>
      </c>
    </row>
    <row r="112" spans="15:15" ht="14.55" customHeight="1" x14ac:dyDescent="0.3">
      <c r="O112" s="131" t="s">
        <v>442</v>
      </c>
    </row>
    <row r="113" spans="15:15" ht="14.55" customHeight="1" x14ac:dyDescent="0.3">
      <c r="O113" s="131" t="s">
        <v>443</v>
      </c>
    </row>
    <row r="114" spans="15:15" ht="14.55" customHeight="1" x14ac:dyDescent="0.3">
      <c r="O114" s="131" t="s">
        <v>444</v>
      </c>
    </row>
    <row r="115" spans="15:15" ht="14.55" customHeight="1" x14ac:dyDescent="0.3">
      <c r="O115" s="131" t="s">
        <v>445</v>
      </c>
    </row>
    <row r="116" spans="15:15" ht="14.55" customHeight="1" x14ac:dyDescent="0.3">
      <c r="O116" s="131" t="s">
        <v>446</v>
      </c>
    </row>
    <row r="117" spans="15:15" ht="14.55" customHeight="1" x14ac:dyDescent="0.3">
      <c r="O117" s="131" t="s">
        <v>447</v>
      </c>
    </row>
    <row r="118" spans="15:15" ht="14.55" customHeight="1" x14ac:dyDescent="0.3">
      <c r="O118" s="18" t="s">
        <v>84</v>
      </c>
    </row>
    <row r="119" spans="15:15" ht="14.55" customHeight="1" x14ac:dyDescent="0.3">
      <c r="O119" s="18" t="s">
        <v>84</v>
      </c>
    </row>
    <row r="120" spans="15:15" ht="14.55" customHeight="1" x14ac:dyDescent="0.3">
      <c r="O120" s="18" t="s">
        <v>84</v>
      </c>
    </row>
    <row r="121" spans="15:15" ht="14.55" customHeight="1" x14ac:dyDescent="0.3">
      <c r="O121" s="18" t="s">
        <v>84</v>
      </c>
    </row>
    <row r="122" spans="15:15" ht="14.55" customHeight="1" x14ac:dyDescent="0.3">
      <c r="O122" s="18" t="s">
        <v>84</v>
      </c>
    </row>
    <row r="123" spans="15:15" ht="14.55" customHeight="1" x14ac:dyDescent="0.3">
      <c r="O123" s="17"/>
    </row>
    <row r="124" spans="15:15" ht="14.55" customHeight="1" x14ac:dyDescent="0.3">
      <c r="O124" s="129">
        <v>1</v>
      </c>
    </row>
    <row r="125" spans="15:15" ht="14.55" customHeight="1" x14ac:dyDescent="0.3">
      <c r="O125" s="13" t="s">
        <v>395</v>
      </c>
    </row>
    <row r="126" spans="15:15" ht="14.55" customHeight="1" x14ac:dyDescent="0.3">
      <c r="O126" s="13" t="s">
        <v>396</v>
      </c>
    </row>
    <row r="127" spans="15:15" ht="14.55" customHeight="1" x14ac:dyDescent="0.3">
      <c r="O127" s="127" t="s">
        <v>448</v>
      </c>
    </row>
    <row r="128" spans="15:15" ht="14.55" customHeight="1" x14ac:dyDescent="0.3">
      <c r="O128" s="127" t="s">
        <v>449</v>
      </c>
    </row>
    <row r="129" spans="15:15" ht="14.55" customHeight="1" x14ac:dyDescent="0.3">
      <c r="O129" s="127" t="s">
        <v>450</v>
      </c>
    </row>
    <row r="130" spans="15:15" ht="14.55" customHeight="1" x14ac:dyDescent="0.3">
      <c r="O130" s="127" t="s">
        <v>451</v>
      </c>
    </row>
    <row r="131" spans="15:15" ht="14.55" customHeight="1" x14ac:dyDescent="0.3">
      <c r="O131" s="127" t="s">
        <v>452</v>
      </c>
    </row>
    <row r="132" spans="15:15" ht="14.55" customHeight="1" x14ac:dyDescent="0.3">
      <c r="O132" s="127" t="s">
        <v>453</v>
      </c>
    </row>
    <row r="133" spans="15:15" ht="14.55" customHeight="1" x14ac:dyDescent="0.3">
      <c r="O133" s="127" t="s">
        <v>454</v>
      </c>
    </row>
    <row r="134" spans="15:15" ht="14.55" customHeight="1" x14ac:dyDescent="0.3">
      <c r="O134" s="127" t="s">
        <v>455</v>
      </c>
    </row>
    <row r="135" spans="15:15" ht="14.55" customHeight="1" x14ac:dyDescent="0.3">
      <c r="O135" s="18" t="s">
        <v>84</v>
      </c>
    </row>
    <row r="136" spans="15:15" ht="14.55" customHeight="1" x14ac:dyDescent="0.3">
      <c r="O136" s="18" t="s">
        <v>84</v>
      </c>
    </row>
    <row r="137" spans="15:15" ht="14.55" customHeight="1" x14ac:dyDescent="0.3">
      <c r="O137" s="17" t="s">
        <v>84</v>
      </c>
    </row>
    <row r="138" spans="15:15" ht="14.55" customHeight="1" x14ac:dyDescent="0.3">
      <c r="O138" s="129">
        <v>1</v>
      </c>
    </row>
    <row r="139" spans="15:15" ht="14.55" customHeight="1" x14ac:dyDescent="0.3">
      <c r="O139" s="13" t="s">
        <v>395</v>
      </c>
    </row>
    <row r="140" spans="15:15" ht="14.55" customHeight="1" x14ac:dyDescent="0.3">
      <c r="O140" s="13" t="s">
        <v>396</v>
      </c>
    </row>
    <row r="141" spans="15:15" ht="14.55" customHeight="1" x14ac:dyDescent="0.3">
      <c r="O141" s="127" t="s">
        <v>456</v>
      </c>
    </row>
    <row r="142" spans="15:15" ht="14.55" customHeight="1" x14ac:dyDescent="0.3">
      <c r="O142" s="127" t="s">
        <v>457</v>
      </c>
    </row>
    <row r="143" spans="15:15" ht="14.55" customHeight="1" x14ac:dyDescent="0.3">
      <c r="O143" s="127" t="s">
        <v>458</v>
      </c>
    </row>
    <row r="144" spans="15:15" ht="14.55" customHeight="1" x14ac:dyDescent="0.3">
      <c r="O144" s="127" t="s">
        <v>459</v>
      </c>
    </row>
    <row r="145" spans="15:15" ht="14.55" customHeight="1" x14ac:dyDescent="0.3">
      <c r="O145" s="127" t="s">
        <v>460</v>
      </c>
    </row>
    <row r="146" spans="15:15" ht="14.55" customHeight="1" x14ac:dyDescent="0.3">
      <c r="O146" s="127" t="s">
        <v>461</v>
      </c>
    </row>
    <row r="147" spans="15:15" ht="14.55" customHeight="1" x14ac:dyDescent="0.3">
      <c r="O147" s="127" t="s">
        <v>462</v>
      </c>
    </row>
    <row r="148" spans="15:15" ht="14.55" customHeight="1" x14ac:dyDescent="0.3">
      <c r="O148" s="127" t="s">
        <v>463</v>
      </c>
    </row>
    <row r="149" spans="15:15" ht="14.55" customHeight="1" x14ac:dyDescent="0.3">
      <c r="O149" s="127" t="s">
        <v>464</v>
      </c>
    </row>
    <row r="150" spans="15:15" ht="14.55" customHeight="1" x14ac:dyDescent="0.3">
      <c r="O150" s="127" t="s">
        <v>465</v>
      </c>
    </row>
    <row r="151" spans="15:15" ht="14.55" customHeight="1" x14ac:dyDescent="0.3">
      <c r="O151" s="18" t="s">
        <v>84</v>
      </c>
    </row>
    <row r="152" spans="15:15" ht="14.55" customHeight="1" x14ac:dyDescent="0.3">
      <c r="O152" s="18" t="s">
        <v>84</v>
      </c>
    </row>
    <row r="153" spans="15:15" ht="14.55" customHeight="1" x14ac:dyDescent="0.3">
      <c r="O153" s="18" t="s">
        <v>84</v>
      </c>
    </row>
    <row r="154" spans="15:15" ht="14.55" customHeight="1" x14ac:dyDescent="0.3">
      <c r="O154" s="18" t="s">
        <v>84</v>
      </c>
    </row>
    <row r="155" spans="15:15" ht="14.55" customHeight="1" x14ac:dyDescent="0.3">
      <c r="O155" s="17" t="s">
        <v>84</v>
      </c>
    </row>
    <row r="156" spans="15:15" ht="14.55" customHeight="1" x14ac:dyDescent="0.3">
      <c r="O156" s="129">
        <v>1</v>
      </c>
    </row>
    <row r="157" spans="15:15" ht="14.55" customHeight="1" x14ac:dyDescent="0.3">
      <c r="O157" s="13" t="s">
        <v>395</v>
      </c>
    </row>
    <row r="158" spans="15:15" ht="14.55" customHeight="1" x14ac:dyDescent="0.3">
      <c r="O158" s="13" t="s">
        <v>396</v>
      </c>
    </row>
    <row r="159" spans="15:15" ht="14.55" customHeight="1" x14ac:dyDescent="0.3">
      <c r="O159" s="127" t="s">
        <v>466</v>
      </c>
    </row>
    <row r="160" spans="15:15" ht="14.55" customHeight="1" x14ac:dyDescent="0.3">
      <c r="O160" s="127" t="s">
        <v>467</v>
      </c>
    </row>
    <row r="161" spans="15:15" ht="14.55" customHeight="1" x14ac:dyDescent="0.3">
      <c r="O161" s="127" t="s">
        <v>468</v>
      </c>
    </row>
    <row r="162" spans="15:15" ht="14.55" customHeight="1" x14ac:dyDescent="0.3">
      <c r="O162" s="127" t="s">
        <v>469</v>
      </c>
    </row>
    <row r="163" spans="15:15" ht="14.55" customHeight="1" x14ac:dyDescent="0.3">
      <c r="O163" s="127" t="s">
        <v>470</v>
      </c>
    </row>
    <row r="164" spans="15:15" ht="14.55" customHeight="1" x14ac:dyDescent="0.3">
      <c r="O164" s="127" t="s">
        <v>471</v>
      </c>
    </row>
    <row r="165" spans="15:15" ht="14.55" customHeight="1" x14ac:dyDescent="0.3">
      <c r="O165" s="127" t="s">
        <v>472</v>
      </c>
    </row>
    <row r="166" spans="15:15" ht="14.55" customHeight="1" x14ac:dyDescent="0.3">
      <c r="O166" s="127" t="s">
        <v>473</v>
      </c>
    </row>
    <row r="167" spans="15:15" ht="14.55" customHeight="1" x14ac:dyDescent="0.3">
      <c r="O167" s="127" t="s">
        <v>474</v>
      </c>
    </row>
    <row r="168" spans="15:15" ht="14.55" customHeight="1" x14ac:dyDescent="0.3">
      <c r="O168" s="127" t="s">
        <v>475</v>
      </c>
    </row>
    <row r="169" spans="15:15" ht="14.55" customHeight="1" x14ac:dyDescent="0.3">
      <c r="O169" s="127" t="s">
        <v>476</v>
      </c>
    </row>
    <row r="170" spans="15:15" ht="14.55" customHeight="1" x14ac:dyDescent="0.3">
      <c r="O170" s="127" t="s">
        <v>477</v>
      </c>
    </row>
    <row r="171" spans="15:15" ht="14.55" customHeight="1" x14ac:dyDescent="0.3">
      <c r="O171" s="127" t="s">
        <v>478</v>
      </c>
    </row>
    <row r="172" spans="15:15" ht="14.55" customHeight="1" x14ac:dyDescent="0.3">
      <c r="O172" s="127" t="s">
        <v>479</v>
      </c>
    </row>
    <row r="173" spans="15:15" ht="14.55" customHeight="1" x14ac:dyDescent="0.3">
      <c r="O173" s="127" t="s">
        <v>480</v>
      </c>
    </row>
    <row r="174" spans="15:15" ht="14.55" customHeight="1" x14ac:dyDescent="0.3">
      <c r="O174" s="127" t="s">
        <v>481</v>
      </c>
    </row>
    <row r="175" spans="15:15" ht="14.55" customHeight="1" x14ac:dyDescent="0.3">
      <c r="O175" s="127" t="s">
        <v>482</v>
      </c>
    </row>
    <row r="176" spans="15:15" ht="14.55" customHeight="1" x14ac:dyDescent="0.3">
      <c r="O176" s="127" t="s">
        <v>483</v>
      </c>
    </row>
    <row r="177" spans="8:15" ht="14.55" customHeight="1" x14ac:dyDescent="0.3">
      <c r="O177" s="127" t="s">
        <v>484</v>
      </c>
    </row>
    <row r="178" spans="8:15" ht="14.55" customHeight="1" x14ac:dyDescent="0.3">
      <c r="O178" s="18" t="s">
        <v>84</v>
      </c>
    </row>
    <row r="179" spans="8:15" ht="14.55" customHeight="1" x14ac:dyDescent="0.3">
      <c r="O179" s="18" t="s">
        <v>84</v>
      </c>
    </row>
    <row r="180" spans="8:15" ht="14.55" customHeight="1" x14ac:dyDescent="0.3">
      <c r="O180" s="18" t="s">
        <v>84</v>
      </c>
    </row>
    <row r="181" spans="8:15" ht="14.55" customHeight="1" x14ac:dyDescent="0.3">
      <c r="O181" s="17" t="s">
        <v>84</v>
      </c>
    </row>
    <row r="182" spans="8:15" ht="14.55" customHeight="1" x14ac:dyDescent="0.3">
      <c r="O182" s="132"/>
    </row>
    <row r="183" spans="8:15" ht="14.55" customHeight="1" x14ac:dyDescent="0.3">
      <c r="O183" s="129">
        <v>1</v>
      </c>
    </row>
    <row r="184" spans="8:15" ht="14.55" customHeight="1" x14ac:dyDescent="0.3">
      <c r="H184" s="133"/>
      <c r="I184" s="133"/>
      <c r="J184" s="133"/>
      <c r="K184" s="133"/>
      <c r="L184" s="41"/>
      <c r="M184" s="133"/>
      <c r="N184" s="133"/>
      <c r="O184" s="13" t="s">
        <v>395</v>
      </c>
    </row>
    <row r="185" spans="8:15" ht="14.55" customHeight="1" x14ac:dyDescent="0.3">
      <c r="O185" s="13" t="s">
        <v>396</v>
      </c>
    </row>
    <row r="186" spans="8:15" ht="14.55" customHeight="1" x14ac:dyDescent="0.3">
      <c r="O186" s="127" t="s">
        <v>485</v>
      </c>
    </row>
    <row r="187" spans="8:15" ht="14.55" customHeight="1" x14ac:dyDescent="0.3">
      <c r="O187" s="127" t="s">
        <v>486</v>
      </c>
    </row>
    <row r="188" spans="8:15" ht="14.55" customHeight="1" x14ac:dyDescent="0.3">
      <c r="O188" s="127" t="s">
        <v>487</v>
      </c>
    </row>
    <row r="189" spans="8:15" ht="14.55" customHeight="1" x14ac:dyDescent="0.3">
      <c r="O189" s="127" t="s">
        <v>488</v>
      </c>
    </row>
    <row r="190" spans="8:15" ht="14.55" customHeight="1" x14ac:dyDescent="0.3">
      <c r="O190" s="127" t="s">
        <v>489</v>
      </c>
    </row>
    <row r="191" spans="8:15" ht="14.55" customHeight="1" x14ac:dyDescent="0.3">
      <c r="O191" s="127" t="s">
        <v>490</v>
      </c>
    </row>
    <row r="192" spans="8:15" ht="14.55" customHeight="1" x14ac:dyDescent="0.3">
      <c r="O192" s="127" t="s">
        <v>491</v>
      </c>
    </row>
    <row r="193" spans="15:15" ht="14.55" customHeight="1" x14ac:dyDescent="0.3">
      <c r="O193" s="127" t="s">
        <v>492</v>
      </c>
    </row>
    <row r="194" spans="15:15" ht="14.55" customHeight="1" x14ac:dyDescent="0.3">
      <c r="O194" s="127" t="s">
        <v>493</v>
      </c>
    </row>
    <row r="195" spans="15:15" ht="14.55" customHeight="1" x14ac:dyDescent="0.3">
      <c r="O195" s="127" t="s">
        <v>494</v>
      </c>
    </row>
    <row r="196" spans="15:15" ht="14.55" customHeight="1" x14ac:dyDescent="0.3">
      <c r="O196" s="18" t="s">
        <v>84</v>
      </c>
    </row>
    <row r="197" spans="15:15" ht="14.55" customHeight="1" x14ac:dyDescent="0.3">
      <c r="O197" s="17" t="s">
        <v>84</v>
      </c>
    </row>
    <row r="198" spans="15:15" ht="14.55" customHeight="1" x14ac:dyDescent="0.3">
      <c r="O198" s="132"/>
    </row>
    <row r="199" spans="15:15" ht="14.55" customHeight="1" x14ac:dyDescent="0.3">
      <c r="O199" s="129">
        <v>1</v>
      </c>
    </row>
    <row r="200" spans="15:15" ht="14.55" customHeight="1" x14ac:dyDescent="0.3">
      <c r="O200" s="13" t="s">
        <v>395</v>
      </c>
    </row>
    <row r="201" spans="15:15" ht="14.55" customHeight="1" x14ac:dyDescent="0.3">
      <c r="O201" s="13" t="s">
        <v>396</v>
      </c>
    </row>
    <row r="202" spans="15:15" ht="14.55" customHeight="1" x14ac:dyDescent="0.3">
      <c r="O202" s="127" t="s">
        <v>495</v>
      </c>
    </row>
    <row r="203" spans="15:15" ht="14.55" customHeight="1" x14ac:dyDescent="0.3">
      <c r="O203" s="127" t="s">
        <v>496</v>
      </c>
    </row>
    <row r="204" spans="15:15" ht="14.55" customHeight="1" x14ac:dyDescent="0.3">
      <c r="O204" s="127" t="s">
        <v>497</v>
      </c>
    </row>
    <row r="205" spans="15:15" ht="14.55" customHeight="1" x14ac:dyDescent="0.3">
      <c r="O205" s="127" t="s">
        <v>498</v>
      </c>
    </row>
    <row r="206" spans="15:15" ht="14.55" customHeight="1" x14ac:dyDescent="0.3">
      <c r="O206" s="18" t="s">
        <v>84</v>
      </c>
    </row>
    <row r="207" spans="15:15" ht="14.55" customHeight="1" x14ac:dyDescent="0.3">
      <c r="O207" s="18" t="s">
        <v>84</v>
      </c>
    </row>
    <row r="208" spans="15:15" ht="14.55" customHeight="1" x14ac:dyDescent="0.3">
      <c r="O208" s="17" t="s">
        <v>84</v>
      </c>
    </row>
    <row r="209" spans="15:15" ht="14.55" customHeight="1" x14ac:dyDescent="0.3">
      <c r="O209" s="129">
        <v>1</v>
      </c>
    </row>
    <row r="210" spans="15:15" ht="14.55" customHeight="1" x14ac:dyDescent="0.3">
      <c r="O210" s="13" t="s">
        <v>395</v>
      </c>
    </row>
    <row r="211" spans="15:15" ht="14.55" customHeight="1" x14ac:dyDescent="0.3">
      <c r="O211" s="13" t="s">
        <v>396</v>
      </c>
    </row>
    <row r="212" spans="15:15" ht="14.55" customHeight="1" x14ac:dyDescent="0.3">
      <c r="O212" s="127" t="s">
        <v>499</v>
      </c>
    </row>
    <row r="213" spans="15:15" ht="14.55" customHeight="1" x14ac:dyDescent="0.3">
      <c r="O213" s="127" t="s">
        <v>500</v>
      </c>
    </row>
    <row r="214" spans="15:15" ht="14.55" customHeight="1" x14ac:dyDescent="0.3">
      <c r="O214" s="127" t="s">
        <v>501</v>
      </c>
    </row>
    <row r="215" spans="15:15" ht="14.55" customHeight="1" x14ac:dyDescent="0.3">
      <c r="O215" s="127" t="s">
        <v>502</v>
      </c>
    </row>
    <row r="216" spans="15:15" ht="14.55" customHeight="1" x14ac:dyDescent="0.3">
      <c r="O216" s="127" t="s">
        <v>503</v>
      </c>
    </row>
    <row r="217" spans="15:15" ht="14.55" customHeight="1" x14ac:dyDescent="0.3">
      <c r="O217" s="127" t="s">
        <v>504</v>
      </c>
    </row>
    <row r="218" spans="15:15" ht="14.55" customHeight="1" x14ac:dyDescent="0.3">
      <c r="O218" s="18" t="s">
        <v>84</v>
      </c>
    </row>
    <row r="219" spans="15:15" ht="14.55" customHeight="1" x14ac:dyDescent="0.3">
      <c r="O219" s="18" t="s">
        <v>84</v>
      </c>
    </row>
    <row r="220" spans="15:15" ht="14.55" customHeight="1" x14ac:dyDescent="0.3">
      <c r="O220" s="18" t="s">
        <v>84</v>
      </c>
    </row>
    <row r="221" spans="15:15" ht="14.55" customHeight="1" x14ac:dyDescent="0.3">
      <c r="O221" s="18" t="s">
        <v>84</v>
      </c>
    </row>
    <row r="222" spans="15:15" ht="14.55" customHeight="1" x14ac:dyDescent="0.3">
      <c r="O222" s="134" t="s">
        <v>505</v>
      </c>
    </row>
    <row r="223" spans="15:15" ht="14.55" customHeight="1" x14ac:dyDescent="0.3">
      <c r="O223" s="17" t="s">
        <v>84</v>
      </c>
    </row>
    <row r="224" spans="15:15" ht="14.55" customHeight="1" x14ac:dyDescent="0.3"/>
    <row r="225" ht="14.55" customHeight="1" x14ac:dyDescent="0.3"/>
    <row r="226" ht="14.55" customHeight="1" x14ac:dyDescent="0.3"/>
    <row r="227" ht="14.55" customHeight="1" x14ac:dyDescent="0.3"/>
    <row r="228" ht="14.55" customHeight="1" x14ac:dyDescent="0.3"/>
    <row r="229" ht="14.55" customHeight="1" x14ac:dyDescent="0.3"/>
    <row r="230" ht="14.55" customHeight="1" x14ac:dyDescent="0.3"/>
    <row r="231" ht="14.55" customHeight="1" x14ac:dyDescent="0.3"/>
    <row r="232" ht="14.55" customHeight="1" x14ac:dyDescent="0.3"/>
    <row r="233" ht="14.55" customHeight="1" x14ac:dyDescent="0.3"/>
    <row r="234" ht="14.55" customHeight="1" x14ac:dyDescent="0.3"/>
    <row r="235" ht="14.55" customHeight="1" x14ac:dyDescent="0.3"/>
    <row r="236" ht="14.55" customHeight="1" x14ac:dyDescent="0.3"/>
    <row r="237" ht="14.55" customHeight="1" x14ac:dyDescent="0.3"/>
    <row r="239" ht="14.55" customHeight="1" x14ac:dyDescent="0.3"/>
  </sheetData>
  <hyperlinks>
    <hyperlink ref="O222" r:id="rId1" xr:uid="{DB3986BB-2E51-4168-B3B2-87BADD866912}"/>
    <hyperlink ref="O205" r:id="rId2" xr:uid="{88430B9E-4411-4BE6-AC78-1F1A9988626A}"/>
    <hyperlink ref="O202" r:id="rId3" xr:uid="{36BD768F-D708-4895-B731-47616650100C}"/>
    <hyperlink ref="O204" r:id="rId4" xr:uid="{401E5046-D374-498F-BDD4-F58E576590DD}"/>
    <hyperlink ref="O203" r:id="rId5" xr:uid="{25E8AAD5-6CC3-41EE-884F-CBA6778A4876}"/>
    <hyperlink ref="O212" r:id="rId6" xr:uid="{943FC372-8A18-4802-8B77-0EE6228DA04B}"/>
    <hyperlink ref="O217" r:id="rId7" xr:uid="{F97D5782-C79B-4574-8361-0E11CC159210}"/>
    <hyperlink ref="O216" r:id="rId8" xr:uid="{3F63A149-F62E-49AD-8B28-D180BD636FF6}"/>
    <hyperlink ref="O215" r:id="rId9" xr:uid="{38E67F83-C12D-4860-B584-DE6A081C3249}"/>
    <hyperlink ref="O214" r:id="rId10" xr:uid="{70DF176B-1E7C-42E9-BF7C-25ED7F72E9F7}"/>
    <hyperlink ref="O213" r:id="rId11" xr:uid="{263D6BA7-8BEF-41E9-B54D-15C092ABDE54}"/>
    <hyperlink ref="O177" r:id="rId12" xr:uid="{14507F68-F95C-4812-9ADD-9D8C8816C621}"/>
    <hyperlink ref="O169" r:id="rId13" xr:uid="{EA5A7DA0-5372-410D-A561-08541DE428A7}"/>
    <hyperlink ref="O164" r:id="rId14" xr:uid="{BB1FE051-81EE-4C95-BB6E-A03A884083F1}"/>
    <hyperlink ref="O193" r:id="rId15" xr:uid="{B6DF2A4A-E59B-43D5-8E45-0A56125B42A0}"/>
    <hyperlink ref="O192" r:id="rId16" xr:uid="{FC1AEE98-704C-4CC6-9672-D90D5E154A3A}"/>
    <hyperlink ref="O191" r:id="rId17" xr:uid="{66ADE441-3C10-46EF-B475-B61F6CCDF781}"/>
    <hyperlink ref="O190" r:id="rId18" xr:uid="{64632261-6E97-4332-8209-D31C08E47E55}"/>
    <hyperlink ref="O189" r:id="rId19" xr:uid="{8C06C07F-0BBE-4E50-BF04-881CC1689D11}"/>
    <hyperlink ref="O188" r:id="rId20" display="Acesse a tese da MRV" xr:uid="{26E8A47F-F684-4931-8E5E-939DBB9920FA}"/>
    <hyperlink ref="O186" r:id="rId21" xr:uid="{C596D2C0-37B3-4B22-A707-A0649580D2C7}"/>
    <hyperlink ref="O187" r:id="rId22" xr:uid="{D9BD446B-AB57-4E90-A5A2-C89E24389D0E}"/>
    <hyperlink ref="O194" r:id="rId23" xr:uid="{F8DC38E8-4EE1-4D86-816E-47970FCFBD88}"/>
    <hyperlink ref="O195" r:id="rId24" xr:uid="{69FD43EE-DBE0-448B-9257-53A4C225027F}"/>
    <hyperlink ref="O165" r:id="rId25" xr:uid="{50909B47-2AC2-4F74-B929-C902D743947B}"/>
    <hyperlink ref="O173" r:id="rId26" xr:uid="{3227AF7C-56E7-40A7-B9A2-08ADD202ABF2}"/>
    <hyperlink ref="O176" r:id="rId27" xr:uid="{C0662A12-8520-4F9F-ADC3-EF015CCB6D39}"/>
    <hyperlink ref="O175" r:id="rId28" xr:uid="{1BC1D797-55F0-41BE-9F14-9392C4A041C8}"/>
    <hyperlink ref="O163" r:id="rId29" xr:uid="{13A48F4F-FEDD-4E40-84D4-4324756269C8}"/>
    <hyperlink ref="O174" r:id="rId30" xr:uid="{74017C82-0D5B-4348-AC89-5C6BE07E7B56}"/>
    <hyperlink ref="O168" r:id="rId31" xr:uid="{B62BDC65-C803-40DC-8837-F7B55BE46CF2}"/>
    <hyperlink ref="O167" r:id="rId32" xr:uid="{639B4567-EFE4-4430-BEA8-58F440370534}"/>
    <hyperlink ref="O172" r:id="rId33" xr:uid="{36CFA183-2C3D-431B-8F94-A25FABAF68D0}"/>
    <hyperlink ref="O171" r:id="rId34" xr:uid="{0E6C4226-D721-4E86-82A5-F4D519BFD668}"/>
    <hyperlink ref="O170" r:id="rId35" xr:uid="{2710ED28-DE8B-460D-9ADE-5178B8447FD6}"/>
    <hyperlink ref="O166" r:id="rId36" xr:uid="{4E1AB8ED-BABC-4B80-BD7B-0690D6EDDDB7}"/>
    <hyperlink ref="O162" r:id="rId37" xr:uid="{DBB9C75C-1E66-4979-892C-174FA07E28B5}"/>
    <hyperlink ref="O161" r:id="rId38" xr:uid="{8148FCBE-F380-4B81-99AB-89F51D3E7AC5}"/>
    <hyperlink ref="O160" r:id="rId39" display="Acesse a tese de B2W" xr:uid="{8B566E5F-AD9C-4BBA-B11F-38D7A46F18A7}"/>
    <hyperlink ref="O159" r:id="rId40" xr:uid="{DEC595EE-614A-489D-9BA8-972A7199463C}"/>
    <hyperlink ref="O150" r:id="rId41" xr:uid="{CEE0A04B-24DC-4A5E-BABE-1065FFA747A9}"/>
    <hyperlink ref="O149" r:id="rId42" xr:uid="{4DF7AD5A-7D75-459C-8297-EEE9A4B8DF4C}"/>
    <hyperlink ref="O117" r:id="rId43" xr:uid="{366E6364-D896-4BAE-ABD1-35D72203F8DA}"/>
    <hyperlink ref="O133" r:id="rId44" xr:uid="{BD49C04E-C5F6-4C3F-AC43-B9F12BFC3983}"/>
    <hyperlink ref="O134" r:id="rId45" xr:uid="{7EDC36F1-1E6D-49FB-A058-A50C1FF1C745}"/>
    <hyperlink ref="O129" r:id="rId46" xr:uid="{EF17D9AB-E71E-4CB7-B63C-CF20EB0D2ABE}"/>
    <hyperlink ref="O132" r:id="rId47" xr:uid="{B4D9029C-9BD3-439D-A780-1216DA1A260C}"/>
    <hyperlink ref="O145" r:id="rId48" xr:uid="{49694A28-AB0B-49E0-AD6F-09CECAAFD1A6}"/>
    <hyperlink ref="O144" r:id="rId49" xr:uid="{52AAC016-5BD9-435D-860D-9412DAB59582}"/>
    <hyperlink ref="O143" r:id="rId50" xr:uid="{4D9E8434-D831-49EA-BBF3-A2DEEF436064}"/>
    <hyperlink ref="O142" r:id="rId51" xr:uid="{77C60FF4-41D1-426B-B3C5-B41CA8478807}"/>
    <hyperlink ref="O141" r:id="rId52" xr:uid="{4FFD44BC-71DE-435F-A121-4A0E3B628689}"/>
    <hyperlink ref="O131" r:id="rId53" xr:uid="{89B5293D-9E7B-46FD-A720-961EA501F8BB}"/>
    <hyperlink ref="O128" r:id="rId54" xr:uid="{2BB8D0EB-4F09-4940-ADD2-3253EA68902C}"/>
    <hyperlink ref="O130" r:id="rId55" xr:uid="{127A71F2-F3DD-442F-8CCB-634A3867BA3F}"/>
    <hyperlink ref="O148" r:id="rId56" xr:uid="{31B4163A-9D57-414D-BFCD-05309D0CC9B6}"/>
    <hyperlink ref="O147" r:id="rId57" xr:uid="{C56C33F0-DC90-45EC-BC00-45B4019E3CF9}"/>
    <hyperlink ref="O146" r:id="rId58" xr:uid="{BF34A76F-F28B-47B4-A366-8C9597C312E7}"/>
    <hyperlink ref="O127" r:id="rId59" xr:uid="{1B7CAF1C-1A7D-426F-8F40-F781005340A4}"/>
    <hyperlink ref="O116" r:id="rId60" xr:uid="{4D1DF7F5-D12A-4C6D-B73C-E6DDC2862C3F}"/>
    <hyperlink ref="O115" r:id="rId61" xr:uid="{C6ED1B57-7475-4B8A-BF9A-5AEB3136D82A}"/>
    <hyperlink ref="O114" r:id="rId62" xr:uid="{C903837E-52D3-48AF-82D7-533473409403}"/>
    <hyperlink ref="O113" r:id="rId63" xr:uid="{1B7191E2-996A-470B-9374-B11652C6E3CF}"/>
    <hyperlink ref="O112" r:id="rId64" xr:uid="{E02F4F76-945E-432C-9CEF-E3E7DD457833}"/>
    <hyperlink ref="O112:O114" r:id="rId65" display="Acesse a tese de GNDI" xr:uid="{DAB3ABF7-B749-4AB8-8405-8934996D3289}"/>
    <hyperlink ref="O111" r:id="rId66" xr:uid="{85917160-6721-43C5-AA32-2C0C6D032D68}"/>
    <hyperlink ref="O97" r:id="rId67" xr:uid="{C7976A8F-D74E-4080-A119-69D3A4C35F5E}"/>
    <hyperlink ref="O96" r:id="rId68" xr:uid="{10631E73-D83E-4152-A71C-637D55BFE698}"/>
    <hyperlink ref="O102:O104" r:id="rId69" display="Acesse a tese da Ultrapar" xr:uid="{F5C981FA-EE50-4AF5-BDFA-74B4F9F34037}"/>
    <hyperlink ref="O102" r:id="rId70" xr:uid="{99F96309-6141-402D-AFDE-86F9B47FDFC8}"/>
    <hyperlink ref="O103" r:id="rId71" xr:uid="{C77E4B0A-3A72-45D0-A43A-3F8349B2F248}"/>
    <hyperlink ref="O104" r:id="rId72" xr:uid="{AFCF94BE-1A76-4DE0-8371-A9DB6E2DFDEA}"/>
    <hyperlink ref="O110" r:id="rId73" xr:uid="{0B977C4D-1CBD-461A-B24C-2BAB75849D9D}"/>
    <hyperlink ref="O89" r:id="rId74" xr:uid="{F0F3C9B8-415C-4DC7-998D-69A0D782FB0C}"/>
    <hyperlink ref="O90" r:id="rId75" xr:uid="{E1ECC9F4-3620-43D3-8161-F01A9F549922}"/>
    <hyperlink ref="O88" r:id="rId76" xr:uid="{326DFC99-271A-46B8-A65E-7B98EA1306AC}"/>
    <hyperlink ref="O91" r:id="rId77" xr:uid="{EA41005E-9EBE-4225-8A7D-72C2F4ABB3D2}"/>
    <hyperlink ref="O85" r:id="rId78" display="Acesse da tese da CSN" xr:uid="{26B01112-BCD3-488C-B746-32BE6F783746}"/>
    <hyperlink ref="O86" r:id="rId79" xr:uid="{25DBE202-8A78-4B66-8F4A-E64827183411}"/>
    <hyperlink ref="O87" r:id="rId80" xr:uid="{D5B513D4-16D4-4715-AD0E-CA227ED9B8A6}"/>
    <hyperlink ref="O83" r:id="rId81" xr:uid="{373C2B2B-390B-4B32-B385-E73B3C230E80}"/>
    <hyperlink ref="O84" r:id="rId82" xr:uid="{8FCBE697-D7DE-4C65-8D09-952C747FF5C2}"/>
    <hyperlink ref="O64" r:id="rId83" display="Acesse a tese da Ultrapar" xr:uid="{C10DACE2-5DA9-43EF-8C25-C1E78FFFD313}"/>
    <hyperlink ref="O53" r:id="rId84" xr:uid="{CC0C1B7D-8902-42D2-A1A6-D822E8962485}"/>
    <hyperlink ref="O54" r:id="rId85" xr:uid="{F5F9EEE0-7D2F-4F10-B362-CC1159619C9C}"/>
    <hyperlink ref="O55" r:id="rId86" xr:uid="{C27CD653-5C78-4AF4-B070-A1A79110D1A3}"/>
    <hyperlink ref="O57" r:id="rId87" xr:uid="{205B61CB-5B90-47E9-91A1-C6EEAE548B6A}"/>
    <hyperlink ref="O58" r:id="rId88" xr:uid="{7E2974CA-8889-4C8C-9DBB-01CCC183D50C}"/>
    <hyperlink ref="O59" r:id="rId89" xr:uid="{44AC171F-6476-4415-A853-615258A01178}"/>
    <hyperlink ref="O60" r:id="rId90" xr:uid="{5F902AAB-1B6B-4C76-8ED2-5B2B051E0701}"/>
    <hyperlink ref="O61" r:id="rId91" xr:uid="{A3B6AFA1-978E-4577-AB0E-4EB35718DCA3}"/>
    <hyperlink ref="O63" r:id="rId92" xr:uid="{EC9DE793-FBD7-41FF-88A0-6A35282EEA6F}"/>
    <hyperlink ref="O56" r:id="rId93" xr:uid="{48BC5BE5-3F78-44D8-A804-807222A18C1C}"/>
    <hyperlink ref="O62" r:id="rId94" xr:uid="{EBB6C700-EB56-4328-B530-C68CB7A1BFDA}"/>
    <hyperlink ref="O47" r:id="rId95" xr:uid="{179F72A8-3C6A-4F1D-803D-E415FC8248C4}"/>
    <hyperlink ref="O46" r:id="rId96" xr:uid="{1CC32BB0-B368-4D04-A45D-FAB111F8639E}"/>
    <hyperlink ref="O45" r:id="rId97" xr:uid="{9D947E3A-FF97-4BDD-8A83-C82E6676B8FE}"/>
    <hyperlink ref="O45:O47" r:id="rId98" display="Acesse a tese da Ânima" xr:uid="{B30E09EA-8C6E-47E0-A1EC-C1C0A3B43415}"/>
    <hyperlink ref="O44" r:id="rId99" xr:uid="{D4A95E9F-C672-4CFE-824E-89CA513E2EFD}"/>
    <hyperlink ref="O7" r:id="rId100" xr:uid="{A8CBCC9A-9BD7-4363-B18B-C7D9E7DC81C8}"/>
    <hyperlink ref="O9" r:id="rId101" xr:uid="{C1A980F3-4814-4E20-AAD5-D49DF95627EB}"/>
    <hyperlink ref="O8" r:id="rId102" xr:uid="{468CB741-C3B3-4259-BB19-1A1F82E7650D}"/>
    <hyperlink ref="O11" r:id="rId103" xr:uid="{C63E06B1-CE8D-462B-8E80-E9FFEFA1EB78}"/>
    <hyperlink ref="O10" r:id="rId104" xr:uid="{E7B23F48-0FA0-43B0-8B69-D9D8C604A105}"/>
    <hyperlink ref="O12" r:id="rId105" xr:uid="{DB5E1C58-CC69-4EAE-B5B5-157D80A3688D}"/>
    <hyperlink ref="O20" r:id="rId106" xr:uid="{0360BA8C-7ABA-4306-B8AC-4A10AC88ACE2}"/>
    <hyperlink ref="O19" r:id="rId107" xr:uid="{6D5DBD89-80AC-4044-ABBC-7EB27995A5BF}"/>
    <hyperlink ref="O18" r:id="rId108" xr:uid="{2CC66E11-E661-4439-97CD-226E1C294487}"/>
    <hyperlink ref="O17" r:id="rId109" xr:uid="{EEED4A71-7FB9-4E4D-A5FC-CA2B956005A9}"/>
    <hyperlink ref="O21" r:id="rId110" xr:uid="{D306419C-B25A-4EFA-BE01-992B14EACAD3}"/>
    <hyperlink ref="O22" r:id="rId111" xr:uid="{25D3332A-AA73-47B9-BA52-696AFB694FA0}"/>
    <hyperlink ref="O32" r:id="rId112" xr:uid="{F3BE1035-A794-456A-91D6-345BD38F48E4}"/>
    <hyperlink ref="O31" r:id="rId113" xr:uid="{3703634E-4C86-4F5F-B916-554F40E72B64}"/>
    <hyperlink ref="O23" r:id="rId114" display="Acesse a tese de Boa Safra Semestes" xr:uid="{2983E012-C591-4159-979E-D282132C3E19}"/>
    <hyperlink ref="O33" r:id="rId115" xr:uid="{B0BB7E2C-C662-499C-9014-91AA38C0118B}"/>
    <hyperlink ref="O34" r:id="rId116" xr:uid="{038204AD-B9CA-42B3-8823-D5C7DAD938BF}"/>
    <hyperlink ref="O35" r:id="rId117" xr:uid="{1EA6D87A-BF46-4235-BEB4-120C9C71005E}"/>
    <hyperlink ref="O36" r:id="rId118" xr:uid="{BDBC5278-8884-4682-943A-B4BE8AE40FDE}"/>
    <hyperlink ref="O37" r:id="rId119" xr:uid="{D2F586CD-1965-4746-85B1-0978E3B5D35F}"/>
    <hyperlink ref="O24" r:id="rId120" xr:uid="{97EFCA40-800E-44DA-9E46-5154BCB0A56B}"/>
  </hyperlinks>
  <printOptions horizontalCentered="1"/>
  <pageMargins left="0" right="0" top="3.937007874015748E-2" bottom="0" header="0" footer="0"/>
  <pageSetup paperSize="9" scale="95" fitToHeight="0" orientation="landscape" r:id="rId121"/>
  <headerFooter>
    <oddFooter>&amp;R_x000D_&amp;1#&amp;"Calibri"&amp;10&amp;K008000 [ CLASSIFICAÇÃO: PÚBLICA ]</oddFooter>
  </headerFooter>
  <drawing r:id="rId1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4B71-FBAB-4660-9100-A1A931A8AC4E}">
  <sheetPr>
    <tabColor theme="9" tint="0.79998168889431442"/>
    <pageSetUpPr fitToPage="1"/>
  </sheetPr>
  <dimension ref="A1:O226"/>
  <sheetViews>
    <sheetView showGridLines="0" topLeftCell="A12" zoomScale="80" zoomScaleNormal="80" workbookViewId="0">
      <selection activeCell="D39" sqref="A38:D39"/>
    </sheetView>
  </sheetViews>
  <sheetFormatPr defaultColWidth="0" defaultRowHeight="14.55" customHeight="1" zeroHeight="1" x14ac:dyDescent="0.3"/>
  <cols>
    <col min="1" max="1" width="22.5546875" customWidth="1"/>
    <col min="2" max="9" width="12.5546875" customWidth="1"/>
    <col min="10" max="12" width="8.77734375" customWidth="1"/>
    <col min="13" max="16384" width="8.77734375" hidden="1"/>
  </cols>
  <sheetData>
    <row r="1" spans="1:15" ht="35.25" customHeight="1" x14ac:dyDescent="0.3">
      <c r="A1" s="7"/>
      <c r="B1" s="7"/>
      <c r="C1" s="7"/>
      <c r="D1" s="7"/>
      <c r="E1" s="7"/>
      <c r="F1" s="7"/>
      <c r="G1" s="7"/>
      <c r="H1" s="7"/>
      <c r="I1" s="7"/>
      <c r="J1" s="8"/>
      <c r="K1" s="8"/>
      <c r="L1" s="8"/>
    </row>
    <row r="2" spans="1:15" ht="19.05" customHeight="1" x14ac:dyDescent="0.3">
      <c r="A2" s="7"/>
      <c r="B2" s="7"/>
      <c r="C2" s="7"/>
      <c r="D2" s="7"/>
      <c r="E2" s="7"/>
      <c r="F2" s="7"/>
      <c r="G2" s="7"/>
      <c r="H2" s="7"/>
      <c r="I2" s="7"/>
      <c r="J2" s="8"/>
      <c r="K2" s="8"/>
      <c r="L2" s="8"/>
    </row>
    <row r="3" spans="1:15" ht="28.05" customHeight="1" x14ac:dyDescent="0.3">
      <c r="A3" s="7"/>
      <c r="B3" s="7"/>
      <c r="C3" s="7"/>
      <c r="D3" s="7"/>
      <c r="E3" s="7"/>
      <c r="F3" s="7"/>
      <c r="G3" s="7"/>
      <c r="H3" s="7"/>
      <c r="I3" s="7"/>
      <c r="J3" s="8"/>
      <c r="K3" s="8"/>
      <c r="L3" s="8"/>
    </row>
    <row r="4" spans="1:15" ht="24.75" customHeight="1" x14ac:dyDescent="0.3">
      <c r="A4" s="7"/>
      <c r="B4" s="7"/>
      <c r="C4" s="7"/>
      <c r="D4" s="7"/>
      <c r="E4" s="7"/>
      <c r="F4" s="7"/>
      <c r="G4" s="7"/>
      <c r="H4" s="7"/>
      <c r="I4" s="7"/>
      <c r="J4" s="8"/>
      <c r="K4" s="8"/>
      <c r="L4" s="8"/>
    </row>
    <row r="5" spans="1:15" ht="20.100000000000001" customHeight="1" x14ac:dyDescent="0.3">
      <c r="A5" s="7"/>
      <c r="B5" s="7"/>
      <c r="C5" s="7"/>
      <c r="D5" s="7"/>
      <c r="E5" s="7"/>
      <c r="F5" s="7"/>
      <c r="G5" s="7"/>
      <c r="H5" s="7"/>
      <c r="I5" s="7"/>
      <c r="J5" s="8"/>
      <c r="K5" s="8"/>
      <c r="L5" s="8"/>
    </row>
    <row r="6" spans="1:15" ht="20.100000000000001" customHeight="1" x14ac:dyDescent="0.3">
      <c r="A6" s="7"/>
      <c r="B6" s="7"/>
      <c r="C6" s="7"/>
      <c r="D6" s="7"/>
      <c r="E6" s="7"/>
      <c r="F6" s="7"/>
      <c r="G6" s="7"/>
      <c r="H6" s="7"/>
      <c r="I6" s="7"/>
      <c r="J6" s="8"/>
      <c r="K6" s="8"/>
      <c r="L6" s="8"/>
      <c r="O6" s="127" t="s">
        <v>389</v>
      </c>
    </row>
    <row r="7" spans="1:15" ht="20.100000000000001" customHeight="1" x14ac:dyDescent="0.3">
      <c r="A7" s="7"/>
      <c r="B7" s="7"/>
      <c r="C7" s="7"/>
      <c r="D7" s="7"/>
      <c r="E7" s="7"/>
      <c r="F7" s="7"/>
      <c r="G7" s="7"/>
      <c r="H7" s="7"/>
      <c r="I7" s="7"/>
      <c r="J7" s="8"/>
      <c r="K7" s="8"/>
      <c r="L7" s="8"/>
      <c r="O7" s="127" t="s">
        <v>390</v>
      </c>
    </row>
    <row r="8" spans="1:15" ht="20.100000000000001" customHeight="1" x14ac:dyDescent="0.3">
      <c r="A8" s="7"/>
      <c r="B8" s="7"/>
      <c r="C8" s="7"/>
      <c r="D8" s="7"/>
      <c r="E8" s="7"/>
      <c r="F8" s="7"/>
      <c r="G8" s="7"/>
      <c r="H8" s="7"/>
      <c r="I8" s="7"/>
      <c r="J8" s="8"/>
      <c r="K8" s="8"/>
      <c r="L8" s="8"/>
      <c r="O8" s="127" t="s">
        <v>391</v>
      </c>
    </row>
    <row r="9" spans="1:15" ht="20.100000000000001" customHeight="1" x14ac:dyDescent="0.3">
      <c r="A9" s="7"/>
      <c r="B9" s="7"/>
      <c r="C9" s="7"/>
      <c r="D9" s="7"/>
      <c r="E9" s="7"/>
      <c r="F9" s="7"/>
      <c r="G9" s="7"/>
      <c r="H9" s="7"/>
      <c r="I9" s="7"/>
      <c r="J9" s="8"/>
      <c r="K9" s="8"/>
      <c r="L9" s="8"/>
      <c r="O9" s="127" t="s">
        <v>392</v>
      </c>
    </row>
    <row r="10" spans="1:15" ht="20.100000000000001" customHeight="1" x14ac:dyDescent="0.3">
      <c r="A10" s="7"/>
      <c r="B10" s="7"/>
      <c r="C10" s="7"/>
      <c r="D10" s="7"/>
      <c r="E10" s="7"/>
      <c r="F10" s="7"/>
      <c r="G10" s="7"/>
      <c r="H10" s="7"/>
      <c r="I10" s="7"/>
      <c r="J10" s="8"/>
      <c r="K10" s="8"/>
      <c r="L10" s="8"/>
      <c r="O10" s="127" t="s">
        <v>393</v>
      </c>
    </row>
    <row r="11" spans="1:15" ht="20.100000000000001" customHeight="1" x14ac:dyDescent="0.3">
      <c r="A11" s="7"/>
      <c r="B11" s="7"/>
      <c r="C11" s="7"/>
      <c r="D11" s="7"/>
      <c r="E11" s="7"/>
      <c r="F11" s="7"/>
      <c r="G11" s="7"/>
      <c r="H11" s="7"/>
      <c r="I11" s="7"/>
      <c r="J11" s="8"/>
      <c r="K11" s="8"/>
      <c r="L11" s="8"/>
      <c r="O11" s="127" t="s">
        <v>394</v>
      </c>
    </row>
    <row r="12" spans="1:15" ht="20.100000000000001" customHeight="1" x14ac:dyDescent="0.3">
      <c r="A12" s="7"/>
      <c r="B12" s="7"/>
      <c r="C12" s="7"/>
      <c r="D12" s="7"/>
      <c r="E12" s="7"/>
      <c r="F12" s="7"/>
      <c r="G12" s="7"/>
      <c r="H12" s="7"/>
      <c r="I12" s="7"/>
      <c r="J12" s="8"/>
      <c r="K12" s="8"/>
      <c r="L12" s="8"/>
      <c r="O12" s="17" t="s">
        <v>84</v>
      </c>
    </row>
    <row r="13" spans="1:15" ht="20.100000000000001" customHeight="1" x14ac:dyDescent="0.3">
      <c r="A13" s="7"/>
      <c r="B13" s="7"/>
      <c r="C13" s="7"/>
      <c r="D13" s="7"/>
      <c r="E13" s="7"/>
      <c r="F13" s="7"/>
      <c r="G13" s="7"/>
      <c r="H13" s="7"/>
      <c r="I13" s="7"/>
      <c r="J13" s="8"/>
      <c r="K13" s="8"/>
      <c r="L13" s="8"/>
      <c r="O13" s="129">
        <v>1</v>
      </c>
    </row>
    <row r="14" spans="1:15" ht="20.100000000000001" customHeight="1" x14ac:dyDescent="0.3">
      <c r="A14" s="7"/>
      <c r="B14" s="7"/>
      <c r="C14" s="7"/>
      <c r="D14" s="7"/>
      <c r="E14" s="7"/>
      <c r="F14" s="7"/>
      <c r="G14" s="7"/>
      <c r="H14" s="7"/>
      <c r="I14" s="7"/>
      <c r="J14" s="8"/>
      <c r="K14" s="8"/>
      <c r="L14" s="8"/>
      <c r="O14" s="13" t="s">
        <v>395</v>
      </c>
    </row>
    <row r="15" spans="1:15" ht="20.100000000000001" customHeight="1" x14ac:dyDescent="0.3">
      <c r="A15" s="7"/>
      <c r="B15" s="7"/>
      <c r="C15" s="7"/>
      <c r="D15" s="7"/>
      <c r="E15" s="7"/>
      <c r="F15" s="7"/>
      <c r="G15" s="7"/>
      <c r="H15" s="7"/>
      <c r="I15" s="7"/>
      <c r="J15" s="8"/>
      <c r="K15" s="8"/>
      <c r="L15" s="8"/>
      <c r="O15" s="13" t="s">
        <v>396</v>
      </c>
    </row>
    <row r="16" spans="1:15" ht="20.100000000000001" customHeight="1" x14ac:dyDescent="0.3">
      <c r="A16" s="7"/>
      <c r="B16" s="7"/>
      <c r="C16" s="7"/>
      <c r="D16" s="7"/>
      <c r="E16" s="7"/>
      <c r="F16" s="7"/>
      <c r="G16" s="7"/>
      <c r="H16" s="7"/>
      <c r="I16" s="7"/>
      <c r="J16" s="8"/>
      <c r="K16" s="8"/>
      <c r="L16" s="8"/>
      <c r="O16" s="127" t="s">
        <v>397</v>
      </c>
    </row>
    <row r="17" spans="1:15" ht="20.100000000000001" customHeight="1" x14ac:dyDescent="0.3">
      <c r="A17" s="7"/>
      <c r="B17" s="7"/>
      <c r="C17" s="7"/>
      <c r="D17" s="7"/>
      <c r="E17" s="7"/>
      <c r="F17" s="7"/>
      <c r="G17" s="7"/>
      <c r="H17" s="7"/>
      <c r="I17" s="7"/>
      <c r="J17" s="8"/>
      <c r="K17" s="8"/>
      <c r="L17" s="8"/>
      <c r="O17" s="127" t="s">
        <v>398</v>
      </c>
    </row>
    <row r="18" spans="1:15" ht="20.100000000000001" customHeight="1" x14ac:dyDescent="0.3">
      <c r="A18" s="7"/>
      <c r="B18" s="7"/>
      <c r="C18" s="7"/>
      <c r="D18" s="7"/>
      <c r="E18" s="7"/>
      <c r="F18" s="7"/>
      <c r="G18" s="7"/>
      <c r="H18" s="7"/>
      <c r="I18" s="7"/>
      <c r="J18" s="8"/>
      <c r="K18" s="8"/>
      <c r="L18" s="8"/>
      <c r="O18" s="127" t="s">
        <v>399</v>
      </c>
    </row>
    <row r="19" spans="1:15" ht="20.100000000000001" customHeight="1" x14ac:dyDescent="0.3">
      <c r="A19" s="7"/>
      <c r="B19" s="7"/>
      <c r="C19" s="7"/>
      <c r="D19" s="7"/>
      <c r="E19" s="7"/>
      <c r="F19" s="7"/>
      <c r="G19" s="7"/>
      <c r="H19" s="7"/>
      <c r="I19" s="7"/>
      <c r="J19" s="8"/>
      <c r="K19" s="8"/>
      <c r="L19" s="8"/>
      <c r="O19" s="127" t="s">
        <v>400</v>
      </c>
    </row>
    <row r="20" spans="1:15" ht="20.100000000000001" customHeight="1" x14ac:dyDescent="0.3">
      <c r="A20" s="7"/>
      <c r="B20" s="7"/>
      <c r="C20" s="7"/>
      <c r="D20" s="7"/>
      <c r="E20" s="7"/>
      <c r="F20" s="7"/>
      <c r="G20" s="7"/>
      <c r="H20" s="7"/>
      <c r="I20" s="7"/>
      <c r="J20" s="8"/>
      <c r="K20" s="8"/>
      <c r="L20" s="8"/>
      <c r="O20" s="127" t="s">
        <v>401</v>
      </c>
    </row>
    <row r="21" spans="1:15" ht="20.100000000000001" customHeight="1" x14ac:dyDescent="0.3">
      <c r="A21" s="7"/>
      <c r="B21" s="7"/>
      <c r="C21" s="7"/>
      <c r="D21" s="7"/>
      <c r="E21" s="7"/>
      <c r="F21" s="7"/>
      <c r="G21" s="7"/>
      <c r="H21" s="7"/>
      <c r="I21" s="7"/>
      <c r="J21" s="8"/>
      <c r="K21" s="8"/>
      <c r="L21" s="8"/>
      <c r="O21" s="127" t="s">
        <v>402</v>
      </c>
    </row>
    <row r="22" spans="1:15" ht="20.100000000000001" customHeight="1" x14ac:dyDescent="0.3">
      <c r="A22" s="7"/>
      <c r="B22" s="7"/>
      <c r="C22" s="7"/>
      <c r="D22" s="7"/>
      <c r="E22" s="7"/>
      <c r="F22" s="7"/>
      <c r="G22" s="7"/>
      <c r="H22" s="7"/>
      <c r="I22" s="7"/>
      <c r="J22" s="8"/>
      <c r="K22" s="8"/>
      <c r="L22" s="8"/>
      <c r="O22" s="127" t="s">
        <v>403</v>
      </c>
    </row>
    <row r="23" spans="1:15" ht="20.100000000000001" customHeight="1" x14ac:dyDescent="0.3">
      <c r="A23" s="7"/>
      <c r="B23" s="7"/>
      <c r="C23" s="7"/>
      <c r="D23" s="7"/>
      <c r="E23" s="7"/>
      <c r="F23" s="7"/>
      <c r="G23" s="7"/>
      <c r="H23" s="7"/>
      <c r="I23" s="7"/>
      <c r="J23" s="8"/>
      <c r="K23" s="8"/>
      <c r="L23" s="8"/>
      <c r="O23" s="127" t="s">
        <v>404</v>
      </c>
    </row>
    <row r="24" spans="1:15" ht="14.55" customHeight="1" x14ac:dyDescent="0.3">
      <c r="A24" s="8"/>
      <c r="B24" s="8"/>
      <c r="C24" s="8"/>
      <c r="D24" s="8"/>
      <c r="E24" s="8"/>
      <c r="F24" s="8"/>
      <c r="G24" s="8"/>
      <c r="H24" s="8"/>
      <c r="I24" s="8"/>
      <c r="J24" s="8"/>
      <c r="K24" s="8"/>
      <c r="L24" s="8"/>
      <c r="O24" s="18" t="s">
        <v>84</v>
      </c>
    </row>
    <row r="25" spans="1:15" ht="14.55" customHeight="1" x14ac:dyDescent="0.3">
      <c r="A25" s="8"/>
      <c r="B25" s="8"/>
      <c r="C25" s="8"/>
      <c r="D25" s="8"/>
      <c r="E25" s="8"/>
      <c r="F25" s="8"/>
      <c r="G25" s="8"/>
      <c r="H25" s="8"/>
      <c r="I25" s="8"/>
      <c r="J25" s="8"/>
      <c r="K25" s="8"/>
      <c r="L25" s="8"/>
      <c r="O25" s="18" t="s">
        <v>84</v>
      </c>
    </row>
    <row r="26" spans="1:15" ht="14.55" customHeight="1" x14ac:dyDescent="0.3">
      <c r="A26" s="8"/>
      <c r="B26" s="8"/>
      <c r="C26" s="8"/>
      <c r="D26" s="8"/>
      <c r="E26" s="8"/>
      <c r="F26" s="8"/>
      <c r="G26" s="8"/>
      <c r="H26" s="8"/>
      <c r="I26" s="8"/>
      <c r="J26" s="8"/>
      <c r="K26" s="8"/>
      <c r="L26" s="8"/>
      <c r="O26" s="18" t="s">
        <v>84</v>
      </c>
    </row>
    <row r="27" spans="1:15" ht="14.55" customHeight="1" x14ac:dyDescent="0.3">
      <c r="A27" s="8"/>
      <c r="B27" s="8"/>
      <c r="C27" s="8"/>
      <c r="D27" s="8"/>
      <c r="E27" s="8"/>
      <c r="F27" s="8"/>
      <c r="G27" s="8"/>
      <c r="H27" s="8"/>
      <c r="I27" s="8"/>
      <c r="J27" s="8"/>
      <c r="K27" s="8"/>
      <c r="L27" s="8"/>
      <c r="O27" s="18" t="s">
        <v>84</v>
      </c>
    </row>
    <row r="28" spans="1:15" ht="14.55" customHeight="1" x14ac:dyDescent="0.3">
      <c r="A28" s="8"/>
      <c r="B28" s="8"/>
      <c r="C28" s="8"/>
      <c r="D28" s="8"/>
      <c r="E28" s="8"/>
      <c r="F28" s="8"/>
      <c r="G28" s="8"/>
      <c r="H28" s="8"/>
      <c r="I28" s="8"/>
      <c r="J28" s="8"/>
      <c r="K28" s="8"/>
      <c r="L28" s="8"/>
      <c r="O28" s="17" t="s">
        <v>84</v>
      </c>
    </row>
    <row r="29" spans="1:15" ht="14.55" customHeight="1" x14ac:dyDescent="0.3">
      <c r="A29" s="8"/>
      <c r="B29" s="8"/>
      <c r="C29" s="8"/>
      <c r="D29" s="8"/>
      <c r="E29" s="8"/>
      <c r="F29" s="8"/>
      <c r="G29" s="8"/>
      <c r="H29" s="8"/>
      <c r="I29" s="8"/>
      <c r="J29" s="8"/>
      <c r="K29" s="8"/>
      <c r="L29" s="8"/>
      <c r="O29" s="129">
        <v>1</v>
      </c>
    </row>
    <row r="30" spans="1:15" ht="14.55" customHeight="1" x14ac:dyDescent="0.3">
      <c r="A30" s="8"/>
      <c r="B30" s="8"/>
      <c r="C30" s="8"/>
      <c r="D30" s="8"/>
      <c r="E30" s="8"/>
      <c r="F30" s="8"/>
      <c r="G30" s="8"/>
      <c r="H30" s="8"/>
      <c r="I30" s="8"/>
      <c r="J30" s="8"/>
      <c r="K30" s="8"/>
      <c r="L30" s="8"/>
      <c r="O30" s="13" t="s">
        <v>395</v>
      </c>
    </row>
    <row r="31" spans="1:15" ht="14.55" customHeight="1" x14ac:dyDescent="0.3">
      <c r="O31" s="127" t="s">
        <v>405</v>
      </c>
    </row>
    <row r="32" spans="1:15" ht="14.55" customHeight="1" x14ac:dyDescent="0.3">
      <c r="O32" s="127" t="s">
        <v>406</v>
      </c>
    </row>
    <row r="33" spans="15:15" ht="14.55" customHeight="1" x14ac:dyDescent="0.3">
      <c r="O33" s="127" t="s">
        <v>407</v>
      </c>
    </row>
    <row r="34" spans="15:15" ht="14.55" customHeight="1" x14ac:dyDescent="0.3">
      <c r="O34" s="127" t="s">
        <v>408</v>
      </c>
    </row>
    <row r="35" spans="15:15" ht="14.55" customHeight="1" x14ac:dyDescent="0.3">
      <c r="O35" s="127" t="s">
        <v>409</v>
      </c>
    </row>
    <row r="36" spans="15:15" ht="14.55" customHeight="1" x14ac:dyDescent="0.3">
      <c r="O36" s="127" t="s">
        <v>410</v>
      </c>
    </row>
    <row r="37" spans="15:15" ht="14.55" customHeight="1" x14ac:dyDescent="0.3">
      <c r="O37" s="127" t="s">
        <v>411</v>
      </c>
    </row>
    <row r="38" spans="15:15" ht="14.55" customHeight="1" x14ac:dyDescent="0.3">
      <c r="O38" s="18" t="s">
        <v>84</v>
      </c>
    </row>
    <row r="39" spans="15:15" ht="14.55" customHeight="1" x14ac:dyDescent="0.3">
      <c r="O39" s="18" t="s">
        <v>84</v>
      </c>
    </row>
    <row r="40" spans="15:15" ht="14.55" customHeight="1" x14ac:dyDescent="0.3">
      <c r="O40" s="17" t="s">
        <v>84</v>
      </c>
    </row>
    <row r="41" spans="15:15" ht="14.55" customHeight="1" x14ac:dyDescent="0.3">
      <c r="O41" s="129">
        <v>1</v>
      </c>
    </row>
    <row r="42" spans="15:15" ht="14.55" customHeight="1" x14ac:dyDescent="0.3">
      <c r="O42" s="13" t="s">
        <v>395</v>
      </c>
    </row>
    <row r="43" spans="15:15" ht="14.55" customHeight="1" x14ac:dyDescent="0.3">
      <c r="O43" s="13" t="s">
        <v>396</v>
      </c>
    </row>
    <row r="44" spans="15:15" ht="14.55" customHeight="1" x14ac:dyDescent="0.3">
      <c r="O44" s="127" t="s">
        <v>412</v>
      </c>
    </row>
    <row r="45" spans="15:15" ht="14.55" customHeight="1" x14ac:dyDescent="0.3">
      <c r="O45" s="127" t="s">
        <v>413</v>
      </c>
    </row>
    <row r="46" spans="15:15" ht="14.55" customHeight="1" x14ac:dyDescent="0.3">
      <c r="O46" s="127" t="s">
        <v>414</v>
      </c>
    </row>
    <row r="47" spans="15:15" ht="14.55" customHeight="1" x14ac:dyDescent="0.3">
      <c r="O47" s="127" t="s">
        <v>415</v>
      </c>
    </row>
    <row r="48" spans="15:15" ht="14.55" customHeight="1" x14ac:dyDescent="0.3">
      <c r="O48" s="18" t="s">
        <v>84</v>
      </c>
    </row>
    <row r="49" spans="15:15" ht="14.55" customHeight="1" x14ac:dyDescent="0.3">
      <c r="O49" s="17" t="s">
        <v>84</v>
      </c>
    </row>
    <row r="50" spans="15:15" ht="14.55" customHeight="1" x14ac:dyDescent="0.3">
      <c r="O50" s="129">
        <v>1</v>
      </c>
    </row>
    <row r="51" spans="15:15" ht="14.55" customHeight="1" x14ac:dyDescent="0.3">
      <c r="O51" s="13" t="s">
        <v>395</v>
      </c>
    </row>
    <row r="52" spans="15:15" ht="14.55" customHeight="1" x14ac:dyDescent="0.3">
      <c r="O52" s="13" t="s">
        <v>396</v>
      </c>
    </row>
    <row r="53" spans="15:15" ht="14.55" customHeight="1" x14ac:dyDescent="0.3">
      <c r="O53" s="127" t="s">
        <v>416</v>
      </c>
    </row>
    <row r="54" spans="15:15" ht="14.55" customHeight="1" x14ac:dyDescent="0.3">
      <c r="O54" s="127" t="s">
        <v>417</v>
      </c>
    </row>
    <row r="55" spans="15:15" ht="14.55" customHeight="1" x14ac:dyDescent="0.3">
      <c r="O55" s="127" t="s">
        <v>418</v>
      </c>
    </row>
    <row r="56" spans="15:15" ht="14.55" customHeight="1" x14ac:dyDescent="0.3">
      <c r="O56" s="127" t="s">
        <v>418</v>
      </c>
    </row>
    <row r="57" spans="15:15" ht="14.55" customHeight="1" x14ac:dyDescent="0.3">
      <c r="O57" s="127" t="s">
        <v>419</v>
      </c>
    </row>
    <row r="58" spans="15:15" ht="14.55" customHeight="1" x14ac:dyDescent="0.3">
      <c r="O58" s="127" t="s">
        <v>420</v>
      </c>
    </row>
    <row r="59" spans="15:15" ht="14.55" customHeight="1" x14ac:dyDescent="0.3">
      <c r="O59" s="127" t="s">
        <v>421</v>
      </c>
    </row>
    <row r="60" spans="15:15" ht="14.55" customHeight="1" x14ac:dyDescent="0.3">
      <c r="O60" s="127" t="s">
        <v>422</v>
      </c>
    </row>
    <row r="61" spans="15:15" ht="14.55" customHeight="1" x14ac:dyDescent="0.3">
      <c r="O61" s="127" t="s">
        <v>423</v>
      </c>
    </row>
    <row r="62" spans="15:15" ht="14.55" customHeight="1" x14ac:dyDescent="0.3">
      <c r="O62" s="127" t="s">
        <v>423</v>
      </c>
    </row>
    <row r="63" spans="15:15" ht="14.55" customHeight="1" x14ac:dyDescent="0.3">
      <c r="O63" s="127" t="s">
        <v>424</v>
      </c>
    </row>
    <row r="64" spans="15:15" ht="14.55" customHeight="1" x14ac:dyDescent="0.3">
      <c r="O64" s="127" t="s">
        <v>425</v>
      </c>
    </row>
    <row r="65" spans="15:15" ht="14.55" customHeight="1" x14ac:dyDescent="0.3">
      <c r="O65" s="18" t="s">
        <v>84</v>
      </c>
    </row>
    <row r="66" spans="15:15" ht="14.55" customHeight="1" x14ac:dyDescent="0.3">
      <c r="O66" s="18" t="s">
        <v>84</v>
      </c>
    </row>
    <row r="67" spans="15:15" ht="14.55" customHeight="1" x14ac:dyDescent="0.3">
      <c r="O67" s="18" t="s">
        <v>84</v>
      </c>
    </row>
    <row r="68" spans="15:15" ht="14.55" customHeight="1" x14ac:dyDescent="0.3">
      <c r="O68" s="18" t="s">
        <v>84</v>
      </c>
    </row>
    <row r="69" spans="15:15" ht="14.55" customHeight="1" x14ac:dyDescent="0.3">
      <c r="O69" s="18" t="s">
        <v>84</v>
      </c>
    </row>
    <row r="70" spans="15:15" ht="14.55" customHeight="1" x14ac:dyDescent="0.3">
      <c r="O70" s="18" t="s">
        <v>84</v>
      </c>
    </row>
    <row r="71" spans="15:15" ht="14.55" customHeight="1" x14ac:dyDescent="0.3">
      <c r="O71" s="18" t="s">
        <v>84</v>
      </c>
    </row>
    <row r="72" spans="15:15" ht="14.55" customHeight="1" x14ac:dyDescent="0.3">
      <c r="O72" s="18" t="s">
        <v>84</v>
      </c>
    </row>
    <row r="73" spans="15:15" ht="14.55" customHeight="1" x14ac:dyDescent="0.3">
      <c r="O73" s="18" t="s">
        <v>84</v>
      </c>
    </row>
    <row r="74" spans="15:15" ht="14.55" customHeight="1" x14ac:dyDescent="0.3">
      <c r="O74" s="17" t="s">
        <v>84</v>
      </c>
    </row>
    <row r="75" spans="15:15" ht="14.55" customHeight="1" x14ac:dyDescent="0.3">
      <c r="O75" s="129">
        <v>1</v>
      </c>
    </row>
    <row r="76" spans="15:15" ht="14.55" customHeight="1" x14ac:dyDescent="0.3">
      <c r="O76" s="13" t="s">
        <v>395</v>
      </c>
    </row>
    <row r="77" spans="15:15" ht="14.55" customHeight="1" x14ac:dyDescent="0.3">
      <c r="O77" s="13" t="s">
        <v>396</v>
      </c>
    </row>
    <row r="78" spans="15:15" ht="14.55" customHeight="1" x14ac:dyDescent="0.3">
      <c r="O78" s="18" t="s">
        <v>84</v>
      </c>
    </row>
    <row r="79" spans="15:15" ht="14.55" customHeight="1" x14ac:dyDescent="0.3">
      <c r="O79" s="17" t="s">
        <v>84</v>
      </c>
    </row>
    <row r="80" spans="15:15" ht="14.55" customHeight="1" x14ac:dyDescent="0.3">
      <c r="O80" s="129">
        <v>1</v>
      </c>
    </row>
    <row r="81" spans="15:15" ht="14.55" customHeight="1" x14ac:dyDescent="0.3">
      <c r="O81" s="13" t="s">
        <v>395</v>
      </c>
    </row>
    <row r="82" spans="15:15" ht="14.55" customHeight="1" x14ac:dyDescent="0.3">
      <c r="O82" s="13" t="s">
        <v>396</v>
      </c>
    </row>
    <row r="83" spans="15:15" ht="14.55" customHeight="1" x14ac:dyDescent="0.3">
      <c r="O83" s="127" t="s">
        <v>426</v>
      </c>
    </row>
    <row r="84" spans="15:15" ht="14.55" customHeight="1" x14ac:dyDescent="0.3">
      <c r="O84" s="127" t="s">
        <v>426</v>
      </c>
    </row>
    <row r="85" spans="15:15" ht="14.55" customHeight="1" x14ac:dyDescent="0.3">
      <c r="O85" s="127" t="s">
        <v>427</v>
      </c>
    </row>
    <row r="86" spans="15:15" ht="14.55" customHeight="1" x14ac:dyDescent="0.3">
      <c r="O86" s="127" t="s">
        <v>428</v>
      </c>
    </row>
    <row r="87" spans="15:15" ht="14.55" customHeight="1" x14ac:dyDescent="0.3">
      <c r="O87" s="127" t="s">
        <v>429</v>
      </c>
    </row>
    <row r="88" spans="15:15" ht="14.55" customHeight="1" x14ac:dyDescent="0.3">
      <c r="O88" s="127" t="s">
        <v>430</v>
      </c>
    </row>
    <row r="89" spans="15:15" ht="14.55" customHeight="1" x14ac:dyDescent="0.3">
      <c r="O89" s="127" t="s">
        <v>431</v>
      </c>
    </row>
    <row r="90" spans="15:15" ht="14.55" customHeight="1" x14ac:dyDescent="0.3">
      <c r="O90" s="127" t="s">
        <v>432</v>
      </c>
    </row>
    <row r="91" spans="15:15" ht="14.55" customHeight="1" x14ac:dyDescent="0.3">
      <c r="O91" s="127" t="s">
        <v>433</v>
      </c>
    </row>
    <row r="92" spans="15:15" ht="14.55" customHeight="1" x14ac:dyDescent="0.3">
      <c r="O92" s="17" t="s">
        <v>84</v>
      </c>
    </row>
    <row r="93" spans="15:15" ht="14.55" customHeight="1" x14ac:dyDescent="0.3">
      <c r="O93" s="129">
        <v>1</v>
      </c>
    </row>
    <row r="94" spans="15:15" ht="14.55" customHeight="1" x14ac:dyDescent="0.3">
      <c r="O94" s="13" t="s">
        <v>395</v>
      </c>
    </row>
    <row r="95" spans="15:15" ht="14.55" customHeight="1" x14ac:dyDescent="0.3">
      <c r="O95" s="13" t="s">
        <v>396</v>
      </c>
    </row>
    <row r="96" spans="15:15" ht="14.55" customHeight="1" x14ac:dyDescent="0.3">
      <c r="O96" s="127" t="s">
        <v>434</v>
      </c>
    </row>
    <row r="97" spans="15:15" ht="14.55" customHeight="1" x14ac:dyDescent="0.3">
      <c r="O97" s="127" t="s">
        <v>435</v>
      </c>
    </row>
    <row r="98" spans="15:15" ht="14.55" customHeight="1" x14ac:dyDescent="0.3">
      <c r="O98" s="17" t="s">
        <v>84</v>
      </c>
    </row>
    <row r="99" spans="15:15" ht="14.55" customHeight="1" x14ac:dyDescent="0.3">
      <c r="O99" s="129">
        <v>1</v>
      </c>
    </row>
    <row r="100" spans="15:15" ht="14.55" customHeight="1" x14ac:dyDescent="0.3">
      <c r="O100" s="13" t="s">
        <v>395</v>
      </c>
    </row>
    <row r="101" spans="15:15" ht="14.55" customHeight="1" x14ac:dyDescent="0.3">
      <c r="O101" s="13" t="s">
        <v>396</v>
      </c>
    </row>
    <row r="102" spans="15:15" ht="14.55" customHeight="1" x14ac:dyDescent="0.3">
      <c r="O102" s="127" t="s">
        <v>436</v>
      </c>
    </row>
    <row r="103" spans="15:15" ht="14.55" customHeight="1" x14ac:dyDescent="0.3">
      <c r="O103" s="127" t="s">
        <v>437</v>
      </c>
    </row>
    <row r="104" spans="15:15" ht="14.55" customHeight="1" x14ac:dyDescent="0.3">
      <c r="O104" s="127" t="s">
        <v>438</v>
      </c>
    </row>
    <row r="105" spans="15:15" ht="14.55" customHeight="1" x14ac:dyDescent="0.3">
      <c r="O105" s="127" t="s">
        <v>439</v>
      </c>
    </row>
    <row r="106" spans="15:15" ht="14.55" customHeight="1" x14ac:dyDescent="0.3">
      <c r="O106" s="17" t="s">
        <v>84</v>
      </c>
    </row>
    <row r="107" spans="15:15" ht="14.55" customHeight="1" x14ac:dyDescent="0.3">
      <c r="O107" s="129">
        <v>1</v>
      </c>
    </row>
    <row r="108" spans="15:15" ht="14.55" customHeight="1" x14ac:dyDescent="0.3">
      <c r="O108" s="13" t="s">
        <v>395</v>
      </c>
    </row>
    <row r="109" spans="15:15" ht="14.55" customHeight="1" x14ac:dyDescent="0.3">
      <c r="O109" s="13" t="s">
        <v>396</v>
      </c>
    </row>
    <row r="110" spans="15:15" ht="14.55" customHeight="1" x14ac:dyDescent="0.3">
      <c r="O110" s="131" t="s">
        <v>440</v>
      </c>
    </row>
    <row r="111" spans="15:15" ht="14.55" customHeight="1" x14ac:dyDescent="0.3">
      <c r="O111" s="131" t="s">
        <v>441</v>
      </c>
    </row>
    <row r="112" spans="15:15" ht="14.55" customHeight="1" x14ac:dyDescent="0.3">
      <c r="O112" s="131" t="s">
        <v>442</v>
      </c>
    </row>
    <row r="113" spans="15:15" ht="14.55" customHeight="1" x14ac:dyDescent="0.3">
      <c r="O113" s="131" t="s">
        <v>443</v>
      </c>
    </row>
    <row r="114" spans="15:15" ht="14.55" customHeight="1" x14ac:dyDescent="0.3">
      <c r="O114" s="131" t="s">
        <v>444</v>
      </c>
    </row>
    <row r="115" spans="15:15" ht="14.55" customHeight="1" x14ac:dyDescent="0.3">
      <c r="O115" s="131" t="s">
        <v>445</v>
      </c>
    </row>
    <row r="116" spans="15:15" ht="14.55" customHeight="1" x14ac:dyDescent="0.3">
      <c r="O116" s="131" t="s">
        <v>446</v>
      </c>
    </row>
    <row r="117" spans="15:15" ht="14.55" customHeight="1" x14ac:dyDescent="0.3">
      <c r="O117" s="131" t="s">
        <v>447</v>
      </c>
    </row>
    <row r="118" spans="15:15" ht="14.55" customHeight="1" x14ac:dyDescent="0.3">
      <c r="O118" s="18" t="s">
        <v>84</v>
      </c>
    </row>
    <row r="119" spans="15:15" ht="14.55" customHeight="1" x14ac:dyDescent="0.3">
      <c r="O119" s="18" t="s">
        <v>84</v>
      </c>
    </row>
    <row r="120" spans="15:15" ht="14.55" customHeight="1" x14ac:dyDescent="0.3">
      <c r="O120" s="18" t="s">
        <v>84</v>
      </c>
    </row>
    <row r="121" spans="15:15" ht="14.55" customHeight="1" x14ac:dyDescent="0.3">
      <c r="O121" s="18" t="s">
        <v>84</v>
      </c>
    </row>
    <row r="122" spans="15:15" ht="14.55" customHeight="1" x14ac:dyDescent="0.3">
      <c r="O122" s="18" t="s">
        <v>84</v>
      </c>
    </row>
    <row r="123" spans="15:15" ht="14.55" customHeight="1" x14ac:dyDescent="0.3">
      <c r="O123" s="17"/>
    </row>
    <row r="124" spans="15:15" ht="14.55" customHeight="1" x14ac:dyDescent="0.3">
      <c r="O124" s="129">
        <v>1</v>
      </c>
    </row>
    <row r="125" spans="15:15" ht="14.55" customHeight="1" x14ac:dyDescent="0.3">
      <c r="O125" s="13" t="s">
        <v>395</v>
      </c>
    </row>
    <row r="126" spans="15:15" ht="14.55" customHeight="1" x14ac:dyDescent="0.3">
      <c r="O126" s="13" t="s">
        <v>396</v>
      </c>
    </row>
    <row r="127" spans="15:15" ht="14.55" customHeight="1" x14ac:dyDescent="0.3">
      <c r="O127" s="127" t="s">
        <v>448</v>
      </c>
    </row>
    <row r="128" spans="15:15" ht="14.55" customHeight="1" x14ac:dyDescent="0.3">
      <c r="O128" s="127" t="s">
        <v>449</v>
      </c>
    </row>
    <row r="129" spans="15:15" ht="14.55" customHeight="1" x14ac:dyDescent="0.3">
      <c r="O129" s="127" t="s">
        <v>450</v>
      </c>
    </row>
    <row r="130" spans="15:15" ht="14.55" customHeight="1" x14ac:dyDescent="0.3">
      <c r="O130" s="127" t="s">
        <v>451</v>
      </c>
    </row>
    <row r="131" spans="15:15" ht="14.55" customHeight="1" x14ac:dyDescent="0.3">
      <c r="O131" s="127" t="s">
        <v>452</v>
      </c>
    </row>
    <row r="132" spans="15:15" ht="14.55" customHeight="1" x14ac:dyDescent="0.3">
      <c r="O132" s="127" t="s">
        <v>453</v>
      </c>
    </row>
    <row r="133" spans="15:15" ht="14.55" customHeight="1" x14ac:dyDescent="0.3">
      <c r="O133" s="127" t="s">
        <v>454</v>
      </c>
    </row>
    <row r="134" spans="15:15" ht="14.55" customHeight="1" x14ac:dyDescent="0.3">
      <c r="O134" s="127" t="s">
        <v>455</v>
      </c>
    </row>
    <row r="135" spans="15:15" ht="14.55" customHeight="1" x14ac:dyDescent="0.3">
      <c r="O135" s="18" t="s">
        <v>84</v>
      </c>
    </row>
    <row r="136" spans="15:15" ht="14.55" customHeight="1" x14ac:dyDescent="0.3">
      <c r="O136" s="18" t="s">
        <v>84</v>
      </c>
    </row>
    <row r="137" spans="15:15" ht="14.55" customHeight="1" x14ac:dyDescent="0.3">
      <c r="O137" s="17" t="s">
        <v>84</v>
      </c>
    </row>
    <row r="138" spans="15:15" ht="14.55" customHeight="1" x14ac:dyDescent="0.3">
      <c r="O138" s="129">
        <v>1</v>
      </c>
    </row>
    <row r="139" spans="15:15" ht="14.55" customHeight="1" x14ac:dyDescent="0.3">
      <c r="O139" s="13" t="s">
        <v>395</v>
      </c>
    </row>
    <row r="140" spans="15:15" ht="14.55" customHeight="1" x14ac:dyDescent="0.3">
      <c r="O140" s="13" t="s">
        <v>396</v>
      </c>
    </row>
    <row r="141" spans="15:15" ht="14.55" customHeight="1" x14ac:dyDescent="0.3">
      <c r="O141" s="127" t="s">
        <v>456</v>
      </c>
    </row>
    <row r="142" spans="15:15" ht="14.55" customHeight="1" x14ac:dyDescent="0.3">
      <c r="O142" s="127" t="s">
        <v>457</v>
      </c>
    </row>
    <row r="143" spans="15:15" ht="14.55" customHeight="1" x14ac:dyDescent="0.3">
      <c r="O143" s="127" t="s">
        <v>458</v>
      </c>
    </row>
    <row r="144" spans="15:15" ht="14.55" customHeight="1" x14ac:dyDescent="0.3">
      <c r="O144" s="127" t="s">
        <v>459</v>
      </c>
    </row>
    <row r="145" spans="15:15" ht="14.55" customHeight="1" x14ac:dyDescent="0.3">
      <c r="O145" s="127" t="s">
        <v>460</v>
      </c>
    </row>
    <row r="146" spans="15:15" ht="14.55" customHeight="1" x14ac:dyDescent="0.3">
      <c r="O146" s="127" t="s">
        <v>461</v>
      </c>
    </row>
    <row r="147" spans="15:15" ht="14.55" customHeight="1" x14ac:dyDescent="0.3">
      <c r="O147" s="127" t="s">
        <v>462</v>
      </c>
    </row>
    <row r="148" spans="15:15" ht="14.55" customHeight="1" x14ac:dyDescent="0.3">
      <c r="O148" s="127" t="s">
        <v>463</v>
      </c>
    </row>
    <row r="149" spans="15:15" ht="14.55" customHeight="1" x14ac:dyDescent="0.3">
      <c r="O149" s="127" t="s">
        <v>464</v>
      </c>
    </row>
    <row r="150" spans="15:15" ht="14.55" customHeight="1" x14ac:dyDescent="0.3">
      <c r="O150" s="127" t="s">
        <v>465</v>
      </c>
    </row>
    <row r="151" spans="15:15" ht="14.55" customHeight="1" x14ac:dyDescent="0.3">
      <c r="O151" s="18" t="s">
        <v>84</v>
      </c>
    </row>
    <row r="152" spans="15:15" ht="14.55" customHeight="1" x14ac:dyDescent="0.3">
      <c r="O152" s="18" t="s">
        <v>84</v>
      </c>
    </row>
    <row r="153" spans="15:15" ht="14.55" customHeight="1" x14ac:dyDescent="0.3">
      <c r="O153" s="18" t="s">
        <v>84</v>
      </c>
    </row>
    <row r="154" spans="15:15" ht="14.55" customHeight="1" x14ac:dyDescent="0.3">
      <c r="O154" s="18" t="s">
        <v>84</v>
      </c>
    </row>
    <row r="155" spans="15:15" ht="14.55" customHeight="1" x14ac:dyDescent="0.3">
      <c r="O155" s="17" t="s">
        <v>84</v>
      </c>
    </row>
    <row r="156" spans="15:15" ht="14.55" customHeight="1" x14ac:dyDescent="0.3">
      <c r="O156" s="129">
        <v>1</v>
      </c>
    </row>
    <row r="157" spans="15:15" ht="14.55" customHeight="1" x14ac:dyDescent="0.3">
      <c r="O157" s="13" t="s">
        <v>395</v>
      </c>
    </row>
    <row r="158" spans="15:15" ht="14.55" customHeight="1" x14ac:dyDescent="0.3">
      <c r="O158" s="13" t="s">
        <v>396</v>
      </c>
    </row>
    <row r="159" spans="15:15" ht="14.55" customHeight="1" x14ac:dyDescent="0.3">
      <c r="O159" s="127" t="s">
        <v>466</v>
      </c>
    </row>
    <row r="160" spans="15:15" ht="14.55" customHeight="1" x14ac:dyDescent="0.3">
      <c r="O160" s="127" t="s">
        <v>467</v>
      </c>
    </row>
    <row r="161" spans="15:15" ht="14.55" customHeight="1" x14ac:dyDescent="0.3">
      <c r="O161" s="127" t="s">
        <v>468</v>
      </c>
    </row>
    <row r="162" spans="15:15" ht="14.55" customHeight="1" x14ac:dyDescent="0.3">
      <c r="O162" s="127" t="s">
        <v>469</v>
      </c>
    </row>
    <row r="163" spans="15:15" ht="14.55" customHeight="1" x14ac:dyDescent="0.3">
      <c r="O163" s="127" t="s">
        <v>470</v>
      </c>
    </row>
    <row r="164" spans="15:15" ht="14.55" customHeight="1" x14ac:dyDescent="0.3">
      <c r="O164" s="127" t="s">
        <v>471</v>
      </c>
    </row>
    <row r="165" spans="15:15" ht="14.55" customHeight="1" x14ac:dyDescent="0.3">
      <c r="O165" s="127" t="s">
        <v>472</v>
      </c>
    </row>
    <row r="166" spans="15:15" ht="14.55" customHeight="1" x14ac:dyDescent="0.3">
      <c r="O166" s="127" t="s">
        <v>473</v>
      </c>
    </row>
    <row r="167" spans="15:15" ht="14.55" customHeight="1" x14ac:dyDescent="0.3">
      <c r="O167" s="127" t="s">
        <v>474</v>
      </c>
    </row>
    <row r="168" spans="15:15" ht="14.55" customHeight="1" x14ac:dyDescent="0.3">
      <c r="O168" s="127" t="s">
        <v>475</v>
      </c>
    </row>
    <row r="169" spans="15:15" ht="14.55" customHeight="1" x14ac:dyDescent="0.3">
      <c r="O169" s="127" t="s">
        <v>476</v>
      </c>
    </row>
    <row r="170" spans="15:15" ht="14.55" customHeight="1" x14ac:dyDescent="0.3">
      <c r="O170" s="127" t="s">
        <v>477</v>
      </c>
    </row>
    <row r="171" spans="15:15" ht="14.55" customHeight="1" x14ac:dyDescent="0.3">
      <c r="O171" s="127" t="s">
        <v>478</v>
      </c>
    </row>
    <row r="172" spans="15:15" ht="14.55" customHeight="1" x14ac:dyDescent="0.3">
      <c r="O172" s="127" t="s">
        <v>479</v>
      </c>
    </row>
    <row r="173" spans="15:15" ht="14.55" customHeight="1" x14ac:dyDescent="0.3">
      <c r="O173" s="127" t="s">
        <v>480</v>
      </c>
    </row>
    <row r="174" spans="15:15" ht="14.55" customHeight="1" x14ac:dyDescent="0.3">
      <c r="O174" s="127" t="s">
        <v>481</v>
      </c>
    </row>
    <row r="175" spans="15:15" ht="14.55" customHeight="1" x14ac:dyDescent="0.3">
      <c r="O175" s="127" t="s">
        <v>482</v>
      </c>
    </row>
    <row r="176" spans="15:15" ht="14.55" customHeight="1" x14ac:dyDescent="0.3">
      <c r="O176" s="127" t="s">
        <v>483</v>
      </c>
    </row>
    <row r="177" spans="8:15" ht="14.55" customHeight="1" x14ac:dyDescent="0.3">
      <c r="O177" s="127" t="s">
        <v>484</v>
      </c>
    </row>
    <row r="178" spans="8:15" ht="14.55" customHeight="1" x14ac:dyDescent="0.3">
      <c r="O178" s="18" t="s">
        <v>84</v>
      </c>
    </row>
    <row r="179" spans="8:15" ht="14.55" customHeight="1" x14ac:dyDescent="0.3">
      <c r="O179" s="18" t="s">
        <v>84</v>
      </c>
    </row>
    <row r="180" spans="8:15" ht="14.55" customHeight="1" x14ac:dyDescent="0.3">
      <c r="O180" s="18" t="s">
        <v>84</v>
      </c>
    </row>
    <row r="181" spans="8:15" ht="14.55" customHeight="1" x14ac:dyDescent="0.3">
      <c r="O181" s="17" t="s">
        <v>84</v>
      </c>
    </row>
    <row r="182" spans="8:15" ht="14.55" customHeight="1" x14ac:dyDescent="0.3">
      <c r="O182" s="132"/>
    </row>
    <row r="183" spans="8:15" ht="14.55" customHeight="1" x14ac:dyDescent="0.3">
      <c r="O183" s="129">
        <v>1</v>
      </c>
    </row>
    <row r="184" spans="8:15" ht="14.55" customHeight="1" x14ac:dyDescent="0.3">
      <c r="H184" s="133"/>
      <c r="I184" s="133"/>
      <c r="J184" s="133"/>
      <c r="K184" s="133"/>
      <c r="L184" s="41"/>
      <c r="M184" s="133"/>
      <c r="N184" s="133"/>
      <c r="O184" s="13" t="s">
        <v>395</v>
      </c>
    </row>
    <row r="185" spans="8:15" ht="14.55" customHeight="1" x14ac:dyDescent="0.3">
      <c r="O185" s="13" t="s">
        <v>396</v>
      </c>
    </row>
    <row r="186" spans="8:15" ht="14.55" customHeight="1" x14ac:dyDescent="0.3">
      <c r="O186" s="127" t="s">
        <v>485</v>
      </c>
    </row>
    <row r="187" spans="8:15" ht="14.55" customHeight="1" x14ac:dyDescent="0.3">
      <c r="O187" s="127" t="s">
        <v>486</v>
      </c>
    </row>
    <row r="188" spans="8:15" ht="14.55" customHeight="1" x14ac:dyDescent="0.3">
      <c r="O188" s="127" t="s">
        <v>487</v>
      </c>
    </row>
    <row r="189" spans="8:15" ht="14.55" customHeight="1" x14ac:dyDescent="0.3">
      <c r="O189" s="127" t="s">
        <v>488</v>
      </c>
    </row>
    <row r="190" spans="8:15" ht="14.55" customHeight="1" x14ac:dyDescent="0.3">
      <c r="O190" s="127" t="s">
        <v>489</v>
      </c>
    </row>
    <row r="191" spans="8:15" ht="14.55" hidden="1" customHeight="1" x14ac:dyDescent="0.3">
      <c r="O191" s="127" t="s">
        <v>490</v>
      </c>
    </row>
    <row r="192" spans="8:15" ht="14.55" hidden="1" customHeight="1" x14ac:dyDescent="0.3">
      <c r="O192" s="127" t="s">
        <v>491</v>
      </c>
    </row>
    <row r="193" spans="15:15" ht="14.55" hidden="1" customHeight="1" x14ac:dyDescent="0.3">
      <c r="O193" s="127" t="s">
        <v>492</v>
      </c>
    </row>
    <row r="194" spans="15:15" ht="14.55" hidden="1" customHeight="1" x14ac:dyDescent="0.3">
      <c r="O194" s="127" t="s">
        <v>493</v>
      </c>
    </row>
    <row r="195" spans="15:15" ht="14.55" hidden="1" customHeight="1" x14ac:dyDescent="0.3">
      <c r="O195" s="127" t="s">
        <v>494</v>
      </c>
    </row>
    <row r="196" spans="15:15" ht="14.55" hidden="1" customHeight="1" x14ac:dyDescent="0.3">
      <c r="O196" s="18" t="s">
        <v>84</v>
      </c>
    </row>
    <row r="197" spans="15:15" ht="14.55" hidden="1" customHeight="1" x14ac:dyDescent="0.3">
      <c r="O197" s="17" t="s">
        <v>84</v>
      </c>
    </row>
    <row r="198" spans="15:15" ht="14.55" hidden="1" customHeight="1" x14ac:dyDescent="0.3">
      <c r="O198" s="132"/>
    </row>
    <row r="199" spans="15:15" ht="14.55" hidden="1" customHeight="1" x14ac:dyDescent="0.3">
      <c r="O199" s="129">
        <v>1</v>
      </c>
    </row>
    <row r="200" spans="15:15" ht="14.55" hidden="1" customHeight="1" x14ac:dyDescent="0.3">
      <c r="O200" s="13" t="s">
        <v>395</v>
      </c>
    </row>
    <row r="201" spans="15:15" ht="14.55" hidden="1" customHeight="1" x14ac:dyDescent="0.3">
      <c r="O201" s="13" t="s">
        <v>396</v>
      </c>
    </row>
    <row r="202" spans="15:15" ht="14.55" hidden="1" customHeight="1" x14ac:dyDescent="0.3">
      <c r="O202" s="127" t="s">
        <v>495</v>
      </c>
    </row>
    <row r="203" spans="15:15" ht="14.55" hidden="1" customHeight="1" x14ac:dyDescent="0.3">
      <c r="O203" s="127" t="s">
        <v>496</v>
      </c>
    </row>
    <row r="204" spans="15:15" ht="14.55" hidden="1" customHeight="1" x14ac:dyDescent="0.3">
      <c r="O204" s="127" t="s">
        <v>497</v>
      </c>
    </row>
    <row r="205" spans="15:15" ht="14.55" hidden="1" customHeight="1" x14ac:dyDescent="0.3">
      <c r="O205" s="127" t="s">
        <v>498</v>
      </c>
    </row>
    <row r="206" spans="15:15" ht="14.55" hidden="1" customHeight="1" x14ac:dyDescent="0.3">
      <c r="O206" s="18" t="s">
        <v>84</v>
      </c>
    </row>
    <row r="207" spans="15:15" ht="14.55" hidden="1" customHeight="1" x14ac:dyDescent="0.3">
      <c r="O207" s="18" t="s">
        <v>84</v>
      </c>
    </row>
    <row r="208" spans="15:15" ht="14.55" hidden="1" customHeight="1" x14ac:dyDescent="0.3">
      <c r="O208" s="17" t="s">
        <v>84</v>
      </c>
    </row>
    <row r="209" spans="15:15" ht="14.55" hidden="1" customHeight="1" x14ac:dyDescent="0.3">
      <c r="O209" s="129">
        <v>1</v>
      </c>
    </row>
    <row r="210" spans="15:15" ht="14.55" hidden="1" customHeight="1" x14ac:dyDescent="0.3">
      <c r="O210" s="13" t="s">
        <v>395</v>
      </c>
    </row>
    <row r="211" spans="15:15" ht="14.55" hidden="1" customHeight="1" x14ac:dyDescent="0.3">
      <c r="O211" s="13" t="s">
        <v>396</v>
      </c>
    </row>
    <row r="212" spans="15:15" ht="14.55" hidden="1" customHeight="1" x14ac:dyDescent="0.3">
      <c r="O212" s="127" t="s">
        <v>499</v>
      </c>
    </row>
    <row r="213" spans="15:15" ht="14.55" hidden="1" customHeight="1" x14ac:dyDescent="0.3">
      <c r="O213" s="127" t="s">
        <v>500</v>
      </c>
    </row>
    <row r="214" spans="15:15" ht="14.55" hidden="1" customHeight="1" x14ac:dyDescent="0.3">
      <c r="O214" s="127" t="s">
        <v>501</v>
      </c>
    </row>
    <row r="215" spans="15:15" ht="14.55" hidden="1" customHeight="1" x14ac:dyDescent="0.3">
      <c r="O215" s="127" t="s">
        <v>502</v>
      </c>
    </row>
    <row r="216" spans="15:15" ht="14.55" hidden="1" customHeight="1" x14ac:dyDescent="0.3">
      <c r="O216" s="127" t="s">
        <v>503</v>
      </c>
    </row>
    <row r="217" spans="15:15" ht="14.55" hidden="1" customHeight="1" x14ac:dyDescent="0.3">
      <c r="O217" s="127" t="s">
        <v>504</v>
      </c>
    </row>
    <row r="218" spans="15:15" ht="14.55" hidden="1" customHeight="1" x14ac:dyDescent="0.3">
      <c r="O218" s="18" t="s">
        <v>84</v>
      </c>
    </row>
    <row r="219" spans="15:15" ht="14.55" hidden="1" customHeight="1" x14ac:dyDescent="0.3">
      <c r="O219" s="18" t="s">
        <v>84</v>
      </c>
    </row>
    <row r="220" spans="15:15" ht="14.55" hidden="1" customHeight="1" x14ac:dyDescent="0.3">
      <c r="O220" s="18" t="s">
        <v>84</v>
      </c>
    </row>
    <row r="221" spans="15:15" ht="14.55" customHeight="1" x14ac:dyDescent="0.3">
      <c r="O221" s="18" t="s">
        <v>84</v>
      </c>
    </row>
    <row r="222" spans="15:15" ht="14.55" customHeight="1" x14ac:dyDescent="0.3">
      <c r="O222" s="134" t="s">
        <v>505</v>
      </c>
    </row>
    <row r="223" spans="15:15" ht="14.55" customHeight="1" x14ac:dyDescent="0.3">
      <c r="O223" s="17" t="s">
        <v>84</v>
      </c>
    </row>
    <row r="224" spans="15:15" ht="14.55" customHeight="1" x14ac:dyDescent="0.3"/>
    <row r="225" ht="14.55" customHeight="1" x14ac:dyDescent="0.3"/>
    <row r="226" ht="14.55" customHeight="1" x14ac:dyDescent="0.3"/>
  </sheetData>
  <hyperlinks>
    <hyperlink ref="O222" r:id="rId1" xr:uid="{89C4E2EE-0CE8-4828-B68B-64B2EF3A766A}"/>
    <hyperlink ref="O205" r:id="rId2" xr:uid="{F309747E-BA07-4651-8577-ADE7BA7AE45A}"/>
    <hyperlink ref="O202" r:id="rId3" xr:uid="{E6888061-EAFC-4A18-90DE-70620C7DF684}"/>
    <hyperlink ref="O204" r:id="rId4" xr:uid="{2B5333E4-B4A8-4FA5-9680-BD3461EFA7BB}"/>
    <hyperlink ref="O203" r:id="rId5" xr:uid="{3EEFFE84-039D-4D16-9038-B942A522E535}"/>
    <hyperlink ref="O212" r:id="rId6" xr:uid="{8152410D-3843-4136-B2E0-150F53755309}"/>
    <hyperlink ref="O217" r:id="rId7" xr:uid="{69B98181-90CE-4E86-B3D7-25770CBB924F}"/>
    <hyperlink ref="O216" r:id="rId8" xr:uid="{A5234636-BBD5-4835-A64B-22AF92925E89}"/>
    <hyperlink ref="O215" r:id="rId9" xr:uid="{E06AB0E5-FDCF-46FD-B17F-047B24D87353}"/>
    <hyperlink ref="O214" r:id="rId10" xr:uid="{F4C8E16C-000F-49C5-B651-F2865A2A432F}"/>
    <hyperlink ref="O213" r:id="rId11" xr:uid="{1A71A90A-3F8A-42C2-BBDF-39831DBF38BD}"/>
    <hyperlink ref="O177" r:id="rId12" xr:uid="{E5BA3B08-1D6C-4933-8304-0CDCA9145464}"/>
    <hyperlink ref="O169" r:id="rId13" xr:uid="{FA3EEB83-F1B8-498F-A4A0-1B017CFF36FE}"/>
    <hyperlink ref="O164" r:id="rId14" xr:uid="{7F21C479-28A6-4A2B-BCD5-A39315F31F44}"/>
    <hyperlink ref="O193" r:id="rId15" xr:uid="{59523535-C7B7-43E4-BA2C-23859456E98A}"/>
    <hyperlink ref="O192" r:id="rId16" xr:uid="{93A5CDC5-E6D3-4050-B7A2-2DCA972EA757}"/>
    <hyperlink ref="O191" r:id="rId17" xr:uid="{38D6FA1E-4D2A-4F58-B00E-EC5E7CB2E9BA}"/>
    <hyperlink ref="O190" r:id="rId18" xr:uid="{847FFCE9-C33A-4D5D-A167-48151847D537}"/>
    <hyperlink ref="O189" r:id="rId19" xr:uid="{EA91DA60-35C1-4F04-B0A8-A61C9E10240F}"/>
    <hyperlink ref="O188" r:id="rId20" display="Acesse a tese da MRV" xr:uid="{B75A3116-E9CC-45F0-89C7-447861F58C50}"/>
    <hyperlink ref="O186" r:id="rId21" xr:uid="{E7096DF6-914A-4A07-9937-A53447F9E679}"/>
    <hyperlink ref="O187" r:id="rId22" xr:uid="{25A9B5F0-B007-4173-8539-BFF55884799F}"/>
    <hyperlink ref="O194" r:id="rId23" xr:uid="{C781FC26-989E-455C-BD58-DC6496F2B773}"/>
    <hyperlink ref="O195" r:id="rId24" xr:uid="{347BE782-EBB8-41DA-A4BD-FAFE456F04E0}"/>
    <hyperlink ref="O165" r:id="rId25" xr:uid="{D145EAE5-6420-4D2F-87FB-C6C34CC6395E}"/>
    <hyperlink ref="O173" r:id="rId26" xr:uid="{BC40E909-1163-4896-9F2C-3E0EE6609977}"/>
    <hyperlink ref="O176" r:id="rId27" xr:uid="{E33855DC-62A1-4017-982E-4500D28A9B85}"/>
    <hyperlink ref="O175" r:id="rId28" xr:uid="{CC3CDBAD-CC5C-44B4-AD4E-A6B0AE09A6B9}"/>
    <hyperlink ref="O163" r:id="rId29" xr:uid="{C0535574-C117-4F85-B624-01E09D08E752}"/>
    <hyperlink ref="O174" r:id="rId30" xr:uid="{3235A616-79EE-450D-887F-BA4319EE0395}"/>
    <hyperlink ref="O168" r:id="rId31" xr:uid="{79F015CA-17D0-4553-811E-F81B8ED024E3}"/>
    <hyperlink ref="O167" r:id="rId32" xr:uid="{E977F73D-FCFD-43D7-80CD-0009F5FC50EE}"/>
    <hyperlink ref="O172" r:id="rId33" xr:uid="{1A9EBD51-43CB-4044-A378-04C633704E2F}"/>
    <hyperlink ref="O171" r:id="rId34" xr:uid="{5003A2C5-6023-431F-A576-82A809CAE25B}"/>
    <hyperlink ref="O170" r:id="rId35" xr:uid="{8625E28F-87F3-4D65-B1A0-928F4FD764E5}"/>
    <hyperlink ref="O166" r:id="rId36" xr:uid="{E8B5CD49-AADE-4F3F-8A7C-6A0930F4D489}"/>
    <hyperlink ref="O162" r:id="rId37" xr:uid="{E267140C-12B4-4DFF-83BB-A2D508FE0A69}"/>
    <hyperlink ref="O161" r:id="rId38" xr:uid="{82076F19-469A-44AB-ACA2-EDBFADCC4588}"/>
    <hyperlink ref="O160" r:id="rId39" display="Acesse a tese de B2W" xr:uid="{61E9FBBC-C3C3-4D8E-83FC-C9B14A3102D6}"/>
    <hyperlink ref="O159" r:id="rId40" xr:uid="{596F5F50-856C-4D9A-AD32-876DF8E1E16A}"/>
    <hyperlink ref="O150" r:id="rId41" xr:uid="{D30AA90D-7A9C-4FB6-BE18-3F8B73ADFAA0}"/>
    <hyperlink ref="O149" r:id="rId42" xr:uid="{AD0FD0E9-5CEB-455B-91C7-FE2D9F7B404E}"/>
    <hyperlink ref="O117" r:id="rId43" xr:uid="{F55B0446-0A61-463E-A83A-263E23CE71D3}"/>
    <hyperlink ref="O133" r:id="rId44" xr:uid="{13D7BE4F-14CC-4140-A392-CE8441EE39C2}"/>
    <hyperlink ref="O134" r:id="rId45" xr:uid="{756A255B-6B87-45F0-B9C8-59F5D1F10E15}"/>
    <hyperlink ref="O129" r:id="rId46" xr:uid="{B8636DCA-2F69-485B-9D99-6F2AB71E78BB}"/>
    <hyperlink ref="O132" r:id="rId47" xr:uid="{CD7861D3-044F-4626-A9E4-2371C7CF6A02}"/>
    <hyperlink ref="O145" r:id="rId48" xr:uid="{58AAB322-8831-4A9A-90EF-C0D0885D1724}"/>
    <hyperlink ref="O144" r:id="rId49" xr:uid="{45646684-6AD7-4832-8ADC-C40AF440D165}"/>
    <hyperlink ref="O143" r:id="rId50" xr:uid="{3F455760-DDE4-4F19-8295-A013F1F82481}"/>
    <hyperlink ref="O142" r:id="rId51" xr:uid="{29E6A247-0343-4FE8-8BDB-7701243C7082}"/>
    <hyperlink ref="O141" r:id="rId52" xr:uid="{4EFC0239-ADF0-45EB-886F-AAEB149AF046}"/>
    <hyperlink ref="O131" r:id="rId53" xr:uid="{88D94413-5BC7-456E-80AB-36196D60CD13}"/>
    <hyperlink ref="O128" r:id="rId54" xr:uid="{23665237-E74D-4459-B093-071861222A71}"/>
    <hyperlink ref="O130" r:id="rId55" xr:uid="{A2338F00-8F65-41A3-A362-9096B269E7AE}"/>
    <hyperlink ref="O148" r:id="rId56" xr:uid="{E7B7A09B-3C72-432E-BF09-E1340FFFE4FE}"/>
    <hyperlink ref="O147" r:id="rId57" xr:uid="{12633828-59B7-4771-9DAC-756FA292E561}"/>
    <hyperlink ref="O146" r:id="rId58" xr:uid="{390BCFC8-1DCB-43AA-8AE6-1AFA2974155B}"/>
    <hyperlink ref="O127" r:id="rId59" xr:uid="{54E1B841-81FA-4647-8F88-731B1E8C6662}"/>
    <hyperlink ref="O116" r:id="rId60" xr:uid="{DF54752C-A2A7-4D88-912E-D044A4412295}"/>
    <hyperlink ref="O115" r:id="rId61" xr:uid="{42A82EB7-396A-4486-8704-053A70DD6427}"/>
    <hyperlink ref="O114" r:id="rId62" xr:uid="{F56FB716-1258-4BD3-9076-14478AABDBB8}"/>
    <hyperlink ref="O113" r:id="rId63" xr:uid="{CDF54864-B7E5-4CE8-A0F0-F6696367A9F6}"/>
    <hyperlink ref="O112" r:id="rId64" xr:uid="{0EC7958B-BA0E-4366-9A08-50F5B7527611}"/>
    <hyperlink ref="O112:O114" r:id="rId65" display="Acesse a tese de GNDI" xr:uid="{3DBB6D8F-4740-4FFE-89EC-DB28515DD796}"/>
    <hyperlink ref="O111" r:id="rId66" xr:uid="{2C0B1091-2D14-465D-ADDD-617FBACA3C00}"/>
    <hyperlink ref="O97" r:id="rId67" xr:uid="{6761C020-F4D7-4C82-BEAF-E111C766EC85}"/>
    <hyperlink ref="O96" r:id="rId68" xr:uid="{0ED00118-E7BA-44FA-8145-89E031BE3807}"/>
    <hyperlink ref="O102:O104" r:id="rId69" display="Acesse a tese da Ultrapar" xr:uid="{B62128FA-5781-4D65-84CF-5ED09613D6B7}"/>
    <hyperlink ref="O102" r:id="rId70" xr:uid="{D50629FD-1180-4136-A41C-CAE57E137049}"/>
    <hyperlink ref="O103" r:id="rId71" xr:uid="{B164ED65-A2B4-4B50-8C15-6F5181301032}"/>
    <hyperlink ref="O104" r:id="rId72" xr:uid="{2447546F-9B24-493E-921E-02EF28A23235}"/>
    <hyperlink ref="O110" r:id="rId73" xr:uid="{CD8A37E0-F5A1-4437-AFB8-AE7D75261294}"/>
    <hyperlink ref="O89" r:id="rId74" xr:uid="{BD1CEB2C-50E0-40EE-96F0-BE2A5CEAEBBC}"/>
    <hyperlink ref="O90" r:id="rId75" xr:uid="{BB68F5FD-621B-46C2-B5BF-3AEF81DC180C}"/>
    <hyperlink ref="O88" r:id="rId76" xr:uid="{AFF45053-9FD9-4AD1-9E0F-5543152B9ACB}"/>
    <hyperlink ref="O91" r:id="rId77" xr:uid="{5D3607B4-2C17-4835-811E-B5FAB5E8F52E}"/>
    <hyperlink ref="O85" r:id="rId78" display="Acesse da tese da CSN" xr:uid="{E686775B-C8A6-4BAE-85E1-035DE79F4B05}"/>
    <hyperlink ref="O86" r:id="rId79" xr:uid="{46F1A22C-C02F-485A-B2C8-535A0EC5DEB1}"/>
    <hyperlink ref="O87" r:id="rId80" xr:uid="{5838D3D6-7E6A-4DB0-8115-8DFE167B624B}"/>
    <hyperlink ref="O83" r:id="rId81" xr:uid="{71B7CCF9-6FB4-4952-93DB-9BB83BB50638}"/>
    <hyperlink ref="O84" r:id="rId82" xr:uid="{7C44E3DD-4368-4878-9830-6D1139DB8520}"/>
    <hyperlink ref="O64" r:id="rId83" display="Acesse a tese da Ultrapar" xr:uid="{F82A009F-4B14-4B48-8850-CE38D2B126C3}"/>
    <hyperlink ref="O53" r:id="rId84" xr:uid="{610A407D-1D89-449D-AF1C-D358EB747C0C}"/>
    <hyperlink ref="O54" r:id="rId85" xr:uid="{A0072F2E-1386-4E23-B5A9-81825F6FD1A8}"/>
    <hyperlink ref="O55" r:id="rId86" xr:uid="{D3B6F396-0A9E-40E3-AB3C-682DAAF6C24C}"/>
    <hyperlink ref="O57" r:id="rId87" xr:uid="{465ECB33-63FD-4F43-A177-8FB550988249}"/>
    <hyperlink ref="O58" r:id="rId88" xr:uid="{4F5CF79E-008F-4EC3-A113-4B6D9031E167}"/>
    <hyperlink ref="O59" r:id="rId89" xr:uid="{61799945-2B10-4155-B63A-5B23740D8066}"/>
    <hyperlink ref="O60" r:id="rId90" xr:uid="{A7E05F28-3454-41DB-9653-FC3993478345}"/>
    <hyperlink ref="O61" r:id="rId91" xr:uid="{7351F154-A03C-49F3-8034-30D22C320DB8}"/>
    <hyperlink ref="O63" r:id="rId92" xr:uid="{E525D3CA-6BB9-4DA3-A360-26C5C0F05A58}"/>
    <hyperlink ref="O56" r:id="rId93" xr:uid="{1CC4A183-90C0-436B-B645-8C556C2D196F}"/>
    <hyperlink ref="O62" r:id="rId94" xr:uid="{AB8799E5-81BB-4D65-9BA9-83BCE5588E53}"/>
    <hyperlink ref="O47" r:id="rId95" xr:uid="{904AE5D6-54AF-44B5-8075-1C17C3B839FF}"/>
    <hyperlink ref="O46" r:id="rId96" xr:uid="{10CF3DD4-7548-490D-99B3-3B8962B771EA}"/>
    <hyperlink ref="O45" r:id="rId97" xr:uid="{BA977673-5492-4168-A9E9-4372AFCBF80D}"/>
    <hyperlink ref="O45:O47" r:id="rId98" display="Acesse a tese da Ânima" xr:uid="{6109B047-A975-48B5-B74C-AF651A080799}"/>
    <hyperlink ref="O44" r:id="rId99" xr:uid="{344728C7-46B9-4E74-A85D-BFBEE0EDA410}"/>
    <hyperlink ref="O6" r:id="rId100" xr:uid="{DDB519F4-17E6-4CCF-866A-0DC3DA363478}"/>
    <hyperlink ref="O8" r:id="rId101" xr:uid="{AA32494E-54C2-4D7A-B2D0-5C59C5099104}"/>
    <hyperlink ref="O7" r:id="rId102" xr:uid="{4B7A30D5-2C09-42B2-9621-D435ACB18322}"/>
    <hyperlink ref="O10" r:id="rId103" xr:uid="{BC0D8921-33F3-418E-AA0D-365D2F62128E}"/>
    <hyperlink ref="O9" r:id="rId104" xr:uid="{18DC6C42-40B5-470B-BCFE-487295FEFD72}"/>
    <hyperlink ref="O11" r:id="rId105" xr:uid="{C3F801BB-8B67-49CB-B567-B06A3451C3F1}"/>
    <hyperlink ref="O19" r:id="rId106" xr:uid="{9CCFB26B-57C7-43C9-AF1D-D1B5157E6D14}"/>
    <hyperlink ref="O18" r:id="rId107" xr:uid="{3EF72A63-DBC3-4058-9C40-7CCCDDD13285}"/>
    <hyperlink ref="O17" r:id="rId108" xr:uid="{597E01D7-D3A3-41D3-ABF6-15B798AB7C4F}"/>
    <hyperlink ref="O16" r:id="rId109" xr:uid="{61D406C9-10A4-4197-B22F-968C9B59738A}"/>
    <hyperlink ref="O20" r:id="rId110" xr:uid="{51B00582-89B8-49F2-B054-15ECC7A7F513}"/>
    <hyperlink ref="O21" r:id="rId111" xr:uid="{2B9A54DA-A6D1-48C8-A14F-1DF96CB5715C}"/>
    <hyperlink ref="O32" r:id="rId112" xr:uid="{E6B021A0-503F-434E-A53C-059E3778D532}"/>
    <hyperlink ref="O31" r:id="rId113" xr:uid="{2EFC6166-074D-4698-9DF4-E0962820E83C}"/>
    <hyperlink ref="O22" r:id="rId114" display="Acesse a tese de Boa Safra Semestes" xr:uid="{5FD69FF3-6E72-406C-91C8-64CF1B624679}"/>
    <hyperlink ref="O33" r:id="rId115" xr:uid="{7FDCEAB8-B13D-4967-A61A-949F8F7AA91E}"/>
    <hyperlink ref="O34" r:id="rId116" xr:uid="{C85F5B69-7D11-468F-9384-0B5F672A3619}"/>
    <hyperlink ref="O35" r:id="rId117" xr:uid="{3D49C1AD-AE90-4589-B788-3601C11A214C}"/>
    <hyperlink ref="O36" r:id="rId118" xr:uid="{176C213C-B779-4EC9-9584-EFBA58A0F3AE}"/>
    <hyperlink ref="O37" r:id="rId119" xr:uid="{7C233873-7583-4DDB-8D4F-DF596BEE757B}"/>
    <hyperlink ref="O23" r:id="rId120" xr:uid="{8DDB83DE-5ACE-418E-B266-27443541B8B8}"/>
  </hyperlinks>
  <printOptions horizontalCentered="1"/>
  <pageMargins left="0" right="0" top="3.937007874015748E-2" bottom="0" header="0" footer="0"/>
  <pageSetup paperSize="9" scale="99" fitToHeight="0" orientation="landscape" r:id="rId121"/>
  <headerFooter>
    <oddFooter>&amp;R_x000D_&amp;1#&amp;"Calibri"&amp;10&amp;K008000 [ CLASSIFICAÇÃO: PÚBLICA ]</oddFooter>
  </headerFooter>
  <drawing r:id="rId1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D4C0C-2809-463A-A867-61E204EC6F32}">
  <sheetPr codeName="Sheet4">
    <tabColor theme="9" tint="0.39997558519241921"/>
    <pageSetUpPr fitToPage="1"/>
  </sheetPr>
  <dimension ref="A1:U227"/>
  <sheetViews>
    <sheetView showGridLines="0" view="pageBreakPreview" topLeftCell="B1" zoomScale="60" zoomScaleNormal="50" workbookViewId="0">
      <selection activeCell="D17" sqref="D17"/>
    </sheetView>
  </sheetViews>
  <sheetFormatPr defaultColWidth="8.77734375" defaultRowHeight="20.100000000000001" customHeight="1" x14ac:dyDescent="0.3"/>
  <cols>
    <col min="1" max="1" width="0" hidden="1" customWidth="1"/>
    <col min="2" max="2" width="24.44140625" customWidth="1"/>
    <col min="3" max="3" width="15.109375" bestFit="1" customWidth="1"/>
    <col min="4" max="4" width="44.5546875" bestFit="1" customWidth="1"/>
    <col min="5" max="5" width="22.5546875" bestFit="1" customWidth="1"/>
    <col min="6" max="6" width="24.21875" bestFit="1" customWidth="1"/>
    <col min="7" max="7" width="14.21875" style="46" bestFit="1" customWidth="1"/>
    <col min="8" max="8" width="14.77734375" bestFit="1" customWidth="1"/>
    <col min="9" max="9" width="12.5546875" customWidth="1"/>
    <col min="10" max="12" width="15.77734375" bestFit="1" customWidth="1"/>
    <col min="13" max="13" width="13.77734375" bestFit="1" customWidth="1"/>
    <col min="14" max="20" width="13.77734375" customWidth="1"/>
    <col min="21" max="21" width="13.77734375" bestFit="1" customWidth="1"/>
    <col min="22" max="22" width="8.77734375" customWidth="1"/>
  </cols>
  <sheetData>
    <row r="1" spans="1:21" ht="35.25" customHeight="1" x14ac:dyDescent="0.3">
      <c r="B1" s="26"/>
      <c r="C1" s="27"/>
      <c r="D1" s="27"/>
      <c r="E1" s="27"/>
      <c r="F1" s="27"/>
      <c r="G1" s="154" t="s">
        <v>134</v>
      </c>
      <c r="H1" s="106" t="s">
        <v>509</v>
      </c>
      <c r="I1" s="106" t="s">
        <v>135</v>
      </c>
      <c r="J1" s="27"/>
      <c r="K1" s="27"/>
      <c r="L1" s="27"/>
      <c r="M1" s="27"/>
      <c r="N1" s="27"/>
      <c r="O1" s="27"/>
      <c r="P1" s="27"/>
      <c r="Q1" s="27"/>
      <c r="R1" s="27"/>
      <c r="S1" s="27"/>
      <c r="T1" s="27"/>
      <c r="U1" s="27"/>
    </row>
    <row r="2" spans="1:21" ht="35.25" customHeight="1" x14ac:dyDescent="0.3">
      <c r="B2" s="26"/>
      <c r="C2" s="27"/>
      <c r="D2" s="27"/>
      <c r="E2" s="27"/>
      <c r="F2" s="27"/>
      <c r="G2" s="154" t="s">
        <v>133</v>
      </c>
      <c r="H2" s="106" t="s">
        <v>277</v>
      </c>
      <c r="I2" s="106"/>
      <c r="J2" s="27"/>
      <c r="K2" s="27"/>
      <c r="L2" s="27"/>
      <c r="M2" s="27"/>
      <c r="N2" s="27"/>
      <c r="O2" s="27"/>
      <c r="P2" s="27"/>
      <c r="Q2" s="27"/>
      <c r="R2" s="27"/>
      <c r="S2" s="27"/>
      <c r="T2" s="27"/>
      <c r="U2" s="27"/>
    </row>
    <row r="3" spans="1:21" ht="15.6" hidden="1" customHeight="1" x14ac:dyDescent="0.3">
      <c r="B3" s="2"/>
      <c r="C3" s="1"/>
      <c r="D3" s="1"/>
      <c r="E3" s="1"/>
      <c r="F3" s="1"/>
      <c r="G3" s="45"/>
      <c r="H3" s="1"/>
      <c r="I3" s="1"/>
      <c r="J3" s="1"/>
      <c r="K3" s="1"/>
      <c r="L3" s="1"/>
      <c r="M3" s="1"/>
      <c r="N3" s="1"/>
      <c r="O3" s="1"/>
      <c r="P3" s="1"/>
      <c r="Q3" s="1"/>
      <c r="R3" s="1"/>
      <c r="S3" s="1"/>
      <c r="T3" s="1"/>
      <c r="U3" s="1"/>
    </row>
    <row r="4" spans="1:21" ht="20.100000000000001" customHeight="1" x14ac:dyDescent="0.3">
      <c r="B4" s="165" t="s">
        <v>378</v>
      </c>
      <c r="C4" s="165" t="s">
        <v>0</v>
      </c>
      <c r="D4" s="165" t="s">
        <v>379</v>
      </c>
      <c r="E4" s="165" t="s">
        <v>380</v>
      </c>
      <c r="F4" s="165" t="s">
        <v>381</v>
      </c>
      <c r="G4" s="60" t="s">
        <v>382</v>
      </c>
      <c r="H4" s="13" t="s">
        <v>382</v>
      </c>
      <c r="I4" s="165" t="s">
        <v>196</v>
      </c>
      <c r="J4" s="165" t="s">
        <v>383</v>
      </c>
      <c r="K4" s="165"/>
      <c r="L4" s="165" t="s">
        <v>2</v>
      </c>
      <c r="M4" s="165"/>
      <c r="N4" s="165" t="s">
        <v>384</v>
      </c>
      <c r="O4" s="165"/>
      <c r="P4" s="165" t="s">
        <v>260</v>
      </c>
      <c r="Q4" s="165"/>
      <c r="R4" s="165" t="s">
        <v>204</v>
      </c>
      <c r="S4" s="165"/>
      <c r="T4" s="165" t="s">
        <v>3</v>
      </c>
      <c r="U4" s="165"/>
    </row>
    <row r="5" spans="1:21" ht="20.100000000000001" customHeight="1" x14ac:dyDescent="0.3">
      <c r="B5" s="165"/>
      <c r="C5" s="165"/>
      <c r="D5" s="165"/>
      <c r="E5" s="165"/>
      <c r="F5" s="165"/>
      <c r="G5" s="60" t="s">
        <v>510</v>
      </c>
      <c r="H5" s="13" t="s">
        <v>511</v>
      </c>
      <c r="I5" s="165"/>
      <c r="J5" s="13">
        <v>2026</v>
      </c>
      <c r="K5" s="13">
        <v>2027</v>
      </c>
      <c r="L5" s="13">
        <v>2026</v>
      </c>
      <c r="M5" s="13">
        <v>2027</v>
      </c>
      <c r="N5" s="13">
        <v>2026</v>
      </c>
      <c r="O5" s="13">
        <v>2027</v>
      </c>
      <c r="P5" s="13">
        <v>2026</v>
      </c>
      <c r="Q5" s="13">
        <v>2027</v>
      </c>
      <c r="R5" s="13">
        <v>2026</v>
      </c>
      <c r="S5" s="13">
        <v>2027</v>
      </c>
      <c r="T5" s="13">
        <v>2026</v>
      </c>
      <c r="U5" s="13">
        <v>2027</v>
      </c>
    </row>
    <row r="6" spans="1:21" ht="20.100000000000001" hidden="1" customHeight="1" x14ac:dyDescent="0.3">
      <c r="B6" s="13">
        <f>MATCH(B8,[4]Multiples!$1:$1,0)</f>
        <v>1</v>
      </c>
      <c r="C6" s="13">
        <f>MATCH(C8,[4]Multiples!$1:$1,0)</f>
        <v>2</v>
      </c>
      <c r="D6" s="13">
        <f>MATCH(D8,[4]Multiples!$1:$1,0)</f>
        <v>3</v>
      </c>
      <c r="E6" s="13">
        <f>MATCH(E8,[4]Multiples!$1:$1,0)</f>
        <v>4</v>
      </c>
      <c r="F6" s="13">
        <f>MATCH(F8,[4]Multiples!$1:$1,0)</f>
        <v>5</v>
      </c>
      <c r="G6" s="13">
        <f>MATCH(G8,[4]Multiples!$1:$1,0)</f>
        <v>9</v>
      </c>
      <c r="H6" s="13">
        <f>MATCH(H8,[4]Multiples!$1:$1,0)</f>
        <v>10</v>
      </c>
      <c r="I6" s="13">
        <f>MATCH(I8,[4]Multiples!$1:$1,0)</f>
        <v>11</v>
      </c>
      <c r="J6" s="13">
        <f>MATCH(J8,[4]Multiples!$1:$1,0)</f>
        <v>12</v>
      </c>
      <c r="K6" s="13">
        <f>MATCH(K8,[4]Multiples!$1:$1,0)</f>
        <v>18</v>
      </c>
      <c r="L6" s="13">
        <f>MATCH(L8,[4]Multiples!$1:$1,0)</f>
        <v>13</v>
      </c>
      <c r="M6" s="13">
        <f>MATCH(M8,[4]Multiples!$1:$1,0)</f>
        <v>19</v>
      </c>
      <c r="N6" s="13">
        <f>MATCH(N8,[4]Multiples!$1:$1,0)</f>
        <v>14</v>
      </c>
      <c r="O6" s="13">
        <f>MATCH(O8,[4]Multiples!$1:$1,0)</f>
        <v>20</v>
      </c>
      <c r="P6" s="13">
        <f>MATCH(P8,[4]Multiples!$1:$1,0)</f>
        <v>15</v>
      </c>
      <c r="Q6" s="13">
        <f>MATCH(Q8,[4]Multiples!$1:$1,0)</f>
        <v>21</v>
      </c>
      <c r="R6" s="13">
        <f>MATCH(R8,[4]Multiples!$1:$1,0)</f>
        <v>16</v>
      </c>
      <c r="S6" s="13">
        <f>MATCH(S8,[4]Multiples!$1:$1,0)</f>
        <v>22</v>
      </c>
      <c r="T6" s="13">
        <f>MATCH(T8,[4]Multiples!$1:$1,0)</f>
        <v>17</v>
      </c>
      <c r="U6" s="13">
        <f>MATCH(U8,[4]Multiples!$1:$1,0)</f>
        <v>23</v>
      </c>
    </row>
    <row r="7" spans="1:21" ht="17.399999999999999" hidden="1" x14ac:dyDescent="0.3">
      <c r="B7" s="56"/>
      <c r="C7" s="56"/>
      <c r="D7" s="56"/>
      <c r="E7" s="56"/>
      <c r="F7" s="56"/>
      <c r="G7" s="61"/>
      <c r="H7" s="56"/>
      <c r="I7" s="56"/>
      <c r="J7" s="67" t="s">
        <v>1</v>
      </c>
      <c r="K7" s="67" t="s">
        <v>1</v>
      </c>
      <c r="L7" s="67" t="s">
        <v>2</v>
      </c>
      <c r="M7" s="67" t="s">
        <v>2</v>
      </c>
      <c r="N7" s="67" t="s">
        <v>514</v>
      </c>
      <c r="O7" s="67" t="s">
        <v>514</v>
      </c>
      <c r="P7" s="67" t="s">
        <v>515</v>
      </c>
      <c r="Q7" s="67" t="s">
        <v>515</v>
      </c>
      <c r="R7" s="67" t="s">
        <v>204</v>
      </c>
      <c r="S7" s="67" t="s">
        <v>204</v>
      </c>
      <c r="T7" s="67" t="s">
        <v>516</v>
      </c>
      <c r="U7" s="67" t="s">
        <v>516</v>
      </c>
    </row>
    <row r="8" spans="1:21" ht="17.399999999999999" hidden="1" x14ac:dyDescent="0.3">
      <c r="B8" s="56" t="s">
        <v>273</v>
      </c>
      <c r="C8" s="56" t="s">
        <v>274</v>
      </c>
      <c r="D8" s="56" t="s">
        <v>272</v>
      </c>
      <c r="E8" s="56" t="s">
        <v>275</v>
      </c>
      <c r="F8" s="56" t="s">
        <v>276</v>
      </c>
      <c r="G8" s="61" t="s">
        <v>279</v>
      </c>
      <c r="H8" s="56" t="s">
        <v>512</v>
      </c>
      <c r="I8" s="56" t="s">
        <v>513</v>
      </c>
      <c r="J8" s="67" t="str">
        <f t="shared" ref="J8:U8" si="0">J7&amp;"_"&amp;J5</f>
        <v>P/E_2026</v>
      </c>
      <c r="K8" s="67" t="str">
        <f t="shared" si="0"/>
        <v>P/E_2027</v>
      </c>
      <c r="L8" s="67" t="str">
        <f t="shared" si="0"/>
        <v>EV/EBITDA_2026</v>
      </c>
      <c r="M8" s="67" t="str">
        <f t="shared" si="0"/>
        <v>EV/EBITDA_2027</v>
      </c>
      <c r="N8" s="67" t="str">
        <f t="shared" si="0"/>
        <v>NET_DEBT/EBITDA_2026</v>
      </c>
      <c r="O8" s="67" t="str">
        <f t="shared" si="0"/>
        <v>NET_DEBT/EBITDA_2027</v>
      </c>
      <c r="P8" s="67" t="str">
        <f t="shared" si="0"/>
        <v>P/BV_2026</v>
      </c>
      <c r="Q8" s="67" t="str">
        <f t="shared" si="0"/>
        <v>P/BV_2027</v>
      </c>
      <c r="R8" s="67" t="str">
        <f t="shared" si="0"/>
        <v>ROE_2026</v>
      </c>
      <c r="S8" s="67" t="str">
        <f t="shared" si="0"/>
        <v>ROE_2027</v>
      </c>
      <c r="T8" s="67" t="str">
        <f t="shared" si="0"/>
        <v>DIV_YIELD_2026</v>
      </c>
      <c r="U8" s="67" t="str">
        <f t="shared" si="0"/>
        <v>DIV_YIELD_2027</v>
      </c>
    </row>
    <row r="9" spans="1:21" ht="20.100000000000001" customHeight="1" x14ac:dyDescent="0.3">
      <c r="A9" s="125" t="str">
        <f>_xlfn.CONCAT(C9," BZ Equity")</f>
        <v>TTEN3 BZ Equity</v>
      </c>
      <c r="B9" s="14" t="s">
        <v>312</v>
      </c>
      <c r="C9" s="14" t="s">
        <v>267</v>
      </c>
      <c r="D9" s="14" t="s">
        <v>519</v>
      </c>
      <c r="E9" s="14" t="s">
        <v>14</v>
      </c>
      <c r="F9" s="14" t="s">
        <v>520</v>
      </c>
      <c r="G9" s="15">
        <v>21.6</v>
      </c>
      <c r="H9" s="15">
        <v>13.69</v>
      </c>
      <c r="I9" s="49">
        <v>0.57779401022644272</v>
      </c>
      <c r="J9" s="20">
        <v>8.1542147751520009</v>
      </c>
      <c r="K9" s="20">
        <v>7.2012581649704961</v>
      </c>
      <c r="L9" s="20">
        <v>5.5319096047695906</v>
      </c>
      <c r="M9" s="20">
        <v>5.1254141735435237</v>
      </c>
      <c r="N9" s="20">
        <v>1.3041959182488649</v>
      </c>
      <c r="O9" s="20">
        <v>1.1340049205686109</v>
      </c>
      <c r="P9" s="20">
        <v>1.285359134921755</v>
      </c>
      <c r="Q9" s="20">
        <v>1.133605434347281</v>
      </c>
      <c r="R9" s="31">
        <v>0.15763125823452381</v>
      </c>
      <c r="S9" s="31">
        <v>0.15741769123922611</v>
      </c>
      <c r="T9" s="31">
        <v>3.065899131843014E-2</v>
      </c>
      <c r="U9" s="31">
        <v>3.4716155742907498E-2</v>
      </c>
    </row>
    <row r="10" spans="1:21" ht="20.100000000000001" customHeight="1" x14ac:dyDescent="0.3">
      <c r="A10" s="125" t="str">
        <f t="shared" ref="A10:A82" si="1">_xlfn.CONCAT(C10," BZ Equity")</f>
        <v>AGXY3 BZ Equity</v>
      </c>
      <c r="B10" s="155" t="s">
        <v>308</v>
      </c>
      <c r="C10" s="155" t="s">
        <v>246</v>
      </c>
      <c r="D10" s="155" t="s">
        <v>519</v>
      </c>
      <c r="E10" s="155" t="s">
        <v>14</v>
      </c>
      <c r="F10" s="155" t="s">
        <v>521</v>
      </c>
      <c r="G10" s="156" t="s">
        <v>84</v>
      </c>
      <c r="H10" s="156" t="s">
        <v>84</v>
      </c>
      <c r="I10" s="157" t="s">
        <v>84</v>
      </c>
      <c r="J10" s="158" t="s">
        <v>84</v>
      </c>
      <c r="K10" s="158" t="s">
        <v>84</v>
      </c>
      <c r="L10" s="158" t="s">
        <v>84</v>
      </c>
      <c r="M10" s="158" t="s">
        <v>84</v>
      </c>
      <c r="N10" s="158" t="s">
        <v>84</v>
      </c>
      <c r="O10" s="158" t="s">
        <v>84</v>
      </c>
      <c r="P10" s="158" t="s">
        <v>84</v>
      </c>
      <c r="Q10" s="158" t="s">
        <v>84</v>
      </c>
      <c r="R10" s="159" t="s">
        <v>84</v>
      </c>
      <c r="S10" s="159" t="s">
        <v>84</v>
      </c>
      <c r="T10" s="159" t="s">
        <v>84</v>
      </c>
      <c r="U10" s="159" t="s">
        <v>84</v>
      </c>
    </row>
    <row r="11" spans="1:21" ht="20.100000000000001" customHeight="1" x14ac:dyDescent="0.3">
      <c r="A11" s="125" t="str">
        <f t="shared" si="1"/>
        <v>SOJA3 BZ Equity</v>
      </c>
      <c r="B11" s="14" t="s">
        <v>306</v>
      </c>
      <c r="C11" s="14" t="s">
        <v>216</v>
      </c>
      <c r="D11" s="14" t="s">
        <v>519</v>
      </c>
      <c r="E11" s="14" t="s">
        <v>14</v>
      </c>
      <c r="F11" s="14" t="s">
        <v>520</v>
      </c>
      <c r="G11" s="15">
        <v>11.8</v>
      </c>
      <c r="H11" s="15">
        <v>8.2100000000000009</v>
      </c>
      <c r="I11" s="49">
        <v>0.43727161997563951</v>
      </c>
      <c r="J11" s="20">
        <v>13.322220833864939</v>
      </c>
      <c r="K11" s="20">
        <v>9.3342118261870226</v>
      </c>
      <c r="L11" s="20">
        <v>7.1025475597065784</v>
      </c>
      <c r="M11" s="20">
        <v>6.0728333044419616</v>
      </c>
      <c r="N11" s="20">
        <v>2.0891473002962191</v>
      </c>
      <c r="O11" s="20">
        <v>1.5213251200554221</v>
      </c>
      <c r="P11" s="20">
        <v>0.55535514564804545</v>
      </c>
      <c r="Q11" s="20">
        <v>0.53167190321085411</v>
      </c>
      <c r="R11" s="31">
        <v>4.1686378913366968E-2</v>
      </c>
      <c r="S11" s="31">
        <v>5.6959485504630911E-2</v>
      </c>
      <c r="T11" s="31">
        <v>1.8616181215371959E-2</v>
      </c>
      <c r="U11" s="31">
        <v>2.6923117973547829E-2</v>
      </c>
    </row>
    <row r="12" spans="1:21" ht="20.100000000000001" customHeight="1" x14ac:dyDescent="0.3">
      <c r="A12" s="125" t="str">
        <f t="shared" si="1"/>
        <v>AGRO3 BZ Equity</v>
      </c>
      <c r="B12" s="155" t="s">
        <v>241</v>
      </c>
      <c r="C12" s="155" t="s">
        <v>242</v>
      </c>
      <c r="D12" s="155" t="s">
        <v>519</v>
      </c>
      <c r="E12" s="155" t="s">
        <v>14</v>
      </c>
      <c r="F12" s="155" t="s">
        <v>522</v>
      </c>
      <c r="G12" s="156">
        <v>22.5</v>
      </c>
      <c r="H12" s="156">
        <v>18.53</v>
      </c>
      <c r="I12" s="157">
        <v>0.21424716675661079</v>
      </c>
      <c r="J12" s="158">
        <v>-597.23288283490456</v>
      </c>
      <c r="K12" s="158">
        <v>440.11043185317232</v>
      </c>
      <c r="L12" s="158">
        <v>13.816710813989671</v>
      </c>
      <c r="M12" s="158">
        <v>13.66686637649895</v>
      </c>
      <c r="N12" s="158">
        <v>4.6417082189058796</v>
      </c>
      <c r="O12" s="158">
        <v>3.9199664196944259</v>
      </c>
      <c r="P12" s="158">
        <v>0.86567741121621145</v>
      </c>
      <c r="Q12" s="158">
        <v>0.86482687344799225</v>
      </c>
      <c r="R12" s="159">
        <v>-1.449480489264209E-3</v>
      </c>
      <c r="S12" s="159">
        <v>1.9650224372243742E-3</v>
      </c>
      <c r="T12" s="159">
        <v>1.7532770473397678E-2</v>
      </c>
      <c r="U12" s="159">
        <v>1.136078501694792E-3</v>
      </c>
    </row>
    <row r="13" spans="1:21" ht="20.100000000000001" customHeight="1" x14ac:dyDescent="0.3">
      <c r="A13" s="125" t="str">
        <f t="shared" si="1"/>
        <v>JALL3 BZ Equity</v>
      </c>
      <c r="B13" s="14" t="s">
        <v>151</v>
      </c>
      <c r="C13" s="14" t="s">
        <v>152</v>
      </c>
      <c r="D13" s="14" t="s">
        <v>519</v>
      </c>
      <c r="E13" s="14" t="s">
        <v>14</v>
      </c>
      <c r="F13" s="14" t="s">
        <v>520</v>
      </c>
      <c r="G13" s="15">
        <v>4.0999999999999996</v>
      </c>
      <c r="H13" s="15">
        <v>2.98</v>
      </c>
      <c r="I13" s="49">
        <v>0.37583892617449649</v>
      </c>
      <c r="J13" s="20">
        <v>16.476356388468911</v>
      </c>
      <c r="K13" s="20">
        <v>3.5751177475734992</v>
      </c>
      <c r="L13" s="20">
        <v>1.797667861347537</v>
      </c>
      <c r="M13" s="20">
        <v>1.481872949728285</v>
      </c>
      <c r="N13" s="20">
        <v>1.13842736328125</v>
      </c>
      <c r="O13" s="20">
        <v>0.94054545254548205</v>
      </c>
      <c r="P13" s="20">
        <v>0.43974593085623542</v>
      </c>
      <c r="Q13" s="20">
        <v>0.4026050686814972</v>
      </c>
      <c r="R13" s="31">
        <v>2.668951317197743E-2</v>
      </c>
      <c r="S13" s="31">
        <v>0.1126130933602825</v>
      </c>
      <c r="T13" s="31">
        <v>1.587718925172784E-2</v>
      </c>
      <c r="U13" s="31">
        <v>6.992776676227791E-2</v>
      </c>
    </row>
    <row r="14" spans="1:21" ht="20.100000000000001" customHeight="1" x14ac:dyDescent="0.3">
      <c r="A14" s="125" t="str">
        <f t="shared" si="1"/>
        <v>RAIZ4 BZ Equity</v>
      </c>
      <c r="B14" s="155" t="s">
        <v>311</v>
      </c>
      <c r="C14" s="155" t="s">
        <v>255</v>
      </c>
      <c r="D14" s="155" t="s">
        <v>519</v>
      </c>
      <c r="E14" s="155" t="s">
        <v>14</v>
      </c>
      <c r="F14" s="155" t="s">
        <v>521</v>
      </c>
      <c r="G14" s="156" t="s">
        <v>84</v>
      </c>
      <c r="H14" s="156" t="s">
        <v>84</v>
      </c>
      <c r="I14" s="157" t="s">
        <v>84</v>
      </c>
      <c r="J14" s="158" t="s">
        <v>84</v>
      </c>
      <c r="K14" s="158" t="s">
        <v>84</v>
      </c>
      <c r="L14" s="158" t="s">
        <v>84</v>
      </c>
      <c r="M14" s="158" t="s">
        <v>84</v>
      </c>
      <c r="N14" s="158" t="s">
        <v>84</v>
      </c>
      <c r="O14" s="158" t="s">
        <v>84</v>
      </c>
      <c r="P14" s="158" t="s">
        <v>84</v>
      </c>
      <c r="Q14" s="158" t="s">
        <v>84</v>
      </c>
      <c r="R14" s="159" t="s">
        <v>84</v>
      </c>
      <c r="S14" s="159" t="s">
        <v>84</v>
      </c>
      <c r="T14" s="159" t="s">
        <v>84</v>
      </c>
      <c r="U14" s="159" t="s">
        <v>84</v>
      </c>
    </row>
    <row r="15" spans="1:21" ht="20.100000000000001" customHeight="1" x14ac:dyDescent="0.3">
      <c r="A15" s="125" t="str">
        <f t="shared" si="1"/>
        <v>SLCE3 BZ Equity</v>
      </c>
      <c r="B15" s="14" t="s">
        <v>89</v>
      </c>
      <c r="C15" s="14" t="s">
        <v>90</v>
      </c>
      <c r="D15" s="14" t="s">
        <v>519</v>
      </c>
      <c r="E15" s="14" t="s">
        <v>14</v>
      </c>
      <c r="F15" s="14" t="s">
        <v>522</v>
      </c>
      <c r="G15" s="15">
        <v>18.7</v>
      </c>
      <c r="H15" s="15">
        <v>16.97</v>
      </c>
      <c r="I15" s="49">
        <v>0.1019446081319977</v>
      </c>
      <c r="J15" s="20">
        <v>12.686309814681721</v>
      </c>
      <c r="K15" s="20">
        <v>14.81256914060819</v>
      </c>
      <c r="L15" s="20">
        <v>6.8041824405130447</v>
      </c>
      <c r="M15" s="20">
        <v>6.0319699066637007</v>
      </c>
      <c r="N15" s="20">
        <v>3.7209399798637821</v>
      </c>
      <c r="O15" s="20">
        <v>3.3310868264771618</v>
      </c>
      <c r="P15" s="20">
        <v>1.373286007733987</v>
      </c>
      <c r="Q15" s="20">
        <v>1.3124469650310899</v>
      </c>
      <c r="R15" s="31">
        <v>0.1082494458825764</v>
      </c>
      <c r="S15" s="31">
        <v>8.8603600940032626E-2</v>
      </c>
      <c r="T15" s="31">
        <v>1.8503249068125571E-2</v>
      </c>
      <c r="U15" s="31">
        <v>3.375511670215707E-2</v>
      </c>
    </row>
    <row r="16" spans="1:21" ht="20.100000000000001" customHeight="1" x14ac:dyDescent="0.3">
      <c r="A16" s="125" t="str">
        <f t="shared" si="1"/>
        <v>SMTO3 BZ Equity</v>
      </c>
      <c r="B16" s="155" t="s">
        <v>310</v>
      </c>
      <c r="C16" s="155" t="s">
        <v>87</v>
      </c>
      <c r="D16" s="155" t="s">
        <v>519</v>
      </c>
      <c r="E16" s="155" t="s">
        <v>14</v>
      </c>
      <c r="F16" s="155" t="s">
        <v>520</v>
      </c>
      <c r="G16" s="156">
        <v>22.4</v>
      </c>
      <c r="H16" s="156">
        <v>20.85</v>
      </c>
      <c r="I16" s="157">
        <v>7.434052757793741E-2</v>
      </c>
      <c r="J16" s="158">
        <v>8.0483236412864745</v>
      </c>
      <c r="K16" s="158">
        <v>20.783469595625899</v>
      </c>
      <c r="L16" s="158">
        <v>4.0189440525144171</v>
      </c>
      <c r="M16" s="158">
        <v>4.0504589004608684</v>
      </c>
      <c r="N16" s="158">
        <v>2.098012034209106</v>
      </c>
      <c r="O16" s="158">
        <v>2.0738426302987092</v>
      </c>
      <c r="P16" s="158">
        <v>0.91385416478595138</v>
      </c>
      <c r="Q16" s="158">
        <v>0.88836084375401136</v>
      </c>
      <c r="R16" s="159">
        <v>0.1135459016705096</v>
      </c>
      <c r="S16" s="159">
        <v>4.2743625633179953E-2</v>
      </c>
      <c r="T16" s="159">
        <v>0</v>
      </c>
      <c r="U16" s="159">
        <v>1.273395403261097E-2</v>
      </c>
    </row>
    <row r="17" spans="1:21" ht="20.100000000000001" customHeight="1" x14ac:dyDescent="0.3">
      <c r="A17" s="125" t="str">
        <f t="shared" si="1"/>
        <v>VITT3 BZ Equity</v>
      </c>
      <c r="B17" s="14" t="s">
        <v>309</v>
      </c>
      <c r="C17" s="14" t="s">
        <v>256</v>
      </c>
      <c r="D17" s="14" t="s">
        <v>519</v>
      </c>
      <c r="E17" s="14" t="s">
        <v>14</v>
      </c>
      <c r="F17" s="14" t="s">
        <v>520</v>
      </c>
      <c r="G17" s="15">
        <v>5.0999999999999996</v>
      </c>
      <c r="H17" s="15">
        <v>3.67</v>
      </c>
      <c r="I17" s="49">
        <v>0.38964577656675742</v>
      </c>
      <c r="J17" s="20">
        <v>17.333499761075529</v>
      </c>
      <c r="K17" s="20">
        <v>12.83029623367891</v>
      </c>
      <c r="L17" s="20">
        <v>6.6074738372963093</v>
      </c>
      <c r="M17" s="20">
        <v>5.6843888734571477</v>
      </c>
      <c r="N17" s="20">
        <v>1.3579244668234569</v>
      </c>
      <c r="O17" s="20">
        <v>1.037743473198053</v>
      </c>
      <c r="P17" s="20">
        <v>0.86926860047707766</v>
      </c>
      <c r="Q17" s="20">
        <v>0.8272339977822657</v>
      </c>
      <c r="R17" s="31">
        <v>5.0149630049271733E-2</v>
      </c>
      <c r="S17" s="31">
        <v>6.4475050514485877E-2</v>
      </c>
      <c r="T17" s="31">
        <v>1.4422938439783831E-2</v>
      </c>
      <c r="U17" s="31">
        <v>1.948513077537228E-2</v>
      </c>
    </row>
    <row r="18" spans="1:21" ht="20.100000000000001" customHeight="1" x14ac:dyDescent="0.3">
      <c r="A18" s="125" t="str">
        <f t="shared" si="1"/>
        <v>ABEV3 BZ Equity</v>
      </c>
      <c r="B18" s="155" t="s">
        <v>12</v>
      </c>
      <c r="C18" s="155" t="s">
        <v>13</v>
      </c>
      <c r="D18" s="155" t="s">
        <v>523</v>
      </c>
      <c r="E18" s="155" t="s">
        <v>14</v>
      </c>
      <c r="F18" s="155" t="s">
        <v>524</v>
      </c>
      <c r="G18" s="156">
        <v>13</v>
      </c>
      <c r="H18" s="156">
        <v>16.690000000000001</v>
      </c>
      <c r="I18" s="157">
        <v>-0.22109047333732779</v>
      </c>
      <c r="J18" s="158">
        <v>15.972085968037261</v>
      </c>
      <c r="K18" s="158">
        <v>16.554165380265712</v>
      </c>
      <c r="L18" s="158">
        <v>7.4115572362035369</v>
      </c>
      <c r="M18" s="158">
        <v>7.2206212766368898</v>
      </c>
      <c r="N18" s="158">
        <v>-0.76103256105357897</v>
      </c>
      <c r="O18" s="158">
        <v>-1.055773690548534</v>
      </c>
      <c r="P18" s="158">
        <v>2.8185926587471659</v>
      </c>
      <c r="Q18" s="158">
        <v>2.7398013403730999</v>
      </c>
      <c r="R18" s="159">
        <v>0.1764699153502948</v>
      </c>
      <c r="S18" s="159">
        <v>0.16550525365895091</v>
      </c>
      <c r="T18" s="159">
        <v>5.0087383802023752E-2</v>
      </c>
      <c r="U18" s="159">
        <v>4.832620561793368E-2</v>
      </c>
    </row>
    <row r="19" spans="1:21" ht="20.100000000000001" customHeight="1" x14ac:dyDescent="0.3">
      <c r="A19" s="125" t="str">
        <f t="shared" si="1"/>
        <v>CAML3 BZ Equity</v>
      </c>
      <c r="B19" s="14" t="s">
        <v>315</v>
      </c>
      <c r="C19" s="14" t="s">
        <v>91</v>
      </c>
      <c r="D19" s="14" t="s">
        <v>523</v>
      </c>
      <c r="E19" s="14" t="s">
        <v>14</v>
      </c>
      <c r="F19" s="14" t="s">
        <v>520</v>
      </c>
      <c r="G19" s="15">
        <v>8.3000000000000007</v>
      </c>
      <c r="H19" s="15">
        <v>6.5</v>
      </c>
      <c r="I19" s="49">
        <v>0.27692307692307699</v>
      </c>
      <c r="J19" s="20">
        <v>52.888064604667981</v>
      </c>
      <c r="K19" s="20">
        <v>9.2702090929752625</v>
      </c>
      <c r="L19" s="20">
        <v>5.3922056576542658</v>
      </c>
      <c r="M19" s="20">
        <v>5.0336863646011611</v>
      </c>
      <c r="N19" s="20">
        <v>3.0123590863517742</v>
      </c>
      <c r="O19" s="20">
        <v>2.8637051929108179</v>
      </c>
      <c r="P19" s="20">
        <v>0.67467558348239753</v>
      </c>
      <c r="Q19" s="20">
        <v>0.65491451871945894</v>
      </c>
      <c r="R19" s="31">
        <v>1.2756669931590759E-2</v>
      </c>
      <c r="S19" s="31">
        <v>7.0647221885829642E-2</v>
      </c>
      <c r="T19" s="31">
        <v>6.3149452424241803E-2</v>
      </c>
      <c r="U19" s="31">
        <v>6.3149452424241803E-2</v>
      </c>
    </row>
    <row r="20" spans="1:21" ht="20.100000000000001" customHeight="1" x14ac:dyDescent="0.3">
      <c r="A20" s="125" t="str">
        <f t="shared" si="1"/>
        <v>JBS BZ Equity</v>
      </c>
      <c r="B20" s="155" t="s">
        <v>209</v>
      </c>
      <c r="C20" s="155" t="s">
        <v>209</v>
      </c>
      <c r="D20" s="155" t="s">
        <v>523</v>
      </c>
      <c r="E20" s="155" t="s">
        <v>14</v>
      </c>
      <c r="F20" s="155" t="s">
        <v>520</v>
      </c>
      <c r="G20" s="156">
        <v>20.3</v>
      </c>
      <c r="H20" s="156">
        <v>12.47</v>
      </c>
      <c r="I20" s="157">
        <v>0.62790697674418605</v>
      </c>
      <c r="J20" s="158">
        <v>24.480945560117341</v>
      </c>
      <c r="K20" s="158">
        <v>11.158643718448319</v>
      </c>
      <c r="L20" s="158">
        <v>5.7976838082422146</v>
      </c>
      <c r="M20" s="158">
        <v>5.2299899621330708</v>
      </c>
      <c r="N20" s="158">
        <v>3.3417040274605379</v>
      </c>
      <c r="O20" s="158">
        <v>3.038350024501014</v>
      </c>
      <c r="P20" s="158">
        <v>1.401618858902167</v>
      </c>
      <c r="Q20" s="158">
        <v>1.356902076710979</v>
      </c>
      <c r="R20" s="159">
        <v>5.7253460878798221E-2</v>
      </c>
      <c r="S20" s="159">
        <v>0.12160098583196501</v>
      </c>
      <c r="T20" s="159">
        <v>7.7808979331463662E-2</v>
      </c>
      <c r="U20" s="159">
        <v>7.4881199319279168E-2</v>
      </c>
    </row>
    <row r="21" spans="1:21" ht="20.100000000000001" customHeight="1" x14ac:dyDescent="0.3">
      <c r="A21" s="125" t="str">
        <f t="shared" si="1"/>
        <v>MDIA3 BZ Equity</v>
      </c>
      <c r="B21" s="14" t="s">
        <v>314</v>
      </c>
      <c r="C21" s="14" t="s">
        <v>88</v>
      </c>
      <c r="D21" s="14" t="s">
        <v>523</v>
      </c>
      <c r="E21" s="14" t="s">
        <v>14</v>
      </c>
      <c r="F21" s="14" t="s">
        <v>522</v>
      </c>
      <c r="G21" s="15">
        <v>25.5</v>
      </c>
      <c r="H21" s="15">
        <v>19.350000000000001</v>
      </c>
      <c r="I21" s="49">
        <v>0.31782945736434098</v>
      </c>
      <c r="J21" s="20">
        <v>9.1641727663866757</v>
      </c>
      <c r="K21" s="20">
        <v>8.0398159677089343</v>
      </c>
      <c r="L21" s="20">
        <v>4.523492998444139</v>
      </c>
      <c r="M21" s="20">
        <v>3.721547390475433</v>
      </c>
      <c r="N21" s="20">
        <v>-0.92374647505986685</v>
      </c>
      <c r="O21" s="20">
        <v>-1.318794877669232</v>
      </c>
      <c r="P21" s="20">
        <v>0.74112252455491368</v>
      </c>
      <c r="Q21" s="20">
        <v>0.69658884793211162</v>
      </c>
      <c r="R21" s="31">
        <v>8.0871732064380253E-2</v>
      </c>
      <c r="S21" s="31">
        <v>8.6642387180239783E-2</v>
      </c>
      <c r="T21" s="31">
        <v>2.8535568030134802E-2</v>
      </c>
      <c r="U21" s="31">
        <v>3.8118460312079001E-2</v>
      </c>
    </row>
    <row r="22" spans="1:21" ht="20.100000000000001" customHeight="1" x14ac:dyDescent="0.3">
      <c r="A22" s="125" t="str">
        <f t="shared" si="1"/>
        <v>MBRF3 BZ Equity</v>
      </c>
      <c r="B22" s="155" t="s">
        <v>525</v>
      </c>
      <c r="C22" s="155" t="s">
        <v>526</v>
      </c>
      <c r="D22" s="155" t="s">
        <v>523</v>
      </c>
      <c r="E22" s="155" t="s">
        <v>14</v>
      </c>
      <c r="F22" s="155" t="s">
        <v>522</v>
      </c>
      <c r="G22" s="156">
        <v>20.45</v>
      </c>
      <c r="H22" s="156">
        <v>18.809999999999999</v>
      </c>
      <c r="I22" s="157">
        <v>8.7187666135034592E-2</v>
      </c>
      <c r="J22" s="158">
        <v>298.93646871038152</v>
      </c>
      <c r="K22" s="158">
        <v>14.26425060581135</v>
      </c>
      <c r="L22" s="158">
        <v>5.9880337564430883</v>
      </c>
      <c r="M22" s="158">
        <v>5.5565548339095692</v>
      </c>
      <c r="N22" s="158">
        <v>3.9272621572701158</v>
      </c>
      <c r="O22" s="158">
        <v>3.6125966229552562</v>
      </c>
      <c r="P22" s="158">
        <v>1.8169782209715679</v>
      </c>
      <c r="Q22" s="158">
        <v>1.708184096864273</v>
      </c>
      <c r="R22" s="159">
        <v>6.0781417162317202E-3</v>
      </c>
      <c r="S22" s="159">
        <v>0.11975281029964149</v>
      </c>
      <c r="T22" s="159">
        <v>0</v>
      </c>
      <c r="U22" s="159">
        <v>3.5052665142906059E-2</v>
      </c>
    </row>
    <row r="23" spans="1:21" ht="20.100000000000001" customHeight="1" x14ac:dyDescent="0.3">
      <c r="A23" s="125"/>
      <c r="B23" s="14" t="s">
        <v>85</v>
      </c>
      <c r="C23" s="14" t="s">
        <v>86</v>
      </c>
      <c r="D23" s="14" t="s">
        <v>523</v>
      </c>
      <c r="E23" s="14" t="s">
        <v>14</v>
      </c>
      <c r="F23" s="14" t="s">
        <v>522</v>
      </c>
      <c r="G23" s="15">
        <v>7.2</v>
      </c>
      <c r="H23" s="15">
        <v>4.29</v>
      </c>
      <c r="I23" s="49">
        <v>0.67832167832167833</v>
      </c>
      <c r="J23" s="20">
        <v>3.4855641211669299</v>
      </c>
      <c r="K23" s="20">
        <v>3.945167915475106</v>
      </c>
      <c r="L23" s="20">
        <v>4.1030342140829132</v>
      </c>
      <c r="M23" s="20">
        <v>4.0248326143304984</v>
      </c>
      <c r="N23" s="20">
        <v>3.2010153985846279</v>
      </c>
      <c r="O23" s="20">
        <v>3.1285543687253048</v>
      </c>
      <c r="P23" s="20">
        <v>1.1869106136714811</v>
      </c>
      <c r="Q23" s="20">
        <v>1.031714121713206</v>
      </c>
      <c r="R23" s="31">
        <v>0.34052181294375827</v>
      </c>
      <c r="S23" s="31">
        <v>0.26151336110847362</v>
      </c>
      <c r="T23" s="31">
        <v>0.112796208886307</v>
      </c>
      <c r="U23" s="31">
        <v>0.12673731783094111</v>
      </c>
    </row>
    <row r="24" spans="1:21" ht="20.100000000000001" customHeight="1" x14ac:dyDescent="0.3">
      <c r="A24" s="125" t="str">
        <f t="shared" si="1"/>
        <v>AGBK BZ Equity</v>
      </c>
      <c r="B24" s="155" t="s">
        <v>527</v>
      </c>
      <c r="C24" s="155" t="s">
        <v>528</v>
      </c>
      <c r="D24" s="155" t="s">
        <v>529</v>
      </c>
      <c r="E24" s="155" t="s">
        <v>170</v>
      </c>
      <c r="F24" s="155" t="s">
        <v>520</v>
      </c>
      <c r="G24" s="156">
        <v>13</v>
      </c>
      <c r="H24" s="156">
        <v>7.34</v>
      </c>
      <c r="I24" s="157">
        <v>0.77111716621253401</v>
      </c>
      <c r="J24" s="158">
        <v>5.9448686605574466</v>
      </c>
      <c r="K24" s="158">
        <v>4.2568980884384651</v>
      </c>
      <c r="L24" s="158" t="s">
        <v>84</v>
      </c>
      <c r="M24" s="158" t="s">
        <v>84</v>
      </c>
      <c r="N24" s="158" t="s">
        <v>84</v>
      </c>
      <c r="O24" s="158" t="s">
        <v>84</v>
      </c>
      <c r="P24" s="158">
        <v>1.0807066201972719</v>
      </c>
      <c r="Q24" s="158">
        <v>0.91763366651161293</v>
      </c>
      <c r="R24" s="159">
        <v>0.18178814064765819</v>
      </c>
      <c r="S24" s="159">
        <v>0.21556392646651859</v>
      </c>
      <c r="T24" s="159">
        <v>0</v>
      </c>
      <c r="U24" s="159">
        <v>7.0473850622542814E-2</v>
      </c>
    </row>
    <row r="25" spans="1:21" ht="20.100000000000001" customHeight="1" x14ac:dyDescent="0.3">
      <c r="A25" s="125" t="str">
        <f t="shared" si="1"/>
        <v>BRBI11 BZ Equity</v>
      </c>
      <c r="B25" s="14" t="s">
        <v>371</v>
      </c>
      <c r="C25" s="14" t="s">
        <v>228</v>
      </c>
      <c r="D25" s="14" t="s">
        <v>529</v>
      </c>
      <c r="E25" s="14" t="s">
        <v>170</v>
      </c>
      <c r="F25" s="14" t="s">
        <v>520</v>
      </c>
      <c r="G25" s="15">
        <v>22</v>
      </c>
      <c r="H25" s="15">
        <v>18.64</v>
      </c>
      <c r="I25" s="49">
        <v>0.1802575107296136</v>
      </c>
      <c r="J25" s="20">
        <v>13.11108277463274</v>
      </c>
      <c r="K25" s="20">
        <v>10.809653933011351</v>
      </c>
      <c r="L25" s="20" t="s">
        <v>84</v>
      </c>
      <c r="M25" s="20" t="s">
        <v>84</v>
      </c>
      <c r="N25" s="20" t="s">
        <v>84</v>
      </c>
      <c r="O25" s="20" t="s">
        <v>84</v>
      </c>
      <c r="P25" s="20">
        <v>2.3676756924638069</v>
      </c>
      <c r="Q25" s="20">
        <v>2.20034638499313</v>
      </c>
      <c r="R25" s="31">
        <v>0.18058582446331389</v>
      </c>
      <c r="S25" s="31">
        <v>0.20355382315002191</v>
      </c>
      <c r="T25" s="31">
        <v>4.9790497997125573E-2</v>
      </c>
      <c r="U25" s="31">
        <v>6.0391141536631977E-2</v>
      </c>
    </row>
    <row r="26" spans="1:21" ht="20.100000000000001" customHeight="1" x14ac:dyDescent="0.3">
      <c r="A26" s="125" t="str">
        <f t="shared" si="1"/>
        <v>BPAC11 BZ Equity</v>
      </c>
      <c r="B26" s="155" t="s">
        <v>370</v>
      </c>
      <c r="C26" s="155" t="s">
        <v>283</v>
      </c>
      <c r="D26" s="155" t="s">
        <v>529</v>
      </c>
      <c r="E26" s="155" t="s">
        <v>170</v>
      </c>
      <c r="F26" s="155" t="s">
        <v>520</v>
      </c>
      <c r="G26" s="156">
        <v>63</v>
      </c>
      <c r="H26" s="156">
        <v>80.56</v>
      </c>
      <c r="I26" s="157">
        <v>-0.21797418073485611</v>
      </c>
      <c r="J26" s="158">
        <v>16.08921356625881</v>
      </c>
      <c r="K26" s="158">
        <v>14.32648390073401</v>
      </c>
      <c r="L26" s="158" t="s">
        <v>84</v>
      </c>
      <c r="M26" s="158" t="s">
        <v>84</v>
      </c>
      <c r="N26" s="158" t="s">
        <v>84</v>
      </c>
      <c r="O26" s="158" t="s">
        <v>84</v>
      </c>
      <c r="P26" s="158">
        <v>4.0051174334468849</v>
      </c>
      <c r="Q26" s="158">
        <v>3.480429942636766</v>
      </c>
      <c r="R26" s="159">
        <v>0.24893183355127699</v>
      </c>
      <c r="S26" s="159">
        <v>0.2429367852399881</v>
      </c>
      <c r="T26" s="159">
        <v>2.0836531667715871E-2</v>
      </c>
      <c r="U26" s="159">
        <v>3.0796572447191761E-2</v>
      </c>
    </row>
    <row r="27" spans="1:21" ht="20.100000000000001" customHeight="1" x14ac:dyDescent="0.3">
      <c r="A27" s="125"/>
      <c r="B27" s="14" t="s">
        <v>530</v>
      </c>
      <c r="C27" s="14" t="s">
        <v>531</v>
      </c>
      <c r="D27" s="14" t="s">
        <v>529</v>
      </c>
      <c r="E27" s="14" t="s">
        <v>170</v>
      </c>
      <c r="F27" s="14" t="s">
        <v>520</v>
      </c>
      <c r="G27" s="15">
        <v>100</v>
      </c>
      <c r="H27" s="15">
        <v>82.26</v>
      </c>
      <c r="I27" s="49">
        <v>0.2156576707999027</v>
      </c>
      <c r="J27" s="20">
        <v>7.4462302119575439</v>
      </c>
      <c r="K27" s="20">
        <v>5.7741969006737799</v>
      </c>
      <c r="L27" s="20" t="s">
        <v>84</v>
      </c>
      <c r="M27" s="20" t="s">
        <v>84</v>
      </c>
      <c r="N27" s="20" t="s">
        <v>84</v>
      </c>
      <c r="O27" s="20" t="s">
        <v>84</v>
      </c>
      <c r="P27" s="20">
        <v>2.2991784555371542</v>
      </c>
      <c r="Q27" s="20">
        <v>1.855809124939596</v>
      </c>
      <c r="R27" s="31">
        <v>0.30877079946373581</v>
      </c>
      <c r="S27" s="31">
        <v>0.32139692443169809</v>
      </c>
      <c r="T27" s="31">
        <v>2.0475101454282128E-2</v>
      </c>
      <c r="U27" s="31">
        <v>6.9273702798968384E-2</v>
      </c>
    </row>
    <row r="28" spans="1:21" ht="20.100000000000001" customHeight="1" x14ac:dyDescent="0.3">
      <c r="A28" s="125"/>
      <c r="B28" s="155" t="s">
        <v>532</v>
      </c>
      <c r="C28" s="155" t="s">
        <v>533</v>
      </c>
      <c r="D28" s="155" t="s">
        <v>529</v>
      </c>
      <c r="E28" s="155" t="s">
        <v>170</v>
      </c>
      <c r="F28" s="155" t="s">
        <v>520</v>
      </c>
      <c r="G28" s="156">
        <v>20</v>
      </c>
      <c r="H28" s="156">
        <v>17.71</v>
      </c>
      <c r="I28" s="157">
        <v>0.12930547713156401</v>
      </c>
      <c r="J28" s="158">
        <v>6.048870054707808</v>
      </c>
      <c r="K28" s="158">
        <v>5.0395545758002367</v>
      </c>
      <c r="L28" s="158" t="s">
        <v>84</v>
      </c>
      <c r="M28" s="158" t="s">
        <v>84</v>
      </c>
      <c r="N28" s="158" t="s">
        <v>84</v>
      </c>
      <c r="O28" s="158" t="s">
        <v>84</v>
      </c>
      <c r="P28" s="158">
        <v>1.9127549256645151</v>
      </c>
      <c r="Q28" s="158">
        <v>1.582421802322078</v>
      </c>
      <c r="R28" s="159">
        <v>0.31621689809253328</v>
      </c>
      <c r="S28" s="159">
        <v>0.31400033048968501</v>
      </c>
      <c r="T28" s="159">
        <v>4.1330033169653987E-2</v>
      </c>
      <c r="U28" s="159">
        <v>8.9293605859709052E-2</v>
      </c>
    </row>
    <row r="29" spans="1:21" ht="20.100000000000001" customHeight="1" x14ac:dyDescent="0.3">
      <c r="A29" s="125"/>
      <c r="B29" s="14" t="s">
        <v>5</v>
      </c>
      <c r="C29" s="14" t="s">
        <v>6</v>
      </c>
      <c r="D29" s="14" t="s">
        <v>529</v>
      </c>
      <c r="E29" s="14" t="s">
        <v>170</v>
      </c>
      <c r="F29" s="14" t="s">
        <v>522</v>
      </c>
      <c r="G29" s="15">
        <v>21</v>
      </c>
      <c r="H29" s="15">
        <v>24.1</v>
      </c>
      <c r="I29" s="49">
        <v>-0.128630705394191</v>
      </c>
      <c r="J29" s="20">
        <v>8.1351851202382388</v>
      </c>
      <c r="K29" s="20">
        <v>5.8020124241267244</v>
      </c>
      <c r="L29" s="20" t="s">
        <v>84</v>
      </c>
      <c r="M29" s="20" t="s">
        <v>84</v>
      </c>
      <c r="N29" s="20" t="s">
        <v>84</v>
      </c>
      <c r="O29" s="20" t="s">
        <v>84</v>
      </c>
      <c r="P29" s="20">
        <v>0.71663292017874825</v>
      </c>
      <c r="Q29" s="20">
        <v>0.65960348362255894</v>
      </c>
      <c r="R29" s="31">
        <v>8.8090548596853765E-2</v>
      </c>
      <c r="S29" s="31">
        <v>0.1136852932061478</v>
      </c>
      <c r="T29" s="31">
        <v>2.9505224467054041E-2</v>
      </c>
      <c r="U29" s="31">
        <v>5.1706197448405787E-2</v>
      </c>
    </row>
    <row r="30" spans="1:21" ht="20.100000000000001" customHeight="1" x14ac:dyDescent="0.3">
      <c r="A30" s="125" t="str">
        <f t="shared" si="1"/>
        <v>BBDC4 BZ Equity</v>
      </c>
      <c r="B30" s="155" t="s">
        <v>7</v>
      </c>
      <c r="C30" s="155" t="s">
        <v>8</v>
      </c>
      <c r="D30" s="155" t="s">
        <v>529</v>
      </c>
      <c r="E30" s="155" t="s">
        <v>170</v>
      </c>
      <c r="F30" s="155" t="s">
        <v>522</v>
      </c>
      <c r="G30" s="156">
        <v>21</v>
      </c>
      <c r="H30" s="156">
        <v>20.65</v>
      </c>
      <c r="I30" s="157">
        <v>1.6949152542373062E-2</v>
      </c>
      <c r="J30" s="158">
        <v>7.7202258576726166</v>
      </c>
      <c r="K30" s="158">
        <v>6.9880466814037829</v>
      </c>
      <c r="L30" s="158" t="s">
        <v>84</v>
      </c>
      <c r="M30" s="158" t="s">
        <v>84</v>
      </c>
      <c r="N30" s="158" t="s">
        <v>84</v>
      </c>
      <c r="O30" s="158" t="s">
        <v>84</v>
      </c>
      <c r="P30" s="158">
        <v>1.1929155179714961</v>
      </c>
      <c r="Q30" s="158">
        <v>1.0963688338433959</v>
      </c>
      <c r="R30" s="159">
        <v>0.15451821487656819</v>
      </c>
      <c r="S30" s="159">
        <v>0.1568920306100694</v>
      </c>
      <c r="T30" s="159">
        <v>6.3003392461918786E-2</v>
      </c>
      <c r="U30" s="159">
        <v>6.9282023469130607E-2</v>
      </c>
    </row>
    <row r="31" spans="1:21" ht="20.100000000000001" customHeight="1" x14ac:dyDescent="0.3">
      <c r="A31" s="125"/>
      <c r="B31" s="14" t="s">
        <v>319</v>
      </c>
      <c r="C31" s="14" t="s">
        <v>257</v>
      </c>
      <c r="D31" s="14" t="s">
        <v>529</v>
      </c>
      <c r="E31" s="14" t="s">
        <v>170</v>
      </c>
      <c r="F31" s="14" t="s">
        <v>522</v>
      </c>
      <c r="G31" s="15">
        <v>45</v>
      </c>
      <c r="H31" s="15" t="s">
        <v>84</v>
      </c>
      <c r="I31" s="49" t="s">
        <v>84</v>
      </c>
      <c r="J31" s="20" t="s">
        <v>84</v>
      </c>
      <c r="K31" s="20" t="s">
        <v>84</v>
      </c>
      <c r="L31" s="20" t="s">
        <v>84</v>
      </c>
      <c r="M31" s="20" t="s">
        <v>84</v>
      </c>
      <c r="N31" s="20" t="s">
        <v>84</v>
      </c>
      <c r="O31" s="20" t="s">
        <v>84</v>
      </c>
      <c r="P31" s="20" t="s">
        <v>84</v>
      </c>
      <c r="Q31" s="20" t="s">
        <v>84</v>
      </c>
      <c r="R31" s="31">
        <v>0.15424996140106439</v>
      </c>
      <c r="S31" s="31">
        <v>0.15226134958300111</v>
      </c>
      <c r="T31" s="31" t="s">
        <v>84</v>
      </c>
      <c r="U31" s="31" t="s">
        <v>84</v>
      </c>
    </row>
    <row r="32" spans="1:21" ht="19.95" customHeight="1" x14ac:dyDescent="0.3">
      <c r="A32" s="125" t="str">
        <f t="shared" si="1"/>
        <v>ITUB4 BZ Equity</v>
      </c>
      <c r="B32" s="155" t="s">
        <v>62</v>
      </c>
      <c r="C32" s="155" t="s">
        <v>4</v>
      </c>
      <c r="D32" s="155" t="s">
        <v>529</v>
      </c>
      <c r="E32" s="155" t="s">
        <v>170</v>
      </c>
      <c r="F32" s="155" t="s">
        <v>520</v>
      </c>
      <c r="G32" s="156">
        <v>50</v>
      </c>
      <c r="H32" s="156">
        <v>48.9</v>
      </c>
      <c r="I32" s="157">
        <v>2.249488752556239E-2</v>
      </c>
      <c r="J32" s="158">
        <v>11.070655018081821</v>
      </c>
      <c r="K32" s="158">
        <v>10.0617387359737</v>
      </c>
      <c r="L32" s="158" t="s">
        <v>84</v>
      </c>
      <c r="M32" s="158" t="s">
        <v>84</v>
      </c>
      <c r="N32" s="158" t="s">
        <v>84</v>
      </c>
      <c r="O32" s="158" t="s">
        <v>84</v>
      </c>
      <c r="P32" s="158">
        <v>2.649571921119239</v>
      </c>
      <c r="Q32" s="158">
        <v>2.4248478590219982</v>
      </c>
      <c r="R32" s="159">
        <v>0.23933289555059431</v>
      </c>
      <c r="S32" s="159">
        <v>0.24099690149501191</v>
      </c>
      <c r="T32" s="159">
        <v>5.2209310388936968E-2</v>
      </c>
      <c r="U32" s="159">
        <v>6.4408852317057105E-2</v>
      </c>
    </row>
    <row r="33" spans="1:21" ht="19.95" customHeight="1" x14ac:dyDescent="0.3">
      <c r="A33" s="125"/>
      <c r="B33" s="14" t="s">
        <v>372</v>
      </c>
      <c r="C33" s="14" t="s">
        <v>534</v>
      </c>
      <c r="D33" s="14" t="s">
        <v>529</v>
      </c>
      <c r="E33" s="14" t="s">
        <v>170</v>
      </c>
      <c r="F33" s="14" t="s">
        <v>520</v>
      </c>
      <c r="G33" s="15">
        <v>21</v>
      </c>
      <c r="H33" s="15">
        <v>15.05</v>
      </c>
      <c r="I33" s="49">
        <v>0.39534883720930242</v>
      </c>
      <c r="J33" s="20">
        <v>17.759101605640659</v>
      </c>
      <c r="K33" s="20">
        <v>13.365843547214061</v>
      </c>
      <c r="L33" s="20" t="s">
        <v>84</v>
      </c>
      <c r="M33" s="20" t="s">
        <v>84</v>
      </c>
      <c r="N33" s="20" t="s">
        <v>84</v>
      </c>
      <c r="O33" s="20" t="s">
        <v>84</v>
      </c>
      <c r="P33" s="20">
        <v>4.7162016798434454</v>
      </c>
      <c r="Q33" s="20">
        <v>3.7292807877708301</v>
      </c>
      <c r="R33" s="31">
        <v>0.26556533008097</v>
      </c>
      <c r="S33" s="31">
        <v>0.27901574446815608</v>
      </c>
      <c r="T33" s="31">
        <v>0</v>
      </c>
      <c r="U33" s="31">
        <v>1.870439371199354E-2</v>
      </c>
    </row>
    <row r="34" spans="1:21" ht="19.95" customHeight="1" x14ac:dyDescent="0.3">
      <c r="A34" s="125"/>
      <c r="B34" s="155" t="s">
        <v>372</v>
      </c>
      <c r="C34" s="155" t="s">
        <v>535</v>
      </c>
      <c r="D34" s="155" t="s">
        <v>529</v>
      </c>
      <c r="E34" s="155" t="s">
        <v>170</v>
      </c>
      <c r="F34" s="155" t="s">
        <v>520</v>
      </c>
      <c r="G34" s="156">
        <v>18.600000000000001</v>
      </c>
      <c r="H34" s="156">
        <v>12.74</v>
      </c>
      <c r="I34" s="157">
        <v>0.4599686028257457</v>
      </c>
      <c r="J34" s="158">
        <v>3.5322516470037302</v>
      </c>
      <c r="K34" s="158">
        <v>2.6584409465986552</v>
      </c>
      <c r="L34" s="158" t="s">
        <v>84</v>
      </c>
      <c r="M34" s="158" t="s">
        <v>84</v>
      </c>
      <c r="N34" s="158" t="s">
        <v>84</v>
      </c>
      <c r="O34" s="158" t="s">
        <v>84</v>
      </c>
      <c r="P34" s="158">
        <v>0.93804357456559551</v>
      </c>
      <c r="Q34" s="158">
        <v>0.74174687983985321</v>
      </c>
      <c r="R34" s="159">
        <v>0.26556533008097</v>
      </c>
      <c r="S34" s="159">
        <v>0.27901574446815608</v>
      </c>
      <c r="T34" s="159">
        <v>0</v>
      </c>
      <c r="U34" s="159">
        <v>9.4040080265789916E-2</v>
      </c>
    </row>
    <row r="35" spans="1:21" s="141" customFormat="1" ht="20.100000000000001" customHeight="1" x14ac:dyDescent="0.3">
      <c r="A35" s="153"/>
      <c r="B35" s="14" t="s">
        <v>536</v>
      </c>
      <c r="C35" s="14" t="s">
        <v>537</v>
      </c>
      <c r="D35" s="14" t="s">
        <v>529</v>
      </c>
      <c r="E35" s="14" t="s">
        <v>170</v>
      </c>
      <c r="F35" s="14" t="s">
        <v>520</v>
      </c>
      <c r="G35" s="15">
        <v>18</v>
      </c>
      <c r="H35" s="15">
        <v>13.77</v>
      </c>
      <c r="I35" s="49">
        <v>0.30718954248366009</v>
      </c>
      <c r="J35" s="20">
        <v>9.1655262456080884</v>
      </c>
      <c r="K35" s="20">
        <v>4.3061232464542876</v>
      </c>
      <c r="L35" s="20" t="s">
        <v>84</v>
      </c>
      <c r="M35" s="20" t="s">
        <v>84</v>
      </c>
      <c r="N35" s="20" t="s">
        <v>84</v>
      </c>
      <c r="O35" s="20" t="s">
        <v>84</v>
      </c>
      <c r="P35" s="20">
        <v>1.2805908655652649</v>
      </c>
      <c r="Q35" s="20">
        <v>0.98705285161158907</v>
      </c>
      <c r="R35" s="31">
        <v>0.13971820397971099</v>
      </c>
      <c r="S35" s="31">
        <v>0.2292207619520272</v>
      </c>
      <c r="T35" s="31">
        <v>0</v>
      </c>
      <c r="U35" s="31">
        <v>0</v>
      </c>
    </row>
    <row r="36" spans="1:21" s="141" customFormat="1" ht="20.100000000000001" customHeight="1" x14ac:dyDescent="0.3">
      <c r="A36" s="153"/>
      <c r="B36" s="155" t="s">
        <v>318</v>
      </c>
      <c r="C36" s="155" t="s">
        <v>9</v>
      </c>
      <c r="D36" s="155" t="s">
        <v>529</v>
      </c>
      <c r="E36" s="155" t="s">
        <v>170</v>
      </c>
      <c r="F36" s="155" t="s">
        <v>520</v>
      </c>
      <c r="G36" s="156">
        <v>44</v>
      </c>
      <c r="H36" s="156">
        <v>28.13</v>
      </c>
      <c r="I36" s="157">
        <v>0.56416637042303597</v>
      </c>
      <c r="J36" s="158">
        <v>6.0009619526937934</v>
      </c>
      <c r="K36" s="158">
        <v>5.3075123460754261</v>
      </c>
      <c r="L36" s="158" t="s">
        <v>84</v>
      </c>
      <c r="M36" s="158" t="s">
        <v>84</v>
      </c>
      <c r="N36" s="158" t="s">
        <v>84</v>
      </c>
      <c r="O36" s="158" t="s">
        <v>84</v>
      </c>
      <c r="P36" s="158">
        <v>1.026245239208599</v>
      </c>
      <c r="Q36" s="158">
        <v>0.96119629180506516</v>
      </c>
      <c r="R36" s="159">
        <v>0.1710134553924183</v>
      </c>
      <c r="S36" s="159">
        <v>0.18110109390811119</v>
      </c>
      <c r="T36" s="159">
        <v>0.1083159675272094</v>
      </c>
      <c r="U36" s="159">
        <v>0.1224679204902151</v>
      </c>
    </row>
    <row r="37" spans="1:21" s="141" customFormat="1" ht="20.100000000000001" customHeight="1" x14ac:dyDescent="0.3">
      <c r="A37" s="153"/>
      <c r="B37" s="14" t="s">
        <v>538</v>
      </c>
      <c r="C37" s="14" t="s">
        <v>539</v>
      </c>
      <c r="D37" s="14" t="s">
        <v>540</v>
      </c>
      <c r="E37" s="14" t="s">
        <v>61</v>
      </c>
      <c r="F37" s="14" t="s">
        <v>520</v>
      </c>
      <c r="G37" s="15">
        <v>116</v>
      </c>
      <c r="H37" s="15">
        <v>91.83</v>
      </c>
      <c r="I37" s="49">
        <v>0.26320374605248831</v>
      </c>
      <c r="J37" s="20">
        <v>21.299892679115519</v>
      </c>
      <c r="K37" s="20">
        <v>18.443930622604061</v>
      </c>
      <c r="L37" s="20">
        <v>11.875895247110179</v>
      </c>
      <c r="M37" s="20">
        <v>9.7583883129255931</v>
      </c>
      <c r="N37" s="20">
        <v>-0.14496875223017569</v>
      </c>
      <c r="O37" s="20">
        <v>-0.3287229248918262</v>
      </c>
      <c r="P37" s="20">
        <v>3.2077771233629839</v>
      </c>
      <c r="Q37" s="20">
        <v>2.917835514855831</v>
      </c>
      <c r="R37" s="31">
        <v>0.15060062375376199</v>
      </c>
      <c r="S37" s="31">
        <v>0.15820030852208161</v>
      </c>
      <c r="T37" s="31">
        <v>1.720146515720598E-2</v>
      </c>
      <c r="U37" s="31">
        <v>2.483049650711602E-2</v>
      </c>
    </row>
    <row r="38" spans="1:21" s="141" customFormat="1" ht="20.100000000000001" customHeight="1" x14ac:dyDescent="0.3">
      <c r="A38" s="153"/>
      <c r="B38" s="155" t="s">
        <v>541</v>
      </c>
      <c r="C38" s="155" t="s">
        <v>236</v>
      </c>
      <c r="D38" s="155" t="s">
        <v>540</v>
      </c>
      <c r="E38" s="155" t="s">
        <v>61</v>
      </c>
      <c r="F38" s="155" t="s">
        <v>522</v>
      </c>
      <c r="G38" s="156">
        <v>20</v>
      </c>
      <c r="H38" s="156">
        <v>29.3</v>
      </c>
      <c r="I38" s="157">
        <v>-0.31740614334471001</v>
      </c>
      <c r="J38" s="158">
        <v>25.52861385364783</v>
      </c>
      <c r="K38" s="158">
        <v>19.519475525668831</v>
      </c>
      <c r="L38" s="158">
        <v>9.1176648404668086</v>
      </c>
      <c r="M38" s="158">
        <v>8.3015130626672207</v>
      </c>
      <c r="N38" s="158">
        <v>1.1573487029126119</v>
      </c>
      <c r="O38" s="158">
        <v>0.97709716629699284</v>
      </c>
      <c r="P38" s="158">
        <v>3.1488036165156861</v>
      </c>
      <c r="Q38" s="158">
        <v>2.9865710118545379</v>
      </c>
      <c r="R38" s="159">
        <v>0.123344088894421</v>
      </c>
      <c r="S38" s="159">
        <v>0.1530046751475001</v>
      </c>
      <c r="T38" s="159">
        <v>2.490796267817454E-2</v>
      </c>
      <c r="U38" s="159">
        <v>3.3979668421430208E-2</v>
      </c>
    </row>
    <row r="39" spans="1:21" s="141" customFormat="1" ht="20.100000000000001" customHeight="1" x14ac:dyDescent="0.3">
      <c r="A39" s="153"/>
      <c r="B39" s="14" t="s">
        <v>542</v>
      </c>
      <c r="C39" s="14" t="s">
        <v>182</v>
      </c>
      <c r="D39" s="14" t="s">
        <v>540</v>
      </c>
      <c r="E39" s="14" t="s">
        <v>61</v>
      </c>
      <c r="F39" s="14" t="s">
        <v>520</v>
      </c>
      <c r="G39" s="15">
        <v>13</v>
      </c>
      <c r="H39" s="15">
        <v>11.71</v>
      </c>
      <c r="I39" s="49">
        <v>0.1101622544833474</v>
      </c>
      <c r="J39" s="20">
        <v>6.3768941426928798</v>
      </c>
      <c r="K39" s="20">
        <v>5.4442421604147073</v>
      </c>
      <c r="L39" s="20">
        <v>3.4575867682276491</v>
      </c>
      <c r="M39" s="20">
        <v>3.4288135315072079</v>
      </c>
      <c r="N39" s="20">
        <v>2.349070003868245</v>
      </c>
      <c r="O39" s="20">
        <v>2.3649888105753538</v>
      </c>
      <c r="P39" s="20">
        <v>0.41246776370830951</v>
      </c>
      <c r="Q39" s="20">
        <v>0.39367746506305878</v>
      </c>
      <c r="R39" s="31">
        <v>6.4681607453206016E-2</v>
      </c>
      <c r="S39" s="31">
        <v>7.2310792478244762E-2</v>
      </c>
      <c r="T39" s="31">
        <v>6.65953237931875E-2</v>
      </c>
      <c r="U39" s="31">
        <v>6.7961708737036747E-2</v>
      </c>
    </row>
    <row r="40" spans="1:21" s="141" customFormat="1" ht="20.100000000000001" customHeight="1" x14ac:dyDescent="0.3">
      <c r="A40" s="153"/>
      <c r="B40" s="155" t="s">
        <v>377</v>
      </c>
      <c r="C40" s="155" t="s">
        <v>287</v>
      </c>
      <c r="D40" s="155" t="s">
        <v>540</v>
      </c>
      <c r="E40" s="155" t="s">
        <v>61</v>
      </c>
      <c r="F40" s="155" t="s">
        <v>522</v>
      </c>
      <c r="G40" s="156">
        <v>7</v>
      </c>
      <c r="H40" s="156">
        <v>7.55</v>
      </c>
      <c r="I40" s="157">
        <v>-7.2847682119205226E-2</v>
      </c>
      <c r="J40" s="158">
        <v>18.594073634407849</v>
      </c>
      <c r="K40" s="158">
        <v>13.775111820755111</v>
      </c>
      <c r="L40" s="158">
        <v>9.2737773220357553</v>
      </c>
      <c r="M40" s="158">
        <v>7.6069331866417569</v>
      </c>
      <c r="N40" s="158">
        <v>-0.34149770818315572</v>
      </c>
      <c r="O40" s="158">
        <v>-0.59296485718546288</v>
      </c>
      <c r="P40" s="158">
        <v>1.593062693002377</v>
      </c>
      <c r="Q40" s="158">
        <v>1.4994096528211149</v>
      </c>
      <c r="R40" s="159">
        <v>8.567583006955809E-2</v>
      </c>
      <c r="S40" s="159">
        <v>0.1088491819399925</v>
      </c>
      <c r="T40" s="159">
        <v>1.9534026930502109E-2</v>
      </c>
      <c r="U40" s="159">
        <v>3.3387231793555447E-2</v>
      </c>
    </row>
    <row r="41" spans="1:21" s="141" customFormat="1" ht="20.100000000000001" customHeight="1" x14ac:dyDescent="0.3">
      <c r="A41" s="153"/>
      <c r="B41" s="14" t="s">
        <v>183</v>
      </c>
      <c r="C41" s="14" t="s">
        <v>184</v>
      </c>
      <c r="D41" s="14" t="s">
        <v>540</v>
      </c>
      <c r="E41" s="14" t="s">
        <v>61</v>
      </c>
      <c r="F41" s="14" t="s">
        <v>522</v>
      </c>
      <c r="G41" s="15">
        <v>5</v>
      </c>
      <c r="H41" s="15">
        <v>4.68</v>
      </c>
      <c r="I41" s="49">
        <v>6.8376068376068355E-2</v>
      </c>
      <c r="J41" s="20">
        <v>5.4279766714214261</v>
      </c>
      <c r="K41" s="20">
        <v>5.9678081351687284</v>
      </c>
      <c r="L41" s="20">
        <v>5.8976926441301147</v>
      </c>
      <c r="M41" s="20">
        <v>5.5781349227220636</v>
      </c>
      <c r="N41" s="20">
        <v>1.2452792507117081</v>
      </c>
      <c r="O41" s="20">
        <v>1.147026632243922</v>
      </c>
      <c r="P41" s="20">
        <v>1.258084938492257</v>
      </c>
      <c r="Q41" s="20">
        <v>1.138120291164803</v>
      </c>
      <c r="R41" s="31">
        <v>0.2317778823767129</v>
      </c>
      <c r="S41" s="31">
        <v>0.1907099332597133</v>
      </c>
      <c r="T41" s="31">
        <v>7.1645900411579602E-2</v>
      </c>
      <c r="U41" s="31">
        <v>8.3782854387268846E-2</v>
      </c>
    </row>
    <row r="42" spans="1:21" ht="20.100000000000001" customHeight="1" x14ac:dyDescent="0.3">
      <c r="A42" s="125" t="str">
        <f t="shared" si="1"/>
        <v>RAPT4 BZ Equity</v>
      </c>
      <c r="B42" s="155" t="s">
        <v>543</v>
      </c>
      <c r="C42" s="155" t="s">
        <v>111</v>
      </c>
      <c r="D42" s="155" t="s">
        <v>540</v>
      </c>
      <c r="E42" s="155" t="s">
        <v>61</v>
      </c>
      <c r="F42" s="155" t="s">
        <v>522</v>
      </c>
      <c r="G42" s="156">
        <v>5</v>
      </c>
      <c r="H42" s="156">
        <v>8.02</v>
      </c>
      <c r="I42" s="157">
        <v>-0.37655860349127179</v>
      </c>
      <c r="J42" s="158">
        <v>114.9269646796734</v>
      </c>
      <c r="K42" s="158">
        <v>13.71729918781015</v>
      </c>
      <c r="L42" s="158">
        <v>5.1150375290986254</v>
      </c>
      <c r="M42" s="158">
        <v>4.4938182455089404</v>
      </c>
      <c r="N42" s="158">
        <v>3.273507457822538</v>
      </c>
      <c r="O42" s="158">
        <v>2.926627669120224</v>
      </c>
      <c r="P42" s="158">
        <v>0.99845266990364789</v>
      </c>
      <c r="Q42" s="158">
        <v>0.99969807436245828</v>
      </c>
      <c r="R42" s="159">
        <v>8.687714608025662E-3</v>
      </c>
      <c r="S42" s="159">
        <v>7.2878637454436929E-2</v>
      </c>
      <c r="T42" s="159">
        <v>3.7961909086297548E-2</v>
      </c>
      <c r="U42" s="159">
        <v>7.4148359242091677E-2</v>
      </c>
    </row>
    <row r="43" spans="1:21" ht="20.100000000000001" customHeight="1" x14ac:dyDescent="0.3">
      <c r="A43" s="125" t="str">
        <f t="shared" si="1"/>
        <v>TUPY3 BZ Equity</v>
      </c>
      <c r="B43" s="14" t="s">
        <v>180</v>
      </c>
      <c r="C43" s="14" t="s">
        <v>181</v>
      </c>
      <c r="D43" s="14" t="s">
        <v>540</v>
      </c>
      <c r="E43" s="14" t="s">
        <v>61</v>
      </c>
      <c r="F43" s="14" t="s">
        <v>520</v>
      </c>
      <c r="G43" s="15">
        <v>20</v>
      </c>
      <c r="H43" s="15">
        <v>20.58</v>
      </c>
      <c r="I43" s="49">
        <v>-2.8182701652089359E-2</v>
      </c>
      <c r="J43" s="20">
        <v>26.3665859876665</v>
      </c>
      <c r="K43" s="20">
        <v>10.17016495702434</v>
      </c>
      <c r="L43" s="20">
        <v>5.3053794477932934</v>
      </c>
      <c r="M43" s="20">
        <v>4.2779091070496564</v>
      </c>
      <c r="N43" s="20">
        <v>2.3103950735590191</v>
      </c>
      <c r="O43" s="20">
        <v>1.949860107858181</v>
      </c>
      <c r="P43" s="20">
        <v>1.078966190591121</v>
      </c>
      <c r="Q43" s="20">
        <v>0.99944209479515722</v>
      </c>
      <c r="R43" s="31">
        <v>4.0921725364665297E-2</v>
      </c>
      <c r="S43" s="31">
        <v>9.8271965009265758E-2</v>
      </c>
      <c r="T43" s="31">
        <v>9.3683618678332137E-3</v>
      </c>
      <c r="U43" s="31">
        <v>2.458170551376648E-2</v>
      </c>
    </row>
    <row r="44" spans="1:21" ht="20.100000000000001" customHeight="1" x14ac:dyDescent="0.3">
      <c r="A44" s="125" t="str">
        <f t="shared" si="1"/>
        <v>WEGE3 BZ Equity</v>
      </c>
      <c r="B44" s="155" t="s">
        <v>544</v>
      </c>
      <c r="C44" s="155" t="s">
        <v>175</v>
      </c>
      <c r="D44" s="155" t="s">
        <v>540</v>
      </c>
      <c r="E44" s="155" t="s">
        <v>61</v>
      </c>
      <c r="F44" s="155" t="s">
        <v>522</v>
      </c>
      <c r="G44" s="156">
        <v>52</v>
      </c>
      <c r="H44" s="156">
        <v>45.21</v>
      </c>
      <c r="I44" s="157">
        <v>0.1501880115018801</v>
      </c>
      <c r="J44" s="158">
        <v>29.513540006258069</v>
      </c>
      <c r="K44" s="158">
        <v>25.82509241859087</v>
      </c>
      <c r="L44" s="158">
        <v>20.391260674717291</v>
      </c>
      <c r="M44" s="158">
        <v>17.259079541522571</v>
      </c>
      <c r="N44" s="158">
        <v>-0.27350316245748119</v>
      </c>
      <c r="O44" s="158">
        <v>-0.26142723924773043</v>
      </c>
      <c r="P44" s="158">
        <v>3.9463913583329089</v>
      </c>
      <c r="Q44" s="158">
        <v>3.4523828244831658</v>
      </c>
      <c r="R44" s="159">
        <v>0.13371460548264</v>
      </c>
      <c r="S44" s="159">
        <v>0.13368327084854409</v>
      </c>
      <c r="T44" s="159">
        <v>9.8590292033063041E-3</v>
      </c>
      <c r="U44" s="159">
        <v>2.0810722265015898E-2</v>
      </c>
    </row>
    <row r="45" spans="1:21" ht="20.100000000000001" customHeight="1" x14ac:dyDescent="0.3">
      <c r="A45" s="125" t="str">
        <f t="shared" si="1"/>
        <v>CURY3 BZ Equity</v>
      </c>
      <c r="B45" s="14" t="s">
        <v>187</v>
      </c>
      <c r="C45" s="14" t="s">
        <v>188</v>
      </c>
      <c r="D45" s="14" t="s">
        <v>545</v>
      </c>
      <c r="E45" s="14" t="s">
        <v>321</v>
      </c>
      <c r="F45" s="14" t="s">
        <v>520</v>
      </c>
      <c r="G45" s="15">
        <v>45</v>
      </c>
      <c r="H45" s="15">
        <v>32.36</v>
      </c>
      <c r="I45" s="49">
        <v>0.39060568603213852</v>
      </c>
      <c r="J45" s="20">
        <v>7.9811712969865383</v>
      </c>
      <c r="K45" s="20">
        <v>7.1530542722531321</v>
      </c>
      <c r="L45" s="20">
        <v>5.6914675338426726</v>
      </c>
      <c r="M45" s="20">
        <v>5.2013907751242456</v>
      </c>
      <c r="N45" s="20">
        <v>-0.21350272015823599</v>
      </c>
      <c r="O45" s="20">
        <v>-2.1931797224261598E-2</v>
      </c>
      <c r="P45" s="20">
        <v>6.579111557009262</v>
      </c>
      <c r="Q45" s="20">
        <v>6.0059434098772364</v>
      </c>
      <c r="R45" s="31">
        <v>0.82432907554475687</v>
      </c>
      <c r="S45" s="31">
        <v>0.83963341829719274</v>
      </c>
      <c r="T45" s="31">
        <v>9.7862657113471876E-2</v>
      </c>
      <c r="U45" s="31">
        <v>0.1252948925400926</v>
      </c>
    </row>
    <row r="46" spans="1:21" ht="20.100000000000001" customHeight="1" x14ac:dyDescent="0.3">
      <c r="A46" s="125" t="str">
        <f t="shared" si="1"/>
        <v>CYRE3 BZ Equity</v>
      </c>
      <c r="B46" s="155" t="s">
        <v>141</v>
      </c>
      <c r="C46" s="155" t="s">
        <v>142</v>
      </c>
      <c r="D46" s="155" t="s">
        <v>545</v>
      </c>
      <c r="E46" s="155" t="s">
        <v>321</v>
      </c>
      <c r="F46" s="155" t="s">
        <v>520</v>
      </c>
      <c r="G46" s="156">
        <v>37</v>
      </c>
      <c r="H46" s="156">
        <v>34.39</v>
      </c>
      <c r="I46" s="157">
        <v>7.5894155277697051E-2</v>
      </c>
      <c r="J46" s="158">
        <v>7.4587510260095504</v>
      </c>
      <c r="K46" s="158">
        <v>5.9847443130031426</v>
      </c>
      <c r="L46" s="158">
        <v>5.7919880723634467</v>
      </c>
      <c r="M46" s="158">
        <v>5.0510871400576196</v>
      </c>
      <c r="N46" s="158">
        <v>0.23592829463987439</v>
      </c>
      <c r="O46" s="158">
        <v>0.58557400222413059</v>
      </c>
      <c r="P46" s="158">
        <v>1.246688874004019</v>
      </c>
      <c r="Q46" s="158">
        <v>1.0687202180963029</v>
      </c>
      <c r="R46" s="159">
        <v>0.16714445483656279</v>
      </c>
      <c r="S46" s="159">
        <v>0.17857408139797701</v>
      </c>
      <c r="T46" s="159">
        <v>3.3792653232180163E-2</v>
      </c>
      <c r="U46" s="159">
        <v>3.3517675965884952E-2</v>
      </c>
    </row>
    <row r="47" spans="1:21" ht="20.100000000000001" customHeight="1" x14ac:dyDescent="0.3">
      <c r="A47" s="125"/>
      <c r="B47" s="14" t="s">
        <v>189</v>
      </c>
      <c r="C47" s="14" t="s">
        <v>190</v>
      </c>
      <c r="D47" s="14" t="s">
        <v>545</v>
      </c>
      <c r="E47" s="14" t="s">
        <v>321</v>
      </c>
      <c r="F47" s="14" t="s">
        <v>520</v>
      </c>
      <c r="G47" s="15">
        <v>20</v>
      </c>
      <c r="H47" s="15">
        <v>11.46</v>
      </c>
      <c r="I47" s="49">
        <v>0.745200698080279</v>
      </c>
      <c r="J47" s="20">
        <v>6.5362724466433351</v>
      </c>
      <c r="K47" s="20">
        <v>5.0590069388973582</v>
      </c>
      <c r="L47" s="20">
        <v>4.8368754850067814</v>
      </c>
      <c r="M47" s="20">
        <v>3.8152360868851751</v>
      </c>
      <c r="N47" s="20">
        <v>0.62091703267559128</v>
      </c>
      <c r="O47" s="20">
        <v>0.25841178696240802</v>
      </c>
      <c r="P47" s="20">
        <v>2.4190941487973312</v>
      </c>
      <c r="Q47" s="20">
        <v>1.9523185185377081</v>
      </c>
      <c r="R47" s="31">
        <v>0.37010301644320881</v>
      </c>
      <c r="S47" s="31">
        <v>0.38590943679615258</v>
      </c>
      <c r="T47" s="31">
        <v>6.1196959469677209E-2</v>
      </c>
      <c r="U47" s="31">
        <v>9.8833626053293794E-2</v>
      </c>
    </row>
    <row r="48" spans="1:21" ht="19.95" customHeight="1" x14ac:dyDescent="0.3">
      <c r="A48" s="125" t="str">
        <f t="shared" si="1"/>
        <v>EZTC3 BZ Equity</v>
      </c>
      <c r="B48" s="155" t="s">
        <v>76</v>
      </c>
      <c r="C48" s="155" t="s">
        <v>55</v>
      </c>
      <c r="D48" s="155" t="s">
        <v>545</v>
      </c>
      <c r="E48" s="155" t="s">
        <v>321</v>
      </c>
      <c r="F48" s="155" t="s">
        <v>522</v>
      </c>
      <c r="G48" s="156">
        <v>16</v>
      </c>
      <c r="H48" s="156">
        <v>19.190000000000001</v>
      </c>
      <c r="I48" s="157">
        <v>-0.16623241271495581</v>
      </c>
      <c r="J48" s="158">
        <v>9.1415392849991033</v>
      </c>
      <c r="K48" s="158">
        <v>7.3651242793880796</v>
      </c>
      <c r="L48" s="158">
        <v>12.87539599038379</v>
      </c>
      <c r="M48" s="158">
        <v>9.2974860104926069</v>
      </c>
      <c r="N48" s="158">
        <v>0.23053777449793031</v>
      </c>
      <c r="O48" s="158">
        <v>1.366838154915661</v>
      </c>
      <c r="P48" s="158">
        <v>0.96896551741681114</v>
      </c>
      <c r="Q48" s="158">
        <v>0.88194329528292603</v>
      </c>
      <c r="R48" s="159">
        <v>0.1059958817884035</v>
      </c>
      <c r="S48" s="159">
        <v>0.119745880969194</v>
      </c>
      <c r="T48" s="159">
        <v>2.250572270236487E-2</v>
      </c>
      <c r="U48" s="159">
        <v>3.3943758518732131E-2</v>
      </c>
    </row>
    <row r="49" spans="1:21" ht="20.100000000000001" customHeight="1" x14ac:dyDescent="0.3">
      <c r="A49" s="125" t="str">
        <f t="shared" si="1"/>
        <v>EVEN3 BZ Equity</v>
      </c>
      <c r="B49" s="14" t="s">
        <v>143</v>
      </c>
      <c r="C49" s="14" t="s">
        <v>144</v>
      </c>
      <c r="D49" s="14" t="s">
        <v>545</v>
      </c>
      <c r="E49" s="14" t="s">
        <v>321</v>
      </c>
      <c r="F49" s="14" t="s">
        <v>520</v>
      </c>
      <c r="G49" s="15">
        <v>6</v>
      </c>
      <c r="H49" s="15">
        <v>5.88</v>
      </c>
      <c r="I49" s="49">
        <v>2.0408163265306149E-2</v>
      </c>
      <c r="J49" s="20">
        <v>5.7173141843908368</v>
      </c>
      <c r="K49" s="20">
        <v>3.9745312573292311</v>
      </c>
      <c r="L49" s="20">
        <v>6.0245267614810301</v>
      </c>
      <c r="M49" s="20">
        <v>4.9764629209249414</v>
      </c>
      <c r="N49" s="20">
        <v>2.5542306199844171</v>
      </c>
      <c r="O49" s="20">
        <v>2.365552558420553</v>
      </c>
      <c r="P49" s="20">
        <v>0.57302986530048639</v>
      </c>
      <c r="Q49" s="20">
        <v>0.51203672576227444</v>
      </c>
      <c r="R49" s="31">
        <v>0.1002271078376185</v>
      </c>
      <c r="S49" s="31">
        <v>0.12882946254808131</v>
      </c>
      <c r="T49" s="31">
        <v>5.0902779363241057E-2</v>
      </c>
      <c r="U49" s="31">
        <v>4.3726825557801101E-2</v>
      </c>
    </row>
    <row r="50" spans="1:21" ht="20.100000000000001" customHeight="1" x14ac:dyDescent="0.3">
      <c r="A50" s="125" t="str">
        <f t="shared" si="1"/>
        <v>LAVV3 BZ Equity</v>
      </c>
      <c r="B50" s="155" t="s">
        <v>147</v>
      </c>
      <c r="C50" s="155" t="s">
        <v>148</v>
      </c>
      <c r="D50" s="155" t="s">
        <v>545</v>
      </c>
      <c r="E50" s="155" t="s">
        <v>321</v>
      </c>
      <c r="F50" s="155" t="s">
        <v>520</v>
      </c>
      <c r="G50" s="156">
        <v>19</v>
      </c>
      <c r="H50" s="156">
        <v>15.6</v>
      </c>
      <c r="I50" s="157">
        <v>0.21794871794871809</v>
      </c>
      <c r="J50" s="158">
        <v>7.5307834757644994</v>
      </c>
      <c r="K50" s="158">
        <v>5.817475286051212</v>
      </c>
      <c r="L50" s="158">
        <v>7.4384723167294373</v>
      </c>
      <c r="M50" s="158">
        <v>5.7974967994553799</v>
      </c>
      <c r="N50" s="158">
        <v>1.8618581765167439</v>
      </c>
      <c r="O50" s="158">
        <v>1.600044335025212</v>
      </c>
      <c r="P50" s="158">
        <v>1.7914661782702199</v>
      </c>
      <c r="Q50" s="158">
        <v>1.5066963963664439</v>
      </c>
      <c r="R50" s="159">
        <v>0.237885763683885</v>
      </c>
      <c r="S50" s="159">
        <v>0.25899489422483818</v>
      </c>
      <c r="T50" s="159">
        <v>6.5600098904376958E-2</v>
      </c>
      <c r="U50" s="159">
        <v>6.639415428807581E-2</v>
      </c>
    </row>
    <row r="51" spans="1:21" ht="20.100000000000001" customHeight="1" x14ac:dyDescent="0.3">
      <c r="A51" s="125" t="str">
        <f t="shared" si="1"/>
        <v>MRVE3 BZ Equity</v>
      </c>
      <c r="B51" s="14" t="s">
        <v>74</v>
      </c>
      <c r="C51" s="14" t="s">
        <v>53</v>
      </c>
      <c r="D51" s="14" t="s">
        <v>545</v>
      </c>
      <c r="E51" s="14" t="s">
        <v>321</v>
      </c>
      <c r="F51" s="14" t="s">
        <v>520</v>
      </c>
      <c r="G51" s="15">
        <v>10</v>
      </c>
      <c r="H51" s="15">
        <v>8.23</v>
      </c>
      <c r="I51" s="49">
        <v>0.215066828675577</v>
      </c>
      <c r="J51" s="20">
        <v>-28.617378994059969</v>
      </c>
      <c r="K51" s="20">
        <v>6.0442442410391353</v>
      </c>
      <c r="L51" s="20">
        <v>5.5967418696354816</v>
      </c>
      <c r="M51" s="20">
        <v>3.956295968398448</v>
      </c>
      <c r="N51" s="20">
        <v>2.646622844561886</v>
      </c>
      <c r="O51" s="20">
        <v>1.8419274227593561</v>
      </c>
      <c r="P51" s="20">
        <v>0.91641966822253196</v>
      </c>
      <c r="Q51" s="20">
        <v>0.82714321975203309</v>
      </c>
      <c r="R51" s="31">
        <v>-3.2023186624210102E-2</v>
      </c>
      <c r="S51" s="31">
        <v>0.13684808005207769</v>
      </c>
      <c r="T51" s="31">
        <v>1.9489729356916761E-2</v>
      </c>
      <c r="U51" s="31">
        <v>3.7454038843526723E-2</v>
      </c>
    </row>
    <row r="52" spans="1:21" ht="20.100000000000001" customHeight="1" x14ac:dyDescent="0.3">
      <c r="A52" s="125" t="str">
        <f t="shared" si="1"/>
        <v>MELK3 BZ Equity</v>
      </c>
      <c r="B52" s="155" t="s">
        <v>149</v>
      </c>
      <c r="C52" s="155" t="s">
        <v>150</v>
      </c>
      <c r="D52" s="155" t="s">
        <v>545</v>
      </c>
      <c r="E52" s="155" t="s">
        <v>321</v>
      </c>
      <c r="F52" s="155" t="s">
        <v>520</v>
      </c>
      <c r="G52" s="156">
        <v>5</v>
      </c>
      <c r="H52" s="156">
        <v>3.24</v>
      </c>
      <c r="I52" s="157">
        <v>0.54320987654320985</v>
      </c>
      <c r="J52" s="158">
        <v>5.0475654266754653</v>
      </c>
      <c r="K52" s="158">
        <v>3.6620772860488979</v>
      </c>
      <c r="L52" s="158">
        <v>5.8952242345977748</v>
      </c>
      <c r="M52" s="158">
        <v>4.6475057491128311</v>
      </c>
      <c r="N52" s="158">
        <v>2.761216828941492</v>
      </c>
      <c r="O52" s="158">
        <v>1.894755571849571</v>
      </c>
      <c r="P52" s="158">
        <v>0.57180411904561157</v>
      </c>
      <c r="Q52" s="158">
        <v>0.50699889870141834</v>
      </c>
      <c r="R52" s="159">
        <v>0.1132831515216684</v>
      </c>
      <c r="S52" s="159">
        <v>0.13844571239194989</v>
      </c>
      <c r="T52" s="159">
        <v>1.170279234667127E-2</v>
      </c>
      <c r="U52" s="159">
        <v>4.9528828032380817E-2</v>
      </c>
    </row>
    <row r="53" spans="1:21" ht="20.100000000000001" customHeight="1" x14ac:dyDescent="0.3">
      <c r="A53" s="125" t="str">
        <f t="shared" si="1"/>
        <v>MDNE3 BZ Equity</v>
      </c>
      <c r="B53" s="14" t="s">
        <v>546</v>
      </c>
      <c r="C53" s="14" t="s">
        <v>547</v>
      </c>
      <c r="D53" s="14" t="s">
        <v>545</v>
      </c>
      <c r="E53" s="14" t="s">
        <v>321</v>
      </c>
      <c r="F53" s="14" t="s">
        <v>520</v>
      </c>
      <c r="G53" s="15">
        <v>38</v>
      </c>
      <c r="H53" s="15">
        <v>30.58</v>
      </c>
      <c r="I53" s="49">
        <v>0.24264224983649441</v>
      </c>
      <c r="J53" s="20">
        <v>5.139569572524195</v>
      </c>
      <c r="K53" s="20">
        <v>4.857521907439045</v>
      </c>
      <c r="L53" s="20">
        <v>4.2663619863407334</v>
      </c>
      <c r="M53" s="20">
        <v>4.1667050569282216</v>
      </c>
      <c r="N53" s="20">
        <v>-0.46576082668989582</v>
      </c>
      <c r="O53" s="20">
        <v>-0.1854657375034941</v>
      </c>
      <c r="P53" s="20">
        <v>1.3058440218343159</v>
      </c>
      <c r="Q53" s="20">
        <v>1.137637400312727</v>
      </c>
      <c r="R53" s="31">
        <v>0.25407653372672939</v>
      </c>
      <c r="S53" s="31">
        <v>0.23420118776417531</v>
      </c>
      <c r="T53" s="31">
        <v>8.0172484089311602E-2</v>
      </c>
      <c r="U53" s="31">
        <v>9.2639829232853924E-2</v>
      </c>
    </row>
    <row r="54" spans="1:21" ht="20.100000000000001" customHeight="1" x14ac:dyDescent="0.3">
      <c r="A54" s="125" t="str">
        <f t="shared" si="1"/>
        <v>PLPL3 BZ Equity</v>
      </c>
      <c r="B54" s="155" t="s">
        <v>191</v>
      </c>
      <c r="C54" s="155" t="s">
        <v>192</v>
      </c>
      <c r="D54" s="155" t="s">
        <v>545</v>
      </c>
      <c r="E54" s="155" t="s">
        <v>321</v>
      </c>
      <c r="F54" s="155" t="s">
        <v>520</v>
      </c>
      <c r="G54" s="156">
        <v>20</v>
      </c>
      <c r="H54" s="156">
        <v>8.06</v>
      </c>
      <c r="I54" s="157">
        <v>1.481389578163772</v>
      </c>
      <c r="J54" s="158">
        <v>4.92085145140046</v>
      </c>
      <c r="K54" s="158">
        <v>3.0937530657179928</v>
      </c>
      <c r="L54" s="158">
        <v>3.7074837941784491</v>
      </c>
      <c r="M54" s="158">
        <v>3.046574646284776</v>
      </c>
      <c r="N54" s="158">
        <v>0.75440051634949068</v>
      </c>
      <c r="O54" s="158">
        <v>1.0260932710587229</v>
      </c>
      <c r="P54" s="158">
        <v>1.292699041403254</v>
      </c>
      <c r="Q54" s="158">
        <v>0.95602015763734338</v>
      </c>
      <c r="R54" s="159">
        <v>0.26269824524683738</v>
      </c>
      <c r="S54" s="159">
        <v>0.30901631039369071</v>
      </c>
      <c r="T54" s="159">
        <v>5.532791565076451E-2</v>
      </c>
      <c r="U54" s="159">
        <v>5.0804215991696058E-2</v>
      </c>
    </row>
    <row r="55" spans="1:21" ht="20.100000000000001" customHeight="1" x14ac:dyDescent="0.3">
      <c r="A55" s="125" t="str">
        <f t="shared" si="1"/>
        <v>TEND3 BZ Equity</v>
      </c>
      <c r="B55" s="14" t="s">
        <v>75</v>
      </c>
      <c r="C55" s="14" t="s">
        <v>54</v>
      </c>
      <c r="D55" s="14" t="s">
        <v>545</v>
      </c>
      <c r="E55" s="14" t="s">
        <v>321</v>
      </c>
      <c r="F55" s="14" t="s">
        <v>520</v>
      </c>
      <c r="G55" s="15">
        <v>44</v>
      </c>
      <c r="H55" s="15">
        <v>28.6</v>
      </c>
      <c r="I55" s="49">
        <v>0.53846153846153832</v>
      </c>
      <c r="J55" s="20">
        <v>5.5155380311239828</v>
      </c>
      <c r="K55" s="20">
        <v>4.4179059461804204</v>
      </c>
      <c r="L55" s="20">
        <v>4.0480067280836716</v>
      </c>
      <c r="M55" s="20">
        <v>3.7074249976777338</v>
      </c>
      <c r="N55" s="20">
        <v>0.33717790671475789</v>
      </c>
      <c r="O55" s="20">
        <v>0.56252957199320719</v>
      </c>
      <c r="P55" s="20">
        <v>2.068163125499936</v>
      </c>
      <c r="Q55" s="20">
        <v>1.5047868580442529</v>
      </c>
      <c r="R55" s="31">
        <v>0.37497033178438188</v>
      </c>
      <c r="S55" s="31">
        <v>0.34061088587574923</v>
      </c>
      <c r="T55" s="31">
        <v>6.151786055151906E-2</v>
      </c>
      <c r="U55" s="31">
        <v>4.5326493732661982E-2</v>
      </c>
    </row>
    <row r="56" spans="1:21" ht="20.100000000000001" customHeight="1" x14ac:dyDescent="0.3">
      <c r="A56" s="125" t="str">
        <f t="shared" si="1"/>
        <v>TRIS3 BZ Equity</v>
      </c>
      <c r="B56" s="155" t="s">
        <v>145</v>
      </c>
      <c r="C56" s="155" t="s">
        <v>146</v>
      </c>
      <c r="D56" s="155" t="s">
        <v>545</v>
      </c>
      <c r="E56" s="155" t="s">
        <v>321</v>
      </c>
      <c r="F56" s="155" t="s">
        <v>522</v>
      </c>
      <c r="G56" s="156">
        <v>6</v>
      </c>
      <c r="H56" s="156">
        <v>6.82</v>
      </c>
      <c r="I56" s="157">
        <v>-0.12023460410557189</v>
      </c>
      <c r="J56" s="158">
        <v>7.782953042264511</v>
      </c>
      <c r="K56" s="158">
        <v>5.6921818717171702</v>
      </c>
      <c r="L56" s="158">
        <v>6.0228047282898203</v>
      </c>
      <c r="M56" s="158">
        <v>5.7622470333331401</v>
      </c>
      <c r="N56" s="158">
        <v>0.82852826494762455</v>
      </c>
      <c r="O56" s="158">
        <v>1.948617083990116</v>
      </c>
      <c r="P56" s="158">
        <v>0.993359846734297</v>
      </c>
      <c r="Q56" s="158">
        <v>0.86938180453877922</v>
      </c>
      <c r="R56" s="159">
        <v>0.12763276886548849</v>
      </c>
      <c r="S56" s="159">
        <v>0.15273261187568329</v>
      </c>
      <c r="T56" s="159">
        <v>6.2790959965400683E-2</v>
      </c>
      <c r="U56" s="159">
        <v>3.1989639441372938E-2</v>
      </c>
    </row>
    <row r="57" spans="1:21" ht="20.100000000000001" customHeight="1" x14ac:dyDescent="0.3">
      <c r="A57" s="125" t="str">
        <f t="shared" si="1"/>
        <v>ANIM3 BZ Equity</v>
      </c>
      <c r="B57" s="14" t="s">
        <v>322</v>
      </c>
      <c r="C57" s="14" t="s">
        <v>79</v>
      </c>
      <c r="D57" s="14" t="s">
        <v>548</v>
      </c>
      <c r="E57" s="14" t="s">
        <v>549</v>
      </c>
      <c r="F57" s="14" t="s">
        <v>522</v>
      </c>
      <c r="G57" s="15">
        <v>3</v>
      </c>
      <c r="H57" s="15">
        <v>5</v>
      </c>
      <c r="I57" s="49">
        <v>-0.4</v>
      </c>
      <c r="J57" s="20">
        <v>5.5221844642698601</v>
      </c>
      <c r="K57" s="20">
        <v>4.7231635651289396</v>
      </c>
      <c r="L57" s="20">
        <v>2.947274795938827</v>
      </c>
      <c r="M57" s="20">
        <v>3.08003958391155</v>
      </c>
      <c r="N57" s="20">
        <v>1.745461706559722</v>
      </c>
      <c r="O57" s="20">
        <v>1.937741654747964</v>
      </c>
      <c r="P57" s="20">
        <v>0.67644740310308837</v>
      </c>
      <c r="Q57" s="20">
        <v>0.63543255945626287</v>
      </c>
      <c r="R57" s="31">
        <v>0.1224963431554849</v>
      </c>
      <c r="S57" s="31">
        <v>0.1345353703495796</v>
      </c>
      <c r="T57" s="31">
        <v>0.16828087923648499</v>
      </c>
      <c r="U57" s="31">
        <v>3.1806531177367238E-2</v>
      </c>
    </row>
    <row r="58" spans="1:21" ht="20.100000000000001" customHeight="1" x14ac:dyDescent="0.3">
      <c r="A58" s="125" t="str">
        <f t="shared" si="1"/>
        <v>COGN3 BZ Equity</v>
      </c>
      <c r="B58" s="155" t="s">
        <v>81</v>
      </c>
      <c r="C58" s="155" t="s">
        <v>82</v>
      </c>
      <c r="D58" s="155" t="s">
        <v>548</v>
      </c>
      <c r="E58" s="155" t="s">
        <v>549</v>
      </c>
      <c r="F58" s="155" t="s">
        <v>520</v>
      </c>
      <c r="G58" s="156">
        <v>3.5</v>
      </c>
      <c r="H58" s="156">
        <v>3.02</v>
      </c>
      <c r="I58" s="157">
        <v>0.1589403973509933</v>
      </c>
      <c r="J58" s="158">
        <v>12.10955242435608</v>
      </c>
      <c r="K58" s="158">
        <v>8.1065222107537718</v>
      </c>
      <c r="L58" s="158">
        <v>3.556720808613536</v>
      </c>
      <c r="M58" s="158">
        <v>3.0442729232838519</v>
      </c>
      <c r="N58" s="158">
        <v>0.94347963045482752</v>
      </c>
      <c r="O58" s="158">
        <v>0.5714375260313489</v>
      </c>
      <c r="P58" s="158">
        <v>0.43290561458682908</v>
      </c>
      <c r="Q58" s="158">
        <v>0.42305787942983591</v>
      </c>
      <c r="R58" s="159">
        <v>3.5749101157208862E-2</v>
      </c>
      <c r="S58" s="159">
        <v>5.2187345995132799E-2</v>
      </c>
      <c r="T58" s="159">
        <v>1.528117116733373E-2</v>
      </c>
      <c r="U58" s="159">
        <v>7.2348031054136022E-2</v>
      </c>
    </row>
    <row r="59" spans="1:21" ht="20.100000000000001" customHeight="1" x14ac:dyDescent="0.3">
      <c r="A59" s="125" t="str">
        <f t="shared" si="1"/>
        <v>CSED3 BZ Equity</v>
      </c>
      <c r="B59" s="14" t="s">
        <v>211</v>
      </c>
      <c r="C59" s="14" t="s">
        <v>212</v>
      </c>
      <c r="D59" s="14" t="s">
        <v>548</v>
      </c>
      <c r="E59" s="14" t="s">
        <v>549</v>
      </c>
      <c r="F59" s="14" t="s">
        <v>520</v>
      </c>
      <c r="G59" s="15">
        <v>6.5</v>
      </c>
      <c r="H59" s="15">
        <v>6.95</v>
      </c>
      <c r="I59" s="49">
        <v>-6.4748201438848962E-2</v>
      </c>
      <c r="J59" s="20">
        <v>8.8909894182583908</v>
      </c>
      <c r="K59" s="20">
        <v>8.3924266086283588</v>
      </c>
      <c r="L59" s="20">
        <v>3.3608433075312241</v>
      </c>
      <c r="M59" s="20">
        <v>3.063042917108421</v>
      </c>
      <c r="N59" s="20">
        <v>0.40258009022679969</v>
      </c>
      <c r="O59" s="20">
        <v>3.1709644259920393E-2</v>
      </c>
      <c r="P59" s="20">
        <v>1.408586841164952</v>
      </c>
      <c r="Q59" s="20">
        <v>1.2061468690878909</v>
      </c>
      <c r="R59" s="31">
        <v>0.15842858144362429</v>
      </c>
      <c r="S59" s="31">
        <v>0.143718488744106</v>
      </c>
      <c r="T59" s="31">
        <v>3.039188876542314E-2</v>
      </c>
      <c r="U59" s="31">
        <v>0</v>
      </c>
    </row>
    <row r="60" spans="1:21" ht="20.100000000000001" customHeight="1" x14ac:dyDescent="0.3">
      <c r="A60" s="125"/>
      <c r="B60" s="155" t="s">
        <v>324</v>
      </c>
      <c r="C60" s="155" t="s">
        <v>83</v>
      </c>
      <c r="D60" s="155" t="s">
        <v>548</v>
      </c>
      <c r="E60" s="155" t="s">
        <v>549</v>
      </c>
      <c r="F60" s="155" t="s">
        <v>520</v>
      </c>
      <c r="G60" s="156">
        <v>16</v>
      </c>
      <c r="H60" s="156">
        <v>17.82</v>
      </c>
      <c r="I60" s="157">
        <v>-0.10213243546576881</v>
      </c>
      <c r="J60" s="158">
        <v>8.3806246316471924</v>
      </c>
      <c r="K60" s="158">
        <v>7.3692130479218738</v>
      </c>
      <c r="L60" s="158">
        <v>3.8908080424961038</v>
      </c>
      <c r="M60" s="158">
        <v>3.4456819434410448</v>
      </c>
      <c r="N60" s="158">
        <v>8.6255510657308812E-2</v>
      </c>
      <c r="O60" s="158">
        <v>-0.2645045366130403</v>
      </c>
      <c r="P60" s="158">
        <v>1.4379562504284531</v>
      </c>
      <c r="Q60" s="158">
        <v>1.2651481888568601</v>
      </c>
      <c r="R60" s="159">
        <v>0.17158103526059321</v>
      </c>
      <c r="S60" s="159">
        <v>0.17168022971104541</v>
      </c>
      <c r="T60" s="159">
        <v>1.184236715345424E-2</v>
      </c>
      <c r="U60" s="159">
        <v>4.0709910006550852E-2</v>
      </c>
    </row>
    <row r="61" spans="1:21" ht="20.100000000000001" customHeight="1" x14ac:dyDescent="0.3">
      <c r="A61" s="125" t="str">
        <f t="shared" si="1"/>
        <v>YDUQ3 BZ Equity</v>
      </c>
      <c r="B61" s="14" t="s">
        <v>323</v>
      </c>
      <c r="C61" s="14" t="s">
        <v>80</v>
      </c>
      <c r="D61" s="14" t="s">
        <v>548</v>
      </c>
      <c r="E61" s="14" t="s">
        <v>549</v>
      </c>
      <c r="F61" s="14" t="s">
        <v>520</v>
      </c>
      <c r="G61" s="15">
        <v>11</v>
      </c>
      <c r="H61" s="15">
        <v>14</v>
      </c>
      <c r="I61" s="49">
        <v>-0.2142857142857143</v>
      </c>
      <c r="J61" s="20">
        <v>15.491788142797301</v>
      </c>
      <c r="K61" s="20">
        <v>8.6674126049203135</v>
      </c>
      <c r="L61" s="20">
        <v>3.265832466189686</v>
      </c>
      <c r="M61" s="20">
        <v>3.1162695036665209</v>
      </c>
      <c r="N61" s="20">
        <v>1.359756255216876</v>
      </c>
      <c r="O61" s="20">
        <v>1.1698317464395249</v>
      </c>
      <c r="P61" s="20">
        <v>1.14710112850403</v>
      </c>
      <c r="Q61" s="20">
        <v>1.050823360815502</v>
      </c>
      <c r="R61" s="31">
        <v>7.4045753655452629E-2</v>
      </c>
      <c r="S61" s="31">
        <v>0.12123841435897149</v>
      </c>
      <c r="T61" s="31">
        <v>4.3503806263730647E-2</v>
      </c>
      <c r="U61" s="31">
        <v>3.5502680189679371E-2</v>
      </c>
    </row>
    <row r="62" spans="1:21" ht="20.100000000000001" customHeight="1" x14ac:dyDescent="0.3">
      <c r="A62" s="125" t="str">
        <f t="shared" si="1"/>
        <v>ALUP11 BZ Equity</v>
      </c>
      <c r="B62" s="155" t="s">
        <v>101</v>
      </c>
      <c r="C62" s="155" t="s">
        <v>102</v>
      </c>
      <c r="D62" s="155" t="s">
        <v>550</v>
      </c>
      <c r="E62" s="155" t="s">
        <v>551</v>
      </c>
      <c r="F62" s="155" t="s">
        <v>520</v>
      </c>
      <c r="G62" s="156">
        <v>43.494750975004379</v>
      </c>
      <c r="H62" s="156">
        <v>38.69</v>
      </c>
      <c r="I62" s="157">
        <v>0.1241858613337912</v>
      </c>
      <c r="J62" s="158">
        <v>16.22048039848789</v>
      </c>
      <c r="K62" s="158">
        <v>12.37233147154774</v>
      </c>
      <c r="L62" s="158">
        <v>8.0020356680429732</v>
      </c>
      <c r="M62" s="158">
        <v>7.5926094462564819</v>
      </c>
      <c r="N62" s="158">
        <v>3.916443118592511</v>
      </c>
      <c r="O62" s="158">
        <v>3.8634653300923132</v>
      </c>
      <c r="P62" s="158">
        <v>2.237458938446931</v>
      </c>
      <c r="Q62" s="158">
        <v>2.0642820161351709</v>
      </c>
      <c r="R62" s="159">
        <v>0.13794036202870499</v>
      </c>
      <c r="S62" s="159">
        <v>0.16684664655827691</v>
      </c>
      <c r="T62" s="159">
        <v>3.4191724349432837E-2</v>
      </c>
      <c r="U62" s="159">
        <v>4.3331152571100928E-2</v>
      </c>
    </row>
    <row r="63" spans="1:21" ht="20.100000000000001" customHeight="1" x14ac:dyDescent="0.3">
      <c r="A63" s="125" t="str">
        <f t="shared" si="1"/>
        <v>AURE3 BZ Equity</v>
      </c>
      <c r="B63" s="14" t="s">
        <v>331</v>
      </c>
      <c r="C63" s="14" t="s">
        <v>268</v>
      </c>
      <c r="D63" s="14" t="s">
        <v>550</v>
      </c>
      <c r="E63" s="14" t="s">
        <v>551</v>
      </c>
      <c r="F63" s="14" t="s">
        <v>522</v>
      </c>
      <c r="G63" s="15">
        <v>13.76131036202016</v>
      </c>
      <c r="H63" s="15">
        <v>15.23</v>
      </c>
      <c r="I63" s="49">
        <v>-9.6433988048577834E-2</v>
      </c>
      <c r="J63" s="20">
        <v>-15.67921146951188</v>
      </c>
      <c r="K63" s="20">
        <v>-28.75541005890782</v>
      </c>
      <c r="L63" s="20">
        <v>11.913762044112881</v>
      </c>
      <c r="M63" s="20">
        <v>9.4730355900610927</v>
      </c>
      <c r="N63" s="20">
        <v>6.6916898730172552</v>
      </c>
      <c r="O63" s="20">
        <v>5.1210853842948421</v>
      </c>
      <c r="P63" s="20">
        <v>1.2343244084788969</v>
      </c>
      <c r="Q63" s="20">
        <v>1.289684024909691</v>
      </c>
      <c r="R63" s="31">
        <v>-7.8723627835432408E-2</v>
      </c>
      <c r="S63" s="31">
        <v>-4.4850135062155863E-2</v>
      </c>
      <c r="T63" s="31">
        <v>0</v>
      </c>
      <c r="U63" s="31">
        <v>0</v>
      </c>
    </row>
    <row r="64" spans="1:21" ht="20.100000000000001" customHeight="1" x14ac:dyDescent="0.3">
      <c r="A64" s="125" t="str">
        <f t="shared" si="1"/>
        <v>AXIA3 BZ Equity</v>
      </c>
      <c r="B64" s="155" t="s">
        <v>552</v>
      </c>
      <c r="C64" s="155" t="s">
        <v>553</v>
      </c>
      <c r="D64" s="155" t="s">
        <v>550</v>
      </c>
      <c r="E64" s="155" t="s">
        <v>551</v>
      </c>
      <c r="F64" s="155" t="s">
        <v>520</v>
      </c>
      <c r="G64" s="156">
        <v>74.5</v>
      </c>
      <c r="H64" s="156">
        <v>58.58</v>
      </c>
      <c r="I64" s="157">
        <v>0.27176510754523742</v>
      </c>
      <c r="J64" s="158">
        <v>15.622684862918559</v>
      </c>
      <c r="K64" s="158">
        <v>7.5970073477835509</v>
      </c>
      <c r="L64" s="158">
        <v>7.2316040546329923</v>
      </c>
      <c r="M64" s="158">
        <v>5.9824050854011004</v>
      </c>
      <c r="N64" s="158">
        <v>1.431445606387018</v>
      </c>
      <c r="O64" s="158">
        <v>1.5287775468416771</v>
      </c>
      <c r="P64" s="158">
        <v>1.4920594185611</v>
      </c>
      <c r="Q64" s="158">
        <v>1.499218182692873</v>
      </c>
      <c r="R64" s="159">
        <v>9.5505953787917625E-2</v>
      </c>
      <c r="S64" s="159">
        <v>0.19734325821473289</v>
      </c>
      <c r="T64" s="159">
        <v>0.1098636309053236</v>
      </c>
      <c r="U64" s="159">
        <v>0.1348310531160149</v>
      </c>
    </row>
    <row r="65" spans="1:21" ht="20.100000000000001" customHeight="1" x14ac:dyDescent="0.3">
      <c r="A65" s="125" t="str">
        <f t="shared" si="1"/>
        <v>CPFE3 BZ Equity</v>
      </c>
      <c r="B65" s="14" t="s">
        <v>554</v>
      </c>
      <c r="C65" s="14" t="s">
        <v>555</v>
      </c>
      <c r="D65" s="14" t="s">
        <v>550</v>
      </c>
      <c r="E65" s="14" t="s">
        <v>551</v>
      </c>
      <c r="F65" s="14" t="s">
        <v>524</v>
      </c>
      <c r="G65" s="15">
        <v>51.249943424500422</v>
      </c>
      <c r="H65" s="15">
        <v>49.51</v>
      </c>
      <c r="I65" s="49">
        <v>3.5143272561107157E-2</v>
      </c>
      <c r="J65" s="20">
        <v>11.59754360894379</v>
      </c>
      <c r="K65" s="20">
        <v>10.98655406388435</v>
      </c>
      <c r="L65" s="20">
        <v>7.0392542412662653</v>
      </c>
      <c r="M65" s="20">
        <v>7.0113128640823366</v>
      </c>
      <c r="N65" s="20">
        <v>2.430817461379136</v>
      </c>
      <c r="O65" s="20">
        <v>2.6501127669602438</v>
      </c>
      <c r="P65" s="20">
        <v>2.81265395094881</v>
      </c>
      <c r="Q65" s="20">
        <v>2.5961990208621781</v>
      </c>
      <c r="R65" s="31">
        <v>0.2425215240216686</v>
      </c>
      <c r="S65" s="31">
        <v>0.2363069444491751</v>
      </c>
      <c r="T65" s="31">
        <v>9.1365494697310728E-2</v>
      </c>
      <c r="U65" s="31">
        <v>6.137796168926693E-2</v>
      </c>
    </row>
    <row r="66" spans="1:21" ht="20.100000000000001" customHeight="1" x14ac:dyDescent="0.3">
      <c r="A66" s="125" t="str">
        <f t="shared" si="1"/>
        <v>CMIG4 BZ Equity</v>
      </c>
      <c r="B66" s="155" t="s">
        <v>33</v>
      </c>
      <c r="C66" s="155" t="s">
        <v>35</v>
      </c>
      <c r="D66" s="155" t="s">
        <v>550</v>
      </c>
      <c r="E66" s="155" t="s">
        <v>551</v>
      </c>
      <c r="F66" s="155" t="s">
        <v>522</v>
      </c>
      <c r="G66" s="156">
        <v>14.59000061658899</v>
      </c>
      <c r="H66" s="156">
        <v>11.7</v>
      </c>
      <c r="I66" s="157">
        <v>0.24700859970846101</v>
      </c>
      <c r="J66" s="158">
        <v>14.875121760264239</v>
      </c>
      <c r="K66" s="158">
        <v>14.66055690011342</v>
      </c>
      <c r="L66" s="158">
        <v>8.6400402907913154</v>
      </c>
      <c r="M66" s="158">
        <v>8.8372280004409411</v>
      </c>
      <c r="N66" s="158">
        <v>2.8035782049680011</v>
      </c>
      <c r="O66" s="158">
        <v>3.2028490902531299</v>
      </c>
      <c r="P66" s="158">
        <v>1.3385061847794559</v>
      </c>
      <c r="Q66" s="158">
        <v>1.3038822738160949</v>
      </c>
      <c r="R66" s="159">
        <v>8.998287250024356E-2</v>
      </c>
      <c r="S66" s="159">
        <v>8.8938113517775599E-2</v>
      </c>
      <c r="T66" s="159">
        <v>5.014016053178947E-2</v>
      </c>
      <c r="U66" s="159">
        <v>4.8371343340729928E-2</v>
      </c>
    </row>
    <row r="67" spans="1:21" ht="20.100000000000001" customHeight="1" x14ac:dyDescent="0.3">
      <c r="A67" s="125" t="str">
        <f t="shared" si="1"/>
        <v>PASS3 BZ Equity</v>
      </c>
      <c r="B67" s="14" t="s">
        <v>556</v>
      </c>
      <c r="C67" s="14" t="s">
        <v>557</v>
      </c>
      <c r="D67" s="14" t="s">
        <v>550</v>
      </c>
      <c r="E67" s="14" t="s">
        <v>551</v>
      </c>
      <c r="F67" s="14" t="s">
        <v>520</v>
      </c>
      <c r="G67" s="15">
        <v>36.746141789957591</v>
      </c>
      <c r="H67" s="15">
        <v>27.55</v>
      </c>
      <c r="I67" s="49">
        <v>0.33379825008920472</v>
      </c>
      <c r="J67" s="20">
        <v>13.735881094320581</v>
      </c>
      <c r="K67" s="20">
        <v>12.220627553271679</v>
      </c>
      <c r="L67" s="20">
        <v>6.0447195134702243</v>
      </c>
      <c r="M67" s="20">
        <v>5.5252281171501911</v>
      </c>
      <c r="N67" s="20">
        <v>2.3263518085149979</v>
      </c>
      <c r="O67" s="20">
        <v>2.2369472782818711</v>
      </c>
      <c r="P67" s="20">
        <v>2.3268174726238509</v>
      </c>
      <c r="Q67" s="20">
        <v>2.055656066129012</v>
      </c>
      <c r="R67" s="31">
        <v>0.1693970307871934</v>
      </c>
      <c r="S67" s="31">
        <v>0.1682119888825738</v>
      </c>
      <c r="T67" s="31">
        <v>5.1337772366424048E-2</v>
      </c>
      <c r="U67" s="31">
        <v>7.0526437752061522E-2</v>
      </c>
    </row>
    <row r="68" spans="1:21" ht="20.100000000000001" customHeight="1" x14ac:dyDescent="0.3">
      <c r="A68" s="125" t="str">
        <f t="shared" si="1"/>
        <v>CPLE3 BZ Equity</v>
      </c>
      <c r="B68" s="155" t="s">
        <v>68</v>
      </c>
      <c r="C68" s="155" t="s">
        <v>558</v>
      </c>
      <c r="D68" s="155" t="s">
        <v>550</v>
      </c>
      <c r="E68" s="155" t="s">
        <v>551</v>
      </c>
      <c r="F68" s="155" t="s">
        <v>520</v>
      </c>
      <c r="G68" s="156">
        <v>19.868809053917779</v>
      </c>
      <c r="H68" s="156">
        <v>17.36</v>
      </c>
      <c r="I68" s="157">
        <v>0.1445166505713007</v>
      </c>
      <c r="J68" s="158">
        <v>17.032968563475759</v>
      </c>
      <c r="K68" s="158">
        <v>13.803077929369341</v>
      </c>
      <c r="L68" s="158">
        <v>9.5338324078781085</v>
      </c>
      <c r="M68" s="158">
        <v>8.3639096378497602</v>
      </c>
      <c r="N68" s="158">
        <v>2.5005396036981611</v>
      </c>
      <c r="O68" s="158">
        <v>2.5127070563935039</v>
      </c>
      <c r="P68" s="158">
        <v>2.5515713894087781</v>
      </c>
      <c r="Q68" s="158">
        <v>2.6206094034065228</v>
      </c>
      <c r="R68" s="159">
        <v>0.14980191972409199</v>
      </c>
      <c r="S68" s="159">
        <v>0.18985688676223081</v>
      </c>
      <c r="T68" s="159">
        <v>0.1146493425083752</v>
      </c>
      <c r="U68" s="159">
        <v>8.2772329236977207E-2</v>
      </c>
    </row>
    <row r="69" spans="1:21" ht="20.100000000000001" customHeight="1" x14ac:dyDescent="0.3">
      <c r="A69" s="125" t="str">
        <f t="shared" si="1"/>
        <v>ENGI11 BZ Equity</v>
      </c>
      <c r="B69" s="14" t="s">
        <v>559</v>
      </c>
      <c r="C69" s="14" t="s">
        <v>560</v>
      </c>
      <c r="D69" s="14" t="s">
        <v>550</v>
      </c>
      <c r="E69" s="14" t="s">
        <v>551</v>
      </c>
      <c r="F69" s="14" t="s">
        <v>520</v>
      </c>
      <c r="G69" s="15">
        <v>88.27077732474396</v>
      </c>
      <c r="H69" s="15">
        <v>66</v>
      </c>
      <c r="I69" s="49">
        <v>0.33743602007187817</v>
      </c>
      <c r="J69" s="20">
        <v>15.41349337650967</v>
      </c>
      <c r="K69" s="20">
        <v>12.784595424337031</v>
      </c>
      <c r="L69" s="20">
        <v>7.7013213367902091</v>
      </c>
      <c r="M69" s="20">
        <v>7.168651529744988</v>
      </c>
      <c r="N69" s="20">
        <v>3.8478039325646538</v>
      </c>
      <c r="O69" s="20">
        <v>3.685966939477284</v>
      </c>
      <c r="P69" s="20">
        <v>1.459106213407487</v>
      </c>
      <c r="Q69" s="20">
        <v>1.3803372500090809</v>
      </c>
      <c r="R69" s="31">
        <v>9.4664212567877729E-2</v>
      </c>
      <c r="S69" s="31">
        <v>0.10796878619885319</v>
      </c>
      <c r="T69" s="31">
        <v>3.2439109537751261E-2</v>
      </c>
      <c r="U69" s="31">
        <v>3.9109567679254713E-2</v>
      </c>
    </row>
    <row r="70" spans="1:21" ht="20.100000000000001" customHeight="1" x14ac:dyDescent="0.3">
      <c r="A70" s="125" t="str">
        <f t="shared" si="1"/>
        <v>ENEV3 BZ Equity</v>
      </c>
      <c r="B70" s="155" t="s">
        <v>561</v>
      </c>
      <c r="C70" s="155" t="s">
        <v>562</v>
      </c>
      <c r="D70" s="155" t="s">
        <v>550</v>
      </c>
      <c r="E70" s="155" t="s">
        <v>551</v>
      </c>
      <c r="F70" s="155" t="s">
        <v>520</v>
      </c>
      <c r="G70" s="156">
        <v>30.345896609827811</v>
      </c>
      <c r="H70" s="156">
        <v>32.17</v>
      </c>
      <c r="I70" s="157">
        <v>-5.6702001559595698E-2</v>
      </c>
      <c r="J70" s="158">
        <v>56.763556852469392</v>
      </c>
      <c r="K70" s="158">
        <v>29.9185519975854</v>
      </c>
      <c r="L70" s="158">
        <v>13.590039539899831</v>
      </c>
      <c r="M70" s="158">
        <v>10.933391724274269</v>
      </c>
      <c r="N70" s="158">
        <v>3.3463747947908429</v>
      </c>
      <c r="O70" s="158">
        <v>2.6602855659120932</v>
      </c>
      <c r="P70" s="158">
        <v>2.712184172106388</v>
      </c>
      <c r="Q70" s="158">
        <v>2.550328909930629</v>
      </c>
      <c r="R70" s="159">
        <v>4.7780377455124173E-2</v>
      </c>
      <c r="S70" s="159">
        <v>8.5242391080171773E-2</v>
      </c>
      <c r="T70" s="159">
        <v>0</v>
      </c>
      <c r="U70" s="159">
        <v>7.8234127484591662E-3</v>
      </c>
    </row>
    <row r="71" spans="1:21" ht="20.100000000000001" customHeight="1" x14ac:dyDescent="0.3">
      <c r="A71" s="125" t="str">
        <f t="shared" si="1"/>
        <v>EGIE3 BZ Equity</v>
      </c>
      <c r="B71" s="14" t="s">
        <v>67</v>
      </c>
      <c r="C71" s="14" t="s">
        <v>34</v>
      </c>
      <c r="D71" s="14" t="s">
        <v>550</v>
      </c>
      <c r="E71" s="14" t="s">
        <v>551</v>
      </c>
      <c r="F71" s="14" t="s">
        <v>522</v>
      </c>
      <c r="G71" s="15">
        <v>31.484329977192061</v>
      </c>
      <c r="H71" s="15">
        <v>31.1</v>
      </c>
      <c r="I71" s="49">
        <v>1.23578770801307E-2</v>
      </c>
      <c r="J71" s="20">
        <v>11.112347845063081</v>
      </c>
      <c r="K71" s="20">
        <v>11.274933945617761</v>
      </c>
      <c r="L71" s="20">
        <v>9.5456243959224718</v>
      </c>
      <c r="M71" s="20">
        <v>8.0210102921834689</v>
      </c>
      <c r="N71" s="20">
        <v>3.6881178413324789</v>
      </c>
      <c r="O71" s="20">
        <v>2.814597598104188</v>
      </c>
      <c r="P71" s="20">
        <v>2.661265669202475</v>
      </c>
      <c r="Q71" s="20">
        <v>2.573552006224161</v>
      </c>
      <c r="R71" s="31">
        <v>0.2394872538466121</v>
      </c>
      <c r="S71" s="31">
        <v>0.2282542867778331</v>
      </c>
      <c r="T71" s="31">
        <v>1.8173660764847801E-2</v>
      </c>
      <c r="U71" s="31">
        <v>7.5885355189394377E-2</v>
      </c>
    </row>
    <row r="72" spans="1:21" ht="20.100000000000001" customHeight="1" x14ac:dyDescent="0.3">
      <c r="A72" s="125" t="str">
        <f t="shared" si="1"/>
        <v>EQTL3 BZ Equity</v>
      </c>
      <c r="B72" s="155" t="s">
        <v>329</v>
      </c>
      <c r="C72" s="155" t="s">
        <v>36</v>
      </c>
      <c r="D72" s="155" t="s">
        <v>550</v>
      </c>
      <c r="E72" s="155" t="s">
        <v>551</v>
      </c>
      <c r="F72" s="155" t="s">
        <v>520</v>
      </c>
      <c r="G72" s="156">
        <v>61.727870799561799</v>
      </c>
      <c r="H72" s="156">
        <v>48.63</v>
      </c>
      <c r="I72" s="157">
        <v>0.26933725682833232</v>
      </c>
      <c r="J72" s="158">
        <v>19.04950849075011</v>
      </c>
      <c r="K72" s="158">
        <v>12.86879341313927</v>
      </c>
      <c r="L72" s="158">
        <v>10.60791193690779</v>
      </c>
      <c r="M72" s="158">
        <v>9.4599803484271572</v>
      </c>
      <c r="N72" s="158">
        <v>4.8670094613852486</v>
      </c>
      <c r="O72" s="158">
        <v>4.4383573984733076</v>
      </c>
      <c r="P72" s="158">
        <v>1.9737689678724959</v>
      </c>
      <c r="Q72" s="158">
        <v>1.7604356682471189</v>
      </c>
      <c r="R72" s="159">
        <v>0.1036125928829555</v>
      </c>
      <c r="S72" s="159">
        <v>0.13679881335647859</v>
      </c>
      <c r="T72" s="159">
        <v>9.8180586736256164E-3</v>
      </c>
      <c r="U72" s="159">
        <v>1.6117764850219901E-2</v>
      </c>
    </row>
    <row r="73" spans="1:21" ht="20.100000000000001" customHeight="1" x14ac:dyDescent="0.3">
      <c r="A73" s="125" t="str">
        <f t="shared" si="1"/>
        <v>ISAE4 BZ Equity</v>
      </c>
      <c r="B73" s="14" t="s">
        <v>563</v>
      </c>
      <c r="C73" s="14" t="s">
        <v>564</v>
      </c>
      <c r="D73" s="14" t="s">
        <v>550</v>
      </c>
      <c r="E73" s="14" t="s">
        <v>551</v>
      </c>
      <c r="F73" s="14" t="s">
        <v>522</v>
      </c>
      <c r="G73" s="15">
        <v>32.284301040036979</v>
      </c>
      <c r="H73" s="15">
        <v>28.98</v>
      </c>
      <c r="I73" s="49">
        <v>0.11402004969071711</v>
      </c>
      <c r="J73" s="20">
        <v>10.09248778973347</v>
      </c>
      <c r="K73" s="20">
        <v>8.3810331969173841</v>
      </c>
      <c r="L73" s="20">
        <v>9.1524252303617182</v>
      </c>
      <c r="M73" s="20">
        <v>8.2479878198057595</v>
      </c>
      <c r="N73" s="20">
        <v>3.9287345597426571</v>
      </c>
      <c r="O73" s="20">
        <v>3.7478542249515452</v>
      </c>
      <c r="P73" s="20">
        <v>1.96682816768762</v>
      </c>
      <c r="Q73" s="20">
        <v>1.7602803103913911</v>
      </c>
      <c r="R73" s="31">
        <v>0.1948804109219103</v>
      </c>
      <c r="S73" s="31">
        <v>0.21003142083231899</v>
      </c>
      <c r="T73" s="31">
        <v>5.359926643649867E-2</v>
      </c>
      <c r="U73" s="31">
        <v>5.9658515633120787E-2</v>
      </c>
    </row>
    <row r="74" spans="1:21" ht="20.100000000000001" customHeight="1" x14ac:dyDescent="0.3">
      <c r="A74" s="125" t="str">
        <f t="shared" si="1"/>
        <v>LIGT3 BZ Equity</v>
      </c>
      <c r="B74" s="155" t="s">
        <v>565</v>
      </c>
      <c r="C74" s="155" t="s">
        <v>566</v>
      </c>
      <c r="D74" s="155" t="s">
        <v>550</v>
      </c>
      <c r="E74" s="155" t="s">
        <v>551</v>
      </c>
      <c r="F74" s="155" t="s">
        <v>520</v>
      </c>
      <c r="G74" s="156">
        <v>5.5162938145802531</v>
      </c>
      <c r="H74" s="156">
        <v>3.68</v>
      </c>
      <c r="I74" s="157">
        <v>0.49899288439680789</v>
      </c>
      <c r="J74" s="158">
        <v>1.9246643340109491</v>
      </c>
      <c r="K74" s="158">
        <v>4.4210628123928739</v>
      </c>
      <c r="L74" s="158">
        <v>6.5135534611006376</v>
      </c>
      <c r="M74" s="158">
        <v>3.3727231345563489</v>
      </c>
      <c r="N74" s="158">
        <v>3.2556154732538252</v>
      </c>
      <c r="O74" s="158">
        <v>1.456055054631435</v>
      </c>
      <c r="P74" s="158">
        <v>0.51879250234648133</v>
      </c>
      <c r="Q74" s="158">
        <v>0.46538849207793731</v>
      </c>
      <c r="R74" s="159">
        <v>0.26954960050895299</v>
      </c>
      <c r="S74" s="159">
        <v>0.10526620222933419</v>
      </c>
      <c r="T74" s="159">
        <v>0</v>
      </c>
      <c r="U74" s="159">
        <v>0</v>
      </c>
    </row>
    <row r="75" spans="1:21" ht="20.100000000000001" customHeight="1" x14ac:dyDescent="0.3">
      <c r="A75" s="125" t="str">
        <f t="shared" si="1"/>
        <v>TAEE11 BZ Equity</v>
      </c>
      <c r="B75" s="14" t="s">
        <v>327</v>
      </c>
      <c r="C75" s="14" t="s">
        <v>38</v>
      </c>
      <c r="D75" s="14" t="s">
        <v>550</v>
      </c>
      <c r="E75" s="14" t="s">
        <v>551</v>
      </c>
      <c r="F75" s="14" t="s">
        <v>522</v>
      </c>
      <c r="G75" s="15">
        <v>40.546067352323668</v>
      </c>
      <c r="H75" s="15">
        <v>45.24</v>
      </c>
      <c r="I75" s="49">
        <v>-0.1037562477382037</v>
      </c>
      <c r="J75" s="20">
        <v>12.90732708124043</v>
      </c>
      <c r="K75" s="20">
        <v>10.48380995405109</v>
      </c>
      <c r="L75" s="20">
        <v>11.031258152468871</v>
      </c>
      <c r="M75" s="20">
        <v>9.2935312320864849</v>
      </c>
      <c r="N75" s="20">
        <v>4.6105140872821524</v>
      </c>
      <c r="O75" s="20">
        <v>3.6929818617294008</v>
      </c>
      <c r="P75" s="20">
        <v>15.659362634535251</v>
      </c>
      <c r="Q75" s="20">
        <v>12.79306757668688</v>
      </c>
      <c r="R75" s="31">
        <v>1.213214985253968</v>
      </c>
      <c r="S75" s="31">
        <v>1.220268932073064</v>
      </c>
      <c r="T75" s="31">
        <v>6.5854068363650153E-2</v>
      </c>
      <c r="U75" s="31">
        <v>8.1077394928505742E-2</v>
      </c>
    </row>
    <row r="76" spans="1:21" ht="20.100000000000001" customHeight="1" x14ac:dyDescent="0.3">
      <c r="A76" s="125" t="str">
        <f t="shared" si="1"/>
        <v>B3SA3 BZ Equity</v>
      </c>
      <c r="B76" s="155" t="s">
        <v>374</v>
      </c>
      <c r="C76" s="155" t="s">
        <v>286</v>
      </c>
      <c r="D76" s="155" t="s">
        <v>567</v>
      </c>
      <c r="E76" s="155" t="s">
        <v>170</v>
      </c>
      <c r="F76" s="155" t="s">
        <v>522</v>
      </c>
      <c r="G76" s="156">
        <v>16</v>
      </c>
      <c r="H76" s="156">
        <v>23.51</v>
      </c>
      <c r="I76" s="157">
        <v>-0.31943853679285422</v>
      </c>
      <c r="J76" s="158">
        <v>21.528084328913721</v>
      </c>
      <c r="K76" s="158">
        <v>18.365308102491461</v>
      </c>
      <c r="L76" s="158">
        <v>15.93222426312397</v>
      </c>
      <c r="M76" s="158">
        <v>13.5195411969134</v>
      </c>
      <c r="N76" s="158">
        <v>0.1882324317963579</v>
      </c>
      <c r="O76" s="158">
        <v>0.1324197761473449</v>
      </c>
      <c r="P76" s="158">
        <v>5.9764774190726131</v>
      </c>
      <c r="Q76" s="158">
        <v>5.9764774190726131</v>
      </c>
      <c r="R76" s="159">
        <v>0.2776130624426153</v>
      </c>
      <c r="S76" s="159">
        <v>0.32542211574777968</v>
      </c>
      <c r="T76" s="159">
        <v>4.6450951451213432E-2</v>
      </c>
      <c r="U76" s="159">
        <v>5.445048862884793E-2</v>
      </c>
    </row>
    <row r="77" spans="1:21" ht="20.100000000000001" customHeight="1" x14ac:dyDescent="0.3">
      <c r="A77" s="125"/>
      <c r="B77" s="14" t="s">
        <v>568</v>
      </c>
      <c r="C77" s="14" t="s">
        <v>569</v>
      </c>
      <c r="D77" s="14" t="s">
        <v>567</v>
      </c>
      <c r="E77" s="14" t="s">
        <v>170</v>
      </c>
      <c r="F77" s="14" t="s">
        <v>520</v>
      </c>
      <c r="G77" s="15">
        <v>25</v>
      </c>
      <c r="H77" s="15">
        <v>21.38</v>
      </c>
      <c r="I77" s="49">
        <v>0.16931711880261921</v>
      </c>
      <c r="J77" s="20">
        <v>13.72262903657024</v>
      </c>
      <c r="K77" s="20">
        <v>12.439863747473931</v>
      </c>
      <c r="L77" s="20" t="s">
        <v>84</v>
      </c>
      <c r="M77" s="20" t="s">
        <v>84</v>
      </c>
      <c r="N77" s="20" t="s">
        <v>84</v>
      </c>
      <c r="O77" s="20" t="s">
        <v>84</v>
      </c>
      <c r="P77" s="20">
        <v>5.1208907257605301</v>
      </c>
      <c r="Q77" s="20">
        <v>4.9583227791016427</v>
      </c>
      <c r="R77" s="31">
        <v>0.37317125691538888</v>
      </c>
      <c r="S77" s="31">
        <v>0.39858336712960318</v>
      </c>
      <c r="T77" s="31">
        <v>6.6659390834957005E-2</v>
      </c>
      <c r="U77" s="31">
        <v>7.3984158402651101E-2</v>
      </c>
    </row>
    <row r="78" spans="1:21" ht="20.100000000000001" customHeight="1" x14ac:dyDescent="0.3">
      <c r="A78" s="125"/>
      <c r="B78" s="155" t="s">
        <v>570</v>
      </c>
      <c r="C78" s="155" t="s">
        <v>160</v>
      </c>
      <c r="D78" s="155" t="s">
        <v>567</v>
      </c>
      <c r="E78" s="155" t="s">
        <v>170</v>
      </c>
      <c r="F78" s="155" t="s">
        <v>521</v>
      </c>
      <c r="G78" s="156" t="s">
        <v>84</v>
      </c>
      <c r="H78" s="156" t="s">
        <v>84</v>
      </c>
      <c r="I78" s="157" t="s">
        <v>84</v>
      </c>
      <c r="J78" s="158" t="s">
        <v>84</v>
      </c>
      <c r="K78" s="158" t="s">
        <v>84</v>
      </c>
      <c r="L78" s="158" t="s">
        <v>84</v>
      </c>
      <c r="M78" s="158" t="s">
        <v>84</v>
      </c>
      <c r="N78" s="158" t="s">
        <v>84</v>
      </c>
      <c r="O78" s="158" t="s">
        <v>84</v>
      </c>
      <c r="P78" s="158" t="s">
        <v>84</v>
      </c>
      <c r="Q78" s="158" t="s">
        <v>84</v>
      </c>
      <c r="R78" s="159" t="s">
        <v>84</v>
      </c>
      <c r="S78" s="159" t="s">
        <v>84</v>
      </c>
      <c r="T78" s="159" t="s">
        <v>84</v>
      </c>
      <c r="U78" s="159" t="s">
        <v>84</v>
      </c>
    </row>
    <row r="79" spans="1:21" ht="20.100000000000001" customHeight="1" x14ac:dyDescent="0.3">
      <c r="A79" s="125"/>
      <c r="B79" s="14" t="s">
        <v>571</v>
      </c>
      <c r="C79" s="14" t="s">
        <v>572</v>
      </c>
      <c r="D79" s="14" t="s">
        <v>567</v>
      </c>
      <c r="E79" s="14" t="s">
        <v>170</v>
      </c>
      <c r="F79" s="14" t="s">
        <v>520</v>
      </c>
      <c r="G79" s="15">
        <v>11.4</v>
      </c>
      <c r="H79" s="15">
        <v>11.44</v>
      </c>
      <c r="I79" s="49">
        <v>-3.4965034965034341E-3</v>
      </c>
      <c r="J79" s="20">
        <v>7.1066389990005963</v>
      </c>
      <c r="K79" s="20">
        <v>6.0114624539340999</v>
      </c>
      <c r="L79" s="20" t="s">
        <v>84</v>
      </c>
      <c r="M79" s="20" t="s">
        <v>84</v>
      </c>
      <c r="N79" s="20" t="s">
        <v>84</v>
      </c>
      <c r="O79" s="20" t="s">
        <v>84</v>
      </c>
      <c r="P79" s="20">
        <v>1.061011801055755</v>
      </c>
      <c r="Q79" s="20">
        <v>1.0248354941498641</v>
      </c>
      <c r="R79" s="31">
        <v>0.1492986770827904</v>
      </c>
      <c r="S79" s="31">
        <v>0.17048022873022811</v>
      </c>
      <c r="T79" s="31">
        <v>0.12664214407493701</v>
      </c>
      <c r="U79" s="31">
        <v>0.1330790978285914</v>
      </c>
    </row>
    <row r="80" spans="1:21" ht="20.100000000000001" customHeight="1" x14ac:dyDescent="0.3">
      <c r="A80" s="125"/>
      <c r="B80" s="155" t="s">
        <v>571</v>
      </c>
      <c r="C80" s="155" t="s">
        <v>573</v>
      </c>
      <c r="D80" s="155" t="s">
        <v>567</v>
      </c>
      <c r="E80" s="155" t="s">
        <v>170</v>
      </c>
      <c r="F80" s="155" t="s">
        <v>520</v>
      </c>
      <c r="G80" s="156">
        <v>12.3</v>
      </c>
      <c r="H80" s="156">
        <v>11.6</v>
      </c>
      <c r="I80" s="157">
        <v>6.0344827586207073E-2</v>
      </c>
      <c r="J80" s="158">
        <v>1.4134970262745581</v>
      </c>
      <c r="K80" s="158">
        <v>1.195668487366808</v>
      </c>
      <c r="L80" s="158" t="s">
        <v>84</v>
      </c>
      <c r="M80" s="158" t="s">
        <v>84</v>
      </c>
      <c r="N80" s="158" t="s">
        <v>84</v>
      </c>
      <c r="O80" s="158" t="s">
        <v>84</v>
      </c>
      <c r="P80" s="158">
        <v>0.21103323608324981</v>
      </c>
      <c r="Q80" s="158">
        <v>0.2038378372118192</v>
      </c>
      <c r="R80" s="159">
        <v>0.1492986770827904</v>
      </c>
      <c r="S80" s="159">
        <v>0.17048022873022811</v>
      </c>
      <c r="T80" s="159">
        <v>0.63671870776556105</v>
      </c>
      <c r="U80" s="159">
        <v>0.66908178015280895</v>
      </c>
    </row>
    <row r="81" spans="1:21" ht="20.100000000000001" customHeight="1" x14ac:dyDescent="0.3">
      <c r="A81" s="125"/>
      <c r="B81" s="14" t="s">
        <v>574</v>
      </c>
      <c r="C81" s="14" t="s">
        <v>575</v>
      </c>
      <c r="D81" s="14" t="s">
        <v>567</v>
      </c>
      <c r="E81" s="14" t="s">
        <v>170</v>
      </c>
      <c r="F81" s="14" t="s">
        <v>520</v>
      </c>
      <c r="G81" s="15">
        <v>23.2</v>
      </c>
      <c r="H81" s="15">
        <v>11.55</v>
      </c>
      <c r="I81" s="49">
        <v>1.008658008658009</v>
      </c>
      <c r="J81" s="20">
        <v>4.2811948281272816</v>
      </c>
      <c r="K81" s="20">
        <v>3.074758634602575</v>
      </c>
      <c r="L81" s="20" t="s">
        <v>84</v>
      </c>
      <c r="M81" s="20" t="s">
        <v>84</v>
      </c>
      <c r="N81" s="20" t="s">
        <v>84</v>
      </c>
      <c r="O81" s="20" t="s">
        <v>84</v>
      </c>
      <c r="P81" s="20">
        <v>0.90247742829862787</v>
      </c>
      <c r="Q81" s="20">
        <v>0.76734297452758826</v>
      </c>
      <c r="R81" s="31">
        <v>0.21080036404075481</v>
      </c>
      <c r="S81" s="31">
        <v>0.2495620195654058</v>
      </c>
      <c r="T81" s="31">
        <v>8.1752878355480049E-2</v>
      </c>
      <c r="U81" s="31">
        <v>0.1300915120616295</v>
      </c>
    </row>
    <row r="82" spans="1:21" ht="20.100000000000001" customHeight="1" x14ac:dyDescent="0.3">
      <c r="A82" s="125" t="str">
        <f t="shared" si="1"/>
        <v>STOC34 BZ Equity</v>
      </c>
      <c r="B82" s="155" t="s">
        <v>574</v>
      </c>
      <c r="C82" s="155" t="s">
        <v>576</v>
      </c>
      <c r="D82" s="155" t="s">
        <v>567</v>
      </c>
      <c r="E82" s="155" t="s">
        <v>170</v>
      </c>
      <c r="F82" s="155" t="s">
        <v>520</v>
      </c>
      <c r="G82" s="156">
        <v>124.8</v>
      </c>
      <c r="H82" s="156">
        <v>58.06</v>
      </c>
      <c r="I82" s="157">
        <v>1.149500516706855</v>
      </c>
      <c r="J82" s="158">
        <v>0.8515215363142753</v>
      </c>
      <c r="K82" s="158">
        <v>0.61156366422073205</v>
      </c>
      <c r="L82" s="158" t="s">
        <v>84</v>
      </c>
      <c r="M82" s="158" t="s">
        <v>84</v>
      </c>
      <c r="N82" s="158" t="s">
        <v>84</v>
      </c>
      <c r="O82" s="158" t="s">
        <v>84</v>
      </c>
      <c r="P82" s="158">
        <v>0.17950104984359211</v>
      </c>
      <c r="Q82" s="158">
        <v>0.15262306313574561</v>
      </c>
      <c r="R82" s="159">
        <v>0.21080036404075481</v>
      </c>
      <c r="S82" s="159">
        <v>0.2495620195654058</v>
      </c>
      <c r="T82" s="159">
        <v>0.41102894650784699</v>
      </c>
      <c r="U82" s="159">
        <v>0.65406109519225464</v>
      </c>
    </row>
    <row r="83" spans="1:21" ht="20.100000000000001" customHeight="1" x14ac:dyDescent="0.3">
      <c r="A83" s="125" t="str">
        <f t="shared" ref="A83:A146" si="2">_xlfn.CONCAT(C83," BZ Equity")</f>
        <v>AURA33 BZ Equity</v>
      </c>
      <c r="B83" s="14" t="s">
        <v>72</v>
      </c>
      <c r="C83" s="14" t="s">
        <v>50</v>
      </c>
      <c r="D83" s="14" t="s">
        <v>577</v>
      </c>
      <c r="E83" s="14" t="s">
        <v>61</v>
      </c>
      <c r="F83" s="14" t="s">
        <v>520</v>
      </c>
      <c r="G83" s="15">
        <v>145</v>
      </c>
      <c r="H83" s="15">
        <v>143</v>
      </c>
      <c r="I83" s="49">
        <v>1.398601398601396E-2</v>
      </c>
      <c r="J83" s="20">
        <v>62.396688913594723</v>
      </c>
      <c r="K83" s="20">
        <v>42.193474482410053</v>
      </c>
      <c r="L83" s="20">
        <v>36.925468926957102</v>
      </c>
      <c r="M83" s="20">
        <v>27.2597345615773</v>
      </c>
      <c r="N83" s="20">
        <v>0.13359865455147649</v>
      </c>
      <c r="O83" s="20">
        <v>4.280796451186851E-2</v>
      </c>
      <c r="P83" s="20">
        <v>54.514799320053868</v>
      </c>
      <c r="Q83" s="20">
        <v>33.137917023251603</v>
      </c>
      <c r="R83" s="31">
        <v>0.8736809639938512</v>
      </c>
      <c r="S83" s="31">
        <v>0.78538014301397241</v>
      </c>
      <c r="T83" s="31">
        <v>4.9896844175575253E-3</v>
      </c>
      <c r="U83" s="31">
        <v>1.18670781895138E-2</v>
      </c>
    </row>
    <row r="84" spans="1:21" ht="20.100000000000001" customHeight="1" x14ac:dyDescent="0.3">
      <c r="A84" s="125" t="str">
        <f t="shared" si="2"/>
        <v>BRAP4 BZ Equity</v>
      </c>
      <c r="B84" s="155" t="s">
        <v>578</v>
      </c>
      <c r="C84" s="155" t="s">
        <v>579</v>
      </c>
      <c r="D84" s="155" t="s">
        <v>577</v>
      </c>
      <c r="E84" s="155" t="s">
        <v>61</v>
      </c>
      <c r="F84" s="155" t="s">
        <v>522</v>
      </c>
      <c r="G84" s="156">
        <v>24</v>
      </c>
      <c r="H84" s="156">
        <v>19.55</v>
      </c>
      <c r="I84" s="157">
        <v>0.22762148337595911</v>
      </c>
      <c r="J84" s="158" t="s">
        <v>84</v>
      </c>
      <c r="K84" s="158" t="s">
        <v>84</v>
      </c>
      <c r="L84" s="158" t="s">
        <v>84</v>
      </c>
      <c r="M84" s="158" t="s">
        <v>84</v>
      </c>
      <c r="N84" s="158" t="s">
        <v>84</v>
      </c>
      <c r="O84" s="158" t="s">
        <v>84</v>
      </c>
      <c r="P84" s="158" t="s">
        <v>84</v>
      </c>
      <c r="Q84" s="158" t="s">
        <v>84</v>
      </c>
      <c r="R84" s="159" t="s">
        <v>84</v>
      </c>
      <c r="S84" s="159" t="s">
        <v>84</v>
      </c>
      <c r="T84" s="159" t="s">
        <v>84</v>
      </c>
      <c r="U84" s="159" t="s">
        <v>84</v>
      </c>
    </row>
    <row r="85" spans="1:21" ht="20.100000000000001" customHeight="1" x14ac:dyDescent="0.3">
      <c r="A85" s="125"/>
      <c r="B85" s="14" t="s">
        <v>229</v>
      </c>
      <c r="C85" s="14" t="s">
        <v>230</v>
      </c>
      <c r="D85" s="14" t="s">
        <v>577</v>
      </c>
      <c r="E85" s="14" t="s">
        <v>61</v>
      </c>
      <c r="F85" s="14" t="s">
        <v>520</v>
      </c>
      <c r="G85" s="15">
        <v>9.5</v>
      </c>
      <c r="H85" s="15">
        <v>11.22</v>
      </c>
      <c r="I85" s="49">
        <v>-0.15329768270944741</v>
      </c>
      <c r="J85" s="20">
        <v>16.57316874268971</v>
      </c>
      <c r="K85" s="20">
        <v>13.783156403046361</v>
      </c>
      <c r="L85" s="20">
        <v>5.6788065932845173</v>
      </c>
      <c r="M85" s="20">
        <v>5.4061116968280034</v>
      </c>
      <c r="N85" s="20">
        <v>1.636403962956396</v>
      </c>
      <c r="O85" s="20">
        <v>1.5255536203960871</v>
      </c>
      <c r="P85" s="20">
        <v>1.451687362701191</v>
      </c>
      <c r="Q85" s="20">
        <v>1.3798665737084059</v>
      </c>
      <c r="R85" s="31">
        <v>8.7592625480357733E-2</v>
      </c>
      <c r="S85" s="31">
        <v>0.1001125238195387</v>
      </c>
      <c r="T85" s="31">
        <v>1.508462285525651E-2</v>
      </c>
      <c r="U85" s="31">
        <v>2.1161093884286351E-2</v>
      </c>
    </row>
    <row r="86" spans="1:21" ht="20.100000000000001" customHeight="1" x14ac:dyDescent="0.3">
      <c r="A86" s="125"/>
      <c r="B86" s="155" t="s">
        <v>580</v>
      </c>
      <c r="C86" s="155" t="s">
        <v>581</v>
      </c>
      <c r="D86" s="155" t="s">
        <v>577</v>
      </c>
      <c r="E86" s="155" t="s">
        <v>61</v>
      </c>
      <c r="F86" s="155" t="s">
        <v>522</v>
      </c>
      <c r="G86" s="156">
        <v>7</v>
      </c>
      <c r="H86" s="156">
        <v>5.71</v>
      </c>
      <c r="I86" s="157">
        <v>0.22591943957968491</v>
      </c>
      <c r="J86" s="158">
        <v>-36.268532858795339</v>
      </c>
      <c r="K86" s="158">
        <v>-24.77778396615107</v>
      </c>
      <c r="L86" s="158">
        <v>4.6365285389910413</v>
      </c>
      <c r="M86" s="158">
        <v>4.4930334028206316</v>
      </c>
      <c r="N86" s="158">
        <v>3.944027374488646</v>
      </c>
      <c r="O86" s="158">
        <v>3.8843357105915879</v>
      </c>
      <c r="P86" s="158">
        <v>0.57401895599331876</v>
      </c>
      <c r="Q86" s="158">
        <v>0.60698925672112014</v>
      </c>
      <c r="R86" s="159">
        <v>-1.5826914152501089E-2</v>
      </c>
      <c r="S86" s="159">
        <v>-2.4497318143960261E-2</v>
      </c>
      <c r="T86" s="159">
        <v>0</v>
      </c>
      <c r="U86" s="159">
        <v>0</v>
      </c>
    </row>
    <row r="87" spans="1:21" ht="20.100000000000001" customHeight="1" x14ac:dyDescent="0.3">
      <c r="A87" s="125" t="str">
        <f t="shared" si="2"/>
        <v>CMIN3 BZ Equity</v>
      </c>
      <c r="B87" s="14" t="s">
        <v>224</v>
      </c>
      <c r="C87" s="14" t="s">
        <v>225</v>
      </c>
      <c r="D87" s="14" t="s">
        <v>577</v>
      </c>
      <c r="E87" s="14" t="s">
        <v>61</v>
      </c>
      <c r="F87" s="14" t="s">
        <v>522</v>
      </c>
      <c r="G87" s="15">
        <v>6.5</v>
      </c>
      <c r="H87" s="15">
        <v>4.96</v>
      </c>
      <c r="I87" s="49">
        <v>0.31048387096774199</v>
      </c>
      <c r="J87" s="20">
        <v>35.580737119481483</v>
      </c>
      <c r="K87" s="20">
        <v>13.807952917569031</v>
      </c>
      <c r="L87" s="20">
        <v>6.6021799702507362</v>
      </c>
      <c r="M87" s="20">
        <v>7.0164336401085583</v>
      </c>
      <c r="N87" s="20">
        <v>0.68719486507812921</v>
      </c>
      <c r="O87" s="20">
        <v>1.4919074942624739</v>
      </c>
      <c r="P87" s="20">
        <v>4.3888398284457359</v>
      </c>
      <c r="Q87" s="20">
        <v>4.3888398284457359</v>
      </c>
      <c r="R87" s="31">
        <v>0.1233487606990222</v>
      </c>
      <c r="S87" s="31">
        <v>0.31784869593967419</v>
      </c>
      <c r="T87" s="31">
        <v>5.7683117750357608E-2</v>
      </c>
      <c r="U87" s="31">
        <v>7.2422031416953567E-2</v>
      </c>
    </row>
    <row r="88" spans="1:21" ht="20.100000000000001" customHeight="1" x14ac:dyDescent="0.3">
      <c r="A88" s="125"/>
      <c r="B88" s="155" t="s">
        <v>42</v>
      </c>
      <c r="C88" s="155" t="s">
        <v>48</v>
      </c>
      <c r="D88" s="155" t="s">
        <v>577</v>
      </c>
      <c r="E88" s="155" t="s">
        <v>61</v>
      </c>
      <c r="F88" s="155" t="s">
        <v>520</v>
      </c>
      <c r="G88" s="156">
        <v>30</v>
      </c>
      <c r="H88" s="156">
        <v>26.52</v>
      </c>
      <c r="I88" s="157">
        <v>0.13122171945701361</v>
      </c>
      <c r="J88" s="158">
        <v>8.5677870946535091</v>
      </c>
      <c r="K88" s="158">
        <v>7.9021860074224346</v>
      </c>
      <c r="L88" s="158">
        <v>4.1895196813938549</v>
      </c>
      <c r="M88" s="158">
        <v>4.0022374480540606</v>
      </c>
      <c r="N88" s="158">
        <v>0.5676688122715291</v>
      </c>
      <c r="O88" s="158">
        <v>0.42586088171173442</v>
      </c>
      <c r="P88" s="158">
        <v>0.88709238391499845</v>
      </c>
      <c r="Q88" s="158">
        <v>0.8364883439790608</v>
      </c>
      <c r="R88" s="159">
        <v>0.1035380984745249</v>
      </c>
      <c r="S88" s="159">
        <v>0.10585530930218</v>
      </c>
      <c r="T88" s="159">
        <v>3.7710533401968269E-2</v>
      </c>
      <c r="U88" s="159">
        <v>5.8351647368022938E-2</v>
      </c>
    </row>
    <row r="89" spans="1:21" ht="20.100000000000001" customHeight="1" x14ac:dyDescent="0.3">
      <c r="A89" s="125" t="str">
        <f t="shared" si="2"/>
        <v>GOAU4 BZ Equity</v>
      </c>
      <c r="B89" s="14" t="s">
        <v>582</v>
      </c>
      <c r="C89" s="14" t="s">
        <v>583</v>
      </c>
      <c r="D89" s="14" t="s">
        <v>577</v>
      </c>
      <c r="E89" s="14" t="s">
        <v>61</v>
      </c>
      <c r="F89" s="14" t="s">
        <v>520</v>
      </c>
      <c r="G89" s="15">
        <v>13.3</v>
      </c>
      <c r="H89" s="15">
        <v>11.95</v>
      </c>
      <c r="I89" s="49">
        <v>0.1129707112970713</v>
      </c>
      <c r="J89" s="20" t="s">
        <v>84</v>
      </c>
      <c r="K89" s="20" t="s">
        <v>84</v>
      </c>
      <c r="L89" s="20" t="s">
        <v>84</v>
      </c>
      <c r="M89" s="20" t="s">
        <v>84</v>
      </c>
      <c r="N89" s="20" t="s">
        <v>84</v>
      </c>
      <c r="O89" s="20" t="s">
        <v>84</v>
      </c>
      <c r="P89" s="20" t="s">
        <v>84</v>
      </c>
      <c r="Q89" s="20" t="s">
        <v>84</v>
      </c>
      <c r="R89" s="31" t="s">
        <v>84</v>
      </c>
      <c r="S89" s="31" t="s">
        <v>84</v>
      </c>
      <c r="T89" s="31" t="s">
        <v>84</v>
      </c>
      <c r="U89" s="31" t="s">
        <v>84</v>
      </c>
    </row>
    <row r="90" spans="1:21" ht="20.100000000000001" customHeight="1" x14ac:dyDescent="0.3">
      <c r="A90" s="125"/>
      <c r="B90" s="155" t="s">
        <v>43</v>
      </c>
      <c r="C90" s="155" t="s">
        <v>49</v>
      </c>
      <c r="D90" s="155" t="s">
        <v>577</v>
      </c>
      <c r="E90" s="155" t="s">
        <v>61</v>
      </c>
      <c r="F90" s="155" t="s">
        <v>522</v>
      </c>
      <c r="G90" s="156">
        <v>8.5</v>
      </c>
      <c r="H90" s="156">
        <v>6.65</v>
      </c>
      <c r="I90" s="157">
        <v>0.27819548872180461</v>
      </c>
      <c r="J90" s="158">
        <v>4.8682371643960316</v>
      </c>
      <c r="K90" s="158">
        <v>5.9744523987596452</v>
      </c>
      <c r="L90" s="158">
        <v>2.6275043332795649</v>
      </c>
      <c r="M90" s="158">
        <v>2.299484183490633</v>
      </c>
      <c r="N90" s="158">
        <v>-0.30808124007034859</v>
      </c>
      <c r="O90" s="158">
        <v>-0.2051791604272061</v>
      </c>
      <c r="P90" s="158">
        <v>0.38065958519878418</v>
      </c>
      <c r="Q90" s="158">
        <v>0.36440696545417101</v>
      </c>
      <c r="R90" s="159">
        <v>7.819248987759822E-2</v>
      </c>
      <c r="S90" s="159">
        <v>6.0994203507224433E-2</v>
      </c>
      <c r="T90" s="159">
        <v>2.620006827212128E-2</v>
      </c>
      <c r="U90" s="159">
        <v>5.0213807053225992E-2</v>
      </c>
    </row>
    <row r="91" spans="1:21" ht="20.100000000000001" customHeight="1" x14ac:dyDescent="0.3">
      <c r="A91" s="125" t="str">
        <f t="shared" si="2"/>
        <v>VALE BZ Equity</v>
      </c>
      <c r="B91" s="14" t="s">
        <v>332</v>
      </c>
      <c r="C91" s="14" t="s">
        <v>584</v>
      </c>
      <c r="D91" s="14" t="s">
        <v>577</v>
      </c>
      <c r="E91" s="14" t="s">
        <v>61</v>
      </c>
      <c r="F91" s="14" t="s">
        <v>522</v>
      </c>
      <c r="G91" s="15">
        <v>16.5</v>
      </c>
      <c r="H91" s="15">
        <v>12.7</v>
      </c>
      <c r="I91" s="49">
        <v>0.29921259842519699</v>
      </c>
      <c r="J91" s="20">
        <v>8.048673888528981</v>
      </c>
      <c r="K91" s="20">
        <v>7.6384958772580269</v>
      </c>
      <c r="L91" s="20">
        <v>4.6439334802658312</v>
      </c>
      <c r="M91" s="20">
        <v>4.6632941512077171</v>
      </c>
      <c r="N91" s="20">
        <v>0.96694177095901468</v>
      </c>
      <c r="O91" s="20">
        <v>1.062462625568608</v>
      </c>
      <c r="P91" s="20">
        <v>1.4306994173614971</v>
      </c>
      <c r="Q91" s="20">
        <v>1.3407324390555011</v>
      </c>
      <c r="R91" s="31">
        <v>0.17775591820169759</v>
      </c>
      <c r="S91" s="31">
        <v>0.1755230952008815</v>
      </c>
      <c r="T91" s="31">
        <v>7.9014652789886952E-2</v>
      </c>
      <c r="U91" s="31">
        <v>6.245220015288102E-2</v>
      </c>
    </row>
    <row r="92" spans="1:21" ht="20.100000000000001" customHeight="1" x14ac:dyDescent="0.3">
      <c r="A92" s="125" t="str">
        <f t="shared" si="2"/>
        <v>VALE3 BZ Equity</v>
      </c>
      <c r="B92" s="155" t="s">
        <v>332</v>
      </c>
      <c r="C92" s="155" t="s">
        <v>47</v>
      </c>
      <c r="D92" s="155" t="s">
        <v>577</v>
      </c>
      <c r="E92" s="155" t="s">
        <v>61</v>
      </c>
      <c r="F92" s="155" t="s">
        <v>522</v>
      </c>
      <c r="G92" s="156">
        <v>83</v>
      </c>
      <c r="H92" s="156">
        <v>64.03</v>
      </c>
      <c r="I92" s="157">
        <v>0.29626737466812442</v>
      </c>
      <c r="J92" s="158">
        <v>7.7722294541968653</v>
      </c>
      <c r="K92" s="158">
        <v>7.376139655452806</v>
      </c>
      <c r="L92" s="158">
        <v>4.5176413845490568</v>
      </c>
      <c r="M92" s="158">
        <v>4.5396178974525183</v>
      </c>
      <c r="N92" s="158">
        <v>0.96694177095901468</v>
      </c>
      <c r="O92" s="158">
        <v>1.062462625568608</v>
      </c>
      <c r="P92" s="158">
        <v>1.381559783105043</v>
      </c>
      <c r="Q92" s="158">
        <v>1.2946828629590399</v>
      </c>
      <c r="R92" s="159">
        <v>0.17775591820169759</v>
      </c>
      <c r="S92" s="159">
        <v>0.1755230952008815</v>
      </c>
      <c r="T92" s="159">
        <v>8.1825064026865277E-2</v>
      </c>
      <c r="U92" s="159">
        <v>6.4673514287493544E-2</v>
      </c>
    </row>
    <row r="93" spans="1:21" ht="20.100000000000001" customHeight="1" x14ac:dyDescent="0.3">
      <c r="A93" s="125" t="str">
        <f t="shared" si="2"/>
        <v>RANI3 BZ Equity</v>
      </c>
      <c r="B93" s="14" t="s">
        <v>73</v>
      </c>
      <c r="C93" s="14" t="s">
        <v>52</v>
      </c>
      <c r="D93" s="14" t="s">
        <v>585</v>
      </c>
      <c r="E93" s="14" t="s">
        <v>61</v>
      </c>
      <c r="F93" s="14" t="s">
        <v>520</v>
      </c>
      <c r="G93" s="15">
        <v>10</v>
      </c>
      <c r="H93" s="15">
        <v>8.14</v>
      </c>
      <c r="I93" s="49">
        <v>0.22850122850122839</v>
      </c>
      <c r="J93" s="20">
        <v>16.077938962296951</v>
      </c>
      <c r="K93" s="20">
        <v>12.73688613296012</v>
      </c>
      <c r="L93" s="20">
        <v>5.7636023054133432</v>
      </c>
      <c r="M93" s="20">
        <v>5.5972309388268284</v>
      </c>
      <c r="N93" s="20">
        <v>2.1888516222895049</v>
      </c>
      <c r="O93" s="20">
        <v>2.290648556518633</v>
      </c>
      <c r="P93" s="20">
        <v>1.262407413141353</v>
      </c>
      <c r="Q93" s="20">
        <v>1.2028000759718489</v>
      </c>
      <c r="R93" s="31">
        <v>7.8517987666312183E-2</v>
      </c>
      <c r="S93" s="31">
        <v>9.4434390275287217E-2</v>
      </c>
      <c r="T93" s="31">
        <v>4.8760301696122131E-2</v>
      </c>
      <c r="U93" s="31">
        <v>3.9256062649890199E-2</v>
      </c>
    </row>
    <row r="94" spans="1:21" ht="20.100000000000001" customHeight="1" x14ac:dyDescent="0.3">
      <c r="A94" s="125" t="str">
        <f t="shared" si="2"/>
        <v>KLBN11 BZ Equity</v>
      </c>
      <c r="B94" s="155" t="s">
        <v>41</v>
      </c>
      <c r="C94" s="155" t="s">
        <v>51</v>
      </c>
      <c r="D94" s="155" t="s">
        <v>585</v>
      </c>
      <c r="E94" s="155" t="s">
        <v>61</v>
      </c>
      <c r="F94" s="155" t="s">
        <v>520</v>
      </c>
      <c r="G94" s="156">
        <v>24</v>
      </c>
      <c r="H94" s="156">
        <v>18.2</v>
      </c>
      <c r="I94" s="157">
        <v>0.31868131868131871</v>
      </c>
      <c r="J94" s="158">
        <v>23.147214415948891</v>
      </c>
      <c r="K94" s="158">
        <v>12.95796092817038</v>
      </c>
      <c r="L94" s="158">
        <v>6.23266977888124</v>
      </c>
      <c r="M94" s="158">
        <v>6.1838903882534542</v>
      </c>
      <c r="N94" s="158">
        <v>3.3052218310679788</v>
      </c>
      <c r="O94" s="158">
        <v>3.349219674917701</v>
      </c>
      <c r="P94" s="158">
        <v>2.2563936866632108</v>
      </c>
      <c r="Q94" s="158">
        <v>2.2073313003591002</v>
      </c>
      <c r="R94" s="159">
        <v>9.7480139342750072E-2</v>
      </c>
      <c r="S94" s="159">
        <v>0.17034557463129871</v>
      </c>
      <c r="T94" s="159">
        <v>4.9567317992998822E-2</v>
      </c>
      <c r="U94" s="159">
        <v>5.2916199152981909E-2</v>
      </c>
    </row>
    <row r="95" spans="1:21" ht="20.100000000000001" customHeight="1" x14ac:dyDescent="0.3">
      <c r="A95" s="125" t="str">
        <f t="shared" si="2"/>
        <v>SUZB3 BZ Equity</v>
      </c>
      <c r="B95" s="14" t="s">
        <v>336</v>
      </c>
      <c r="C95" s="14" t="s">
        <v>261</v>
      </c>
      <c r="D95" s="14" t="s">
        <v>585</v>
      </c>
      <c r="E95" s="14" t="s">
        <v>61</v>
      </c>
      <c r="F95" s="14" t="s">
        <v>520</v>
      </c>
      <c r="G95" s="15">
        <v>60</v>
      </c>
      <c r="H95" s="15">
        <v>42.64</v>
      </c>
      <c r="I95" s="49">
        <v>0.40712945590994359</v>
      </c>
      <c r="J95" s="20">
        <v>5.6941416239907214</v>
      </c>
      <c r="K95" s="20">
        <v>64.73997745700531</v>
      </c>
      <c r="L95" s="20">
        <v>5.9762518826899917</v>
      </c>
      <c r="M95" s="20">
        <v>5.5699253025492954</v>
      </c>
      <c r="N95" s="20">
        <v>3.3249637689073648</v>
      </c>
      <c r="O95" s="20">
        <v>3.1052746750413149</v>
      </c>
      <c r="P95" s="20">
        <v>0.99331055360356524</v>
      </c>
      <c r="Q95" s="20">
        <v>0.97728019248066977</v>
      </c>
      <c r="R95" s="31">
        <v>0.17444430068590511</v>
      </c>
      <c r="S95" s="31">
        <v>1.509546698760738E-2</v>
      </c>
      <c r="T95" s="31">
        <v>2.6340471303451959E-2</v>
      </c>
      <c r="U95" s="31">
        <v>3.558321544684169E-3</v>
      </c>
    </row>
    <row r="96" spans="1:21" ht="20.100000000000001" customHeight="1" x14ac:dyDescent="0.3">
      <c r="A96" s="125"/>
      <c r="B96" s="155" t="s">
        <v>586</v>
      </c>
      <c r="C96" s="155" t="s">
        <v>587</v>
      </c>
      <c r="D96" s="155" t="s">
        <v>588</v>
      </c>
      <c r="E96" s="155" t="s">
        <v>321</v>
      </c>
      <c r="F96" s="155" t="s">
        <v>520</v>
      </c>
      <c r="G96" s="156">
        <v>38</v>
      </c>
      <c r="H96" s="156">
        <v>35.26</v>
      </c>
      <c r="I96" s="157">
        <v>7.7708451503119669E-2</v>
      </c>
      <c r="J96" s="158">
        <v>21.023227386767442</v>
      </c>
      <c r="K96" s="158">
        <v>20.357037383655531</v>
      </c>
      <c r="L96" s="158">
        <v>9.8095708182068417</v>
      </c>
      <c r="M96" s="158">
        <v>8.93209875135015</v>
      </c>
      <c r="N96" s="158">
        <v>1.9315100077530261</v>
      </c>
      <c r="O96" s="158">
        <v>1.941789218687954</v>
      </c>
      <c r="P96" s="158">
        <v>1.439212041742078</v>
      </c>
      <c r="Q96" s="158">
        <v>1.540508413978515</v>
      </c>
      <c r="R96" s="159">
        <v>6.8458187473534882E-2</v>
      </c>
      <c r="S96" s="159">
        <v>7.5674489609935836E-2</v>
      </c>
      <c r="T96" s="159">
        <v>9.89344582960867E-2</v>
      </c>
      <c r="U96" s="159">
        <v>8.8105662697280693E-2</v>
      </c>
    </row>
    <row r="97" spans="1:21" ht="20.100000000000001" customHeight="1" x14ac:dyDescent="0.3">
      <c r="A97" s="125" t="str">
        <f t="shared" si="2"/>
        <v>IGTI11 BZ Equity</v>
      </c>
      <c r="B97" s="14" t="s">
        <v>339</v>
      </c>
      <c r="C97" s="14" t="s">
        <v>262</v>
      </c>
      <c r="D97" s="14" t="s">
        <v>588</v>
      </c>
      <c r="E97" s="14" t="s">
        <v>321</v>
      </c>
      <c r="F97" s="14" t="s">
        <v>520</v>
      </c>
      <c r="G97" s="15">
        <v>35</v>
      </c>
      <c r="H97" s="15">
        <v>31.97</v>
      </c>
      <c r="I97" s="49">
        <v>9.4776352830778787E-2</v>
      </c>
      <c r="J97" s="20">
        <v>13.072978930939239</v>
      </c>
      <c r="K97" s="20">
        <v>11.504843441787729</v>
      </c>
      <c r="L97" s="20">
        <v>8.4590385370643872</v>
      </c>
      <c r="M97" s="20">
        <v>7.810151278797612</v>
      </c>
      <c r="N97" s="20">
        <v>1.5440487743573781</v>
      </c>
      <c r="O97" s="20">
        <v>1.3905208269013829</v>
      </c>
      <c r="P97" s="20">
        <v>1.81492075080669</v>
      </c>
      <c r="Q97" s="20">
        <v>1.6259984583414719</v>
      </c>
      <c r="R97" s="31">
        <v>0.13882993007136249</v>
      </c>
      <c r="S97" s="31">
        <v>0.1413316458036746</v>
      </c>
      <c r="T97" s="31">
        <v>2.117932757868457E-2</v>
      </c>
      <c r="U97" s="31">
        <v>2.2901425996500909E-2</v>
      </c>
    </row>
    <row r="98" spans="1:21" ht="20.100000000000001" customHeight="1" x14ac:dyDescent="0.3">
      <c r="A98" s="125" t="str">
        <f t="shared" si="2"/>
        <v>JHSF3 BZ Equity</v>
      </c>
      <c r="B98" s="155" t="s">
        <v>56</v>
      </c>
      <c r="C98" s="155" t="s">
        <v>57</v>
      </c>
      <c r="D98" s="155" t="s">
        <v>588</v>
      </c>
      <c r="E98" s="155" t="s">
        <v>321</v>
      </c>
      <c r="F98" s="155" t="s">
        <v>520</v>
      </c>
      <c r="G98" s="156">
        <v>14</v>
      </c>
      <c r="H98" s="156">
        <v>14.27</v>
      </c>
      <c r="I98" s="157">
        <v>-1.892081289418357E-2</v>
      </c>
      <c r="J98" s="158">
        <v>13.34050642591904</v>
      </c>
      <c r="K98" s="158">
        <v>11.38408942414001</v>
      </c>
      <c r="L98" s="158">
        <v>11.83257116026517</v>
      </c>
      <c r="M98" s="158">
        <v>10.318517143227171</v>
      </c>
      <c r="N98" s="158">
        <v>1.645914881977143</v>
      </c>
      <c r="O98" s="158">
        <v>1.0516836240281191</v>
      </c>
      <c r="P98" s="158">
        <v>1.5951169362898681</v>
      </c>
      <c r="Q98" s="158">
        <v>1.4906812284555351</v>
      </c>
      <c r="R98" s="159">
        <v>0.119569444019812</v>
      </c>
      <c r="S98" s="159">
        <v>0.13094426553735061</v>
      </c>
      <c r="T98" s="159">
        <v>1.9232775027188349E-2</v>
      </c>
      <c r="U98" s="159">
        <v>3.7479836524688358E-2</v>
      </c>
    </row>
    <row r="99" spans="1:21" ht="20.100000000000001" customHeight="1" x14ac:dyDescent="0.3">
      <c r="A99" s="125" t="str">
        <f t="shared" si="2"/>
        <v>LOGG3 BZ Equity</v>
      </c>
      <c r="B99" s="14" t="s">
        <v>340</v>
      </c>
      <c r="C99" s="14" t="s">
        <v>58</v>
      </c>
      <c r="D99" s="14" t="s">
        <v>588</v>
      </c>
      <c r="E99" s="14" t="s">
        <v>321</v>
      </c>
      <c r="F99" s="14" t="s">
        <v>522</v>
      </c>
      <c r="G99" s="15">
        <v>32</v>
      </c>
      <c r="H99" s="15">
        <v>30.41</v>
      </c>
      <c r="I99" s="49">
        <v>5.2285432423544893E-2</v>
      </c>
      <c r="J99" s="20">
        <v>10.45343429927178</v>
      </c>
      <c r="K99" s="20">
        <v>13.80946625389547</v>
      </c>
      <c r="L99" s="20">
        <v>9.6707594790446549</v>
      </c>
      <c r="M99" s="20">
        <v>13.86808902902048</v>
      </c>
      <c r="N99" s="20">
        <v>1.916252048141734</v>
      </c>
      <c r="O99" s="20">
        <v>1.5090102010497379</v>
      </c>
      <c r="P99" s="20">
        <v>0.72223252574130425</v>
      </c>
      <c r="Q99" s="20">
        <v>0.72530371074476452</v>
      </c>
      <c r="R99" s="31">
        <v>6.9090454396562986E-2</v>
      </c>
      <c r="S99" s="31">
        <v>5.2522211750230807E-2</v>
      </c>
      <c r="T99" s="31">
        <v>5.6410470654331107E-2</v>
      </c>
      <c r="U99" s="31">
        <v>6.0171168697953192E-2</v>
      </c>
    </row>
    <row r="100" spans="1:21" s="53" customFormat="1" ht="20.100000000000001" customHeight="1" x14ac:dyDescent="0.3">
      <c r="A100" s="125" t="str">
        <f t="shared" si="2"/>
        <v>MULT3 BZ Equity</v>
      </c>
      <c r="B100" s="155" t="s">
        <v>77</v>
      </c>
      <c r="C100" s="155" t="s">
        <v>32</v>
      </c>
      <c r="D100" s="155" t="s">
        <v>588</v>
      </c>
      <c r="E100" s="155" t="s">
        <v>321</v>
      </c>
      <c r="F100" s="155" t="s">
        <v>520</v>
      </c>
      <c r="G100" s="156">
        <v>37</v>
      </c>
      <c r="H100" s="156">
        <v>37.25</v>
      </c>
      <c r="I100" s="157">
        <v>-6.7114093959731447E-3</v>
      </c>
      <c r="J100" s="158">
        <v>13.23275190585389</v>
      </c>
      <c r="K100" s="158">
        <v>12.63249105459807</v>
      </c>
      <c r="L100" s="158">
        <v>9.693377720332661</v>
      </c>
      <c r="M100" s="158">
        <v>9.6231527280148068</v>
      </c>
      <c r="N100" s="158">
        <v>1.856761948875058</v>
      </c>
      <c r="O100" s="158">
        <v>1.816639870862113</v>
      </c>
      <c r="P100" s="158">
        <v>2.5975850070207569</v>
      </c>
      <c r="Q100" s="158">
        <v>2.5921138788566211</v>
      </c>
      <c r="R100" s="159">
        <v>0.19629968320282951</v>
      </c>
      <c r="S100" s="159">
        <v>0.20519419864644381</v>
      </c>
      <c r="T100" s="159">
        <v>3.9349890567657933E-2</v>
      </c>
      <c r="U100" s="159">
        <v>7.834839505931708E-2</v>
      </c>
    </row>
    <row r="101" spans="1:21" ht="20.100000000000001" customHeight="1" x14ac:dyDescent="0.3">
      <c r="A101" s="125" t="str">
        <f t="shared" si="2"/>
        <v>AMBP3 BZ Equity</v>
      </c>
      <c r="B101" s="14" t="s">
        <v>341</v>
      </c>
      <c r="C101" s="14" t="s">
        <v>253</v>
      </c>
      <c r="D101" s="14" t="s">
        <v>589</v>
      </c>
      <c r="E101" s="14" t="s">
        <v>551</v>
      </c>
      <c r="F101" s="14" t="s">
        <v>521</v>
      </c>
      <c r="G101" s="15" t="s">
        <v>84</v>
      </c>
      <c r="H101" s="15" t="s">
        <v>84</v>
      </c>
      <c r="I101" s="49" t="s">
        <v>84</v>
      </c>
      <c r="J101" s="20" t="s">
        <v>84</v>
      </c>
      <c r="K101" s="20" t="s">
        <v>84</v>
      </c>
      <c r="L101" s="20" t="s">
        <v>84</v>
      </c>
      <c r="M101" s="20" t="s">
        <v>84</v>
      </c>
      <c r="N101" s="20" t="s">
        <v>84</v>
      </c>
      <c r="O101" s="20" t="s">
        <v>84</v>
      </c>
      <c r="P101" s="20" t="s">
        <v>84</v>
      </c>
      <c r="Q101" s="20" t="s">
        <v>84</v>
      </c>
      <c r="R101" s="31" t="s">
        <v>84</v>
      </c>
      <c r="S101" s="31" t="s">
        <v>84</v>
      </c>
      <c r="T101" s="31" t="s">
        <v>84</v>
      </c>
      <c r="U101" s="31" t="s">
        <v>84</v>
      </c>
    </row>
    <row r="102" spans="1:21" ht="20.100000000000001" customHeight="1" x14ac:dyDescent="0.3">
      <c r="A102" s="125" t="str">
        <f t="shared" si="2"/>
        <v>CSMG3 BZ Equity</v>
      </c>
      <c r="B102" s="155" t="s">
        <v>71</v>
      </c>
      <c r="C102" s="155" t="s">
        <v>46</v>
      </c>
      <c r="D102" s="155" t="s">
        <v>589</v>
      </c>
      <c r="E102" s="155" t="s">
        <v>551</v>
      </c>
      <c r="F102" s="155" t="s">
        <v>520</v>
      </c>
      <c r="G102" s="156">
        <v>88.322034410580343</v>
      </c>
      <c r="H102" s="156">
        <v>63</v>
      </c>
      <c r="I102" s="157">
        <v>0.40193705413619601</v>
      </c>
      <c r="J102" s="158">
        <v>17.027729883282461</v>
      </c>
      <c r="K102" s="158">
        <v>10.6847435676136</v>
      </c>
      <c r="L102" s="158">
        <v>9.4233473452302938</v>
      </c>
      <c r="M102" s="158">
        <v>7.0131652003951972</v>
      </c>
      <c r="N102" s="158">
        <v>2.4811243738902609</v>
      </c>
      <c r="O102" s="158">
        <v>2.358880032550664</v>
      </c>
      <c r="P102" s="158">
        <v>1.782820033232321</v>
      </c>
      <c r="Q102" s="158">
        <v>1.449676422808972</v>
      </c>
      <c r="R102" s="159">
        <v>0.10470098160193771</v>
      </c>
      <c r="S102" s="159">
        <v>0.1356772311506913</v>
      </c>
      <c r="T102" s="159">
        <v>9.2216787761050065E-2</v>
      </c>
      <c r="U102" s="159">
        <v>0.1270804430307918</v>
      </c>
    </row>
    <row r="103" spans="1:21" ht="20.100000000000001" customHeight="1" x14ac:dyDescent="0.3">
      <c r="A103" s="125"/>
      <c r="B103" s="14" t="s">
        <v>162</v>
      </c>
      <c r="C103" s="14" t="s">
        <v>163</v>
      </c>
      <c r="D103" s="14" t="s">
        <v>589</v>
      </c>
      <c r="E103" s="14" t="s">
        <v>551</v>
      </c>
      <c r="F103" s="14" t="s">
        <v>520</v>
      </c>
      <c r="G103" s="15">
        <v>24.4</v>
      </c>
      <c r="H103" s="15">
        <v>20.5</v>
      </c>
      <c r="I103" s="49">
        <v>0.19024390243902431</v>
      </c>
      <c r="J103" s="20">
        <v>26.65219733607514</v>
      </c>
      <c r="K103" s="20">
        <v>12.640052851842871</v>
      </c>
      <c r="L103" s="20">
        <v>9.602207595218017</v>
      </c>
      <c r="M103" s="20">
        <v>5.5737895869483847</v>
      </c>
      <c r="N103" s="20">
        <v>1.405483337301237</v>
      </c>
      <c r="O103" s="20">
        <v>0.26428143457675879</v>
      </c>
      <c r="P103" s="20">
        <v>3.7803137064855892</v>
      </c>
      <c r="Q103" s="20">
        <v>2.044330284620739</v>
      </c>
      <c r="R103" s="31">
        <v>0.14183872567117531</v>
      </c>
      <c r="S103" s="31">
        <v>0.1617343146095061</v>
      </c>
      <c r="T103" s="31">
        <v>0</v>
      </c>
      <c r="U103" s="31">
        <v>0</v>
      </c>
    </row>
    <row r="104" spans="1:21" ht="20.100000000000001" customHeight="1" x14ac:dyDescent="0.3">
      <c r="A104" s="125"/>
      <c r="B104" s="155" t="s">
        <v>70</v>
      </c>
      <c r="C104" s="155" t="s">
        <v>45</v>
      </c>
      <c r="D104" s="155" t="s">
        <v>589</v>
      </c>
      <c r="E104" s="155" t="s">
        <v>551</v>
      </c>
      <c r="F104" s="155" t="s">
        <v>520</v>
      </c>
      <c r="G104" s="156">
        <v>36.844323438788912</v>
      </c>
      <c r="H104" s="156">
        <v>32.03</v>
      </c>
      <c r="I104" s="157">
        <v>0.1503066949356513</v>
      </c>
      <c r="J104" s="158">
        <v>21.273870712543768</v>
      </c>
      <c r="K104" s="158">
        <v>13.15571529328037</v>
      </c>
      <c r="L104" s="158">
        <v>10.40383989586886</v>
      </c>
      <c r="M104" s="158">
        <v>7.9953970149173621</v>
      </c>
      <c r="N104" s="158">
        <v>2.6098739394027821</v>
      </c>
      <c r="O104" s="158">
        <v>2.3049721678838062</v>
      </c>
      <c r="P104" s="158">
        <v>2.487510556332643</v>
      </c>
      <c r="Q104" s="158">
        <v>2.2726516579736922</v>
      </c>
      <c r="R104" s="159">
        <v>0.116927971874245</v>
      </c>
      <c r="S104" s="159">
        <v>0.1727501399437025</v>
      </c>
      <c r="T104" s="159">
        <v>2.35030101835292E-2</v>
      </c>
      <c r="U104" s="159">
        <v>3.8006295275741349E-2</v>
      </c>
    </row>
    <row r="105" spans="1:21" s="53" customFormat="1" ht="20.100000000000001" customHeight="1" x14ac:dyDescent="0.3">
      <c r="A105" s="125" t="str">
        <f t="shared" si="2"/>
        <v>SAPR11 BZ Equity</v>
      </c>
      <c r="B105" s="14" t="s">
        <v>69</v>
      </c>
      <c r="C105" s="14" t="s">
        <v>44</v>
      </c>
      <c r="D105" s="14" t="s">
        <v>589</v>
      </c>
      <c r="E105" s="14" t="s">
        <v>551</v>
      </c>
      <c r="F105" s="14" t="s">
        <v>522</v>
      </c>
      <c r="G105" s="15">
        <v>45.8</v>
      </c>
      <c r="H105" s="15">
        <v>41.11</v>
      </c>
      <c r="I105" s="49">
        <v>0.11408416443687661</v>
      </c>
      <c r="J105" s="20">
        <v>9.133802467992215</v>
      </c>
      <c r="K105" s="20">
        <v>10.6725841487343</v>
      </c>
      <c r="L105" s="20">
        <v>5.0907135582044187</v>
      </c>
      <c r="M105" s="20">
        <v>5.5398454281044396</v>
      </c>
      <c r="N105" s="20">
        <v>1.2097534198599309</v>
      </c>
      <c r="O105" s="20">
        <v>1.6726086493003409</v>
      </c>
      <c r="P105" s="20">
        <v>1.031065682890338</v>
      </c>
      <c r="Q105" s="20">
        <v>0.96140549999295188</v>
      </c>
      <c r="R105" s="31">
        <v>0.1128846049061739</v>
      </c>
      <c r="S105" s="31">
        <v>9.0081791494421526E-2</v>
      </c>
      <c r="T105" s="31">
        <v>3.3263864984991953E-2</v>
      </c>
      <c r="U105" s="31">
        <v>2.3424504929262881E-2</v>
      </c>
    </row>
    <row r="106" spans="1:21" ht="20.100000000000001" customHeight="1" x14ac:dyDescent="0.3">
      <c r="A106" s="125" t="str">
        <f t="shared" si="2"/>
        <v>BLAU3 BZ Equity</v>
      </c>
      <c r="B106" s="155" t="s">
        <v>178</v>
      </c>
      <c r="C106" s="155" t="s">
        <v>179</v>
      </c>
      <c r="D106" s="155" t="s">
        <v>590</v>
      </c>
      <c r="E106" s="155" t="s">
        <v>549</v>
      </c>
      <c r="F106" s="155" t="s">
        <v>520</v>
      </c>
      <c r="G106" s="156">
        <v>13</v>
      </c>
      <c r="H106" s="156">
        <v>12.42</v>
      </c>
      <c r="I106" s="157">
        <v>4.6698872785829293E-2</v>
      </c>
      <c r="J106" s="158">
        <v>13.24629437134165</v>
      </c>
      <c r="K106" s="158">
        <v>8.724656331943514</v>
      </c>
      <c r="L106" s="158">
        <v>6.239359262258831</v>
      </c>
      <c r="M106" s="158">
        <v>5.4546346291621299</v>
      </c>
      <c r="N106" s="158">
        <v>0.25988128630423618</v>
      </c>
      <c r="O106" s="158">
        <v>0.51909632187725441</v>
      </c>
      <c r="P106" s="158">
        <v>1.191719374641669</v>
      </c>
      <c r="Q106" s="158">
        <v>1.073083320585748</v>
      </c>
      <c r="R106" s="159">
        <v>8.9966245746429516E-2</v>
      </c>
      <c r="S106" s="159">
        <v>0.1229943369410296</v>
      </c>
      <c r="T106" s="159">
        <v>1.8848574518212671E-2</v>
      </c>
      <c r="U106" s="159">
        <v>2.1847333727602818E-2</v>
      </c>
    </row>
    <row r="107" spans="1:21" ht="20.100000000000001" customHeight="1" x14ac:dyDescent="0.3">
      <c r="A107" s="125" t="str">
        <f t="shared" si="2"/>
        <v>SAUD3 BZ Equity</v>
      </c>
      <c r="B107" s="14" t="s">
        <v>591</v>
      </c>
      <c r="C107" s="14" t="s">
        <v>592</v>
      </c>
      <c r="D107" s="14" t="s">
        <v>590</v>
      </c>
      <c r="E107" s="14" t="s">
        <v>549</v>
      </c>
      <c r="F107" s="14" t="s">
        <v>520</v>
      </c>
      <c r="G107" s="15">
        <v>18</v>
      </c>
      <c r="H107" s="15">
        <v>15.42</v>
      </c>
      <c r="I107" s="49">
        <v>0.16731517509727631</v>
      </c>
      <c r="J107" s="20">
        <v>10.05935625726201</v>
      </c>
      <c r="K107" s="20">
        <v>9.3423618372879211</v>
      </c>
      <c r="L107" s="20">
        <v>2.0260057759691068</v>
      </c>
      <c r="M107" s="20">
        <v>1.4941887516476171</v>
      </c>
      <c r="N107" s="20">
        <v>-4.6527167100090168</v>
      </c>
      <c r="O107" s="20">
        <v>-4.8508119452962681</v>
      </c>
      <c r="P107" s="20">
        <v>2.4160330007571051</v>
      </c>
      <c r="Q107" s="20">
        <v>2.1872192269775241</v>
      </c>
      <c r="R107" s="31">
        <v>0.2401776951694034</v>
      </c>
      <c r="S107" s="31">
        <v>0.2341184451075031</v>
      </c>
      <c r="T107" s="31">
        <v>4.6254639216978283E-2</v>
      </c>
      <c r="U107" s="31">
        <v>6.3739404438279273E-2</v>
      </c>
    </row>
    <row r="108" spans="1:21" ht="20.100000000000001" customHeight="1" x14ac:dyDescent="0.3">
      <c r="A108" s="125" t="str">
        <f t="shared" si="2"/>
        <v>DASA3 BZ Equity</v>
      </c>
      <c r="B108" s="155" t="s">
        <v>200</v>
      </c>
      <c r="C108" s="155" t="s">
        <v>201</v>
      </c>
      <c r="D108" s="155" t="s">
        <v>590</v>
      </c>
      <c r="E108" s="155" t="s">
        <v>549</v>
      </c>
      <c r="F108" s="155" t="s">
        <v>520</v>
      </c>
      <c r="G108" s="156">
        <v>4</v>
      </c>
      <c r="H108" s="156">
        <v>5.4</v>
      </c>
      <c r="I108" s="157">
        <v>-0.2592592592592593</v>
      </c>
      <c r="J108" s="158">
        <v>-197.6572386690622</v>
      </c>
      <c r="K108" s="158">
        <v>32.339677289285198</v>
      </c>
      <c r="L108" s="158">
        <v>6.1434066885174348</v>
      </c>
      <c r="M108" s="158">
        <v>5.6563879445141474</v>
      </c>
      <c r="N108" s="158">
        <v>2.8181670225483222</v>
      </c>
      <c r="O108" s="158">
        <v>2.5176310266673818</v>
      </c>
      <c r="P108" s="158">
        <v>0.99390610413389702</v>
      </c>
      <c r="Q108" s="158">
        <v>0.96424204483457687</v>
      </c>
      <c r="R108" s="159">
        <v>-5.0284326080159182E-3</v>
      </c>
      <c r="S108" s="159">
        <v>2.981606885588961E-2</v>
      </c>
      <c r="T108" s="159">
        <v>6.7713216977324434E-5</v>
      </c>
      <c r="U108" s="159">
        <v>0</v>
      </c>
    </row>
    <row r="109" spans="1:21" ht="20.100000000000001" customHeight="1" x14ac:dyDescent="0.3">
      <c r="A109" s="125"/>
      <c r="B109" s="14" t="s">
        <v>164</v>
      </c>
      <c r="C109" s="14" t="s">
        <v>165</v>
      </c>
      <c r="D109" s="14" t="s">
        <v>590</v>
      </c>
      <c r="E109" s="14" t="s">
        <v>549</v>
      </c>
      <c r="F109" s="14" t="s">
        <v>522</v>
      </c>
      <c r="G109" s="15">
        <v>20</v>
      </c>
      <c r="H109" s="15">
        <v>28.12</v>
      </c>
      <c r="I109" s="49">
        <v>-0.28876244665718348</v>
      </c>
      <c r="J109" s="20">
        <v>18.807087626595539</v>
      </c>
      <c r="K109" s="20">
        <v>17.226157384109939</v>
      </c>
      <c r="L109" s="20">
        <v>7.204512001308939</v>
      </c>
      <c r="M109" s="20">
        <v>6.6141877021303097</v>
      </c>
      <c r="N109" s="20">
        <v>0.74706714221241954</v>
      </c>
      <c r="O109" s="20">
        <v>0.42926868242126809</v>
      </c>
      <c r="P109" s="20">
        <v>2.7901731989425609</v>
      </c>
      <c r="Q109" s="20">
        <v>2.7457002553031198</v>
      </c>
      <c r="R109" s="31">
        <v>0.14835753702752541</v>
      </c>
      <c r="S109" s="31">
        <v>0.159391336911612</v>
      </c>
      <c r="T109" s="31">
        <v>5.2262065529421857E-2</v>
      </c>
      <c r="U109" s="31">
        <v>5.2246126627764157E-2</v>
      </c>
    </row>
    <row r="110" spans="1:21" ht="20.100000000000001" customHeight="1" x14ac:dyDescent="0.3">
      <c r="A110" s="125" t="str">
        <f t="shared" si="2"/>
        <v>HYPE3 BZ Equity</v>
      </c>
      <c r="B110" s="155" t="s">
        <v>92</v>
      </c>
      <c r="C110" s="155" t="s">
        <v>93</v>
      </c>
      <c r="D110" s="155" t="s">
        <v>590</v>
      </c>
      <c r="E110" s="155" t="s">
        <v>549</v>
      </c>
      <c r="F110" s="155" t="s">
        <v>520</v>
      </c>
      <c r="G110" s="156">
        <v>28</v>
      </c>
      <c r="H110" s="156">
        <v>26.81</v>
      </c>
      <c r="I110" s="157">
        <v>4.4386422976501423E-2</v>
      </c>
      <c r="J110" s="158">
        <v>10.0046538648298</v>
      </c>
      <c r="K110" s="158">
        <v>8.3537658291393466</v>
      </c>
      <c r="L110" s="158">
        <v>8.2702740518580669</v>
      </c>
      <c r="M110" s="158">
        <v>7.1505225691491434</v>
      </c>
      <c r="N110" s="158">
        <v>1.8924944839082229</v>
      </c>
      <c r="O110" s="158">
        <v>1.648292694553783</v>
      </c>
      <c r="P110" s="158">
        <v>1.249988151564583</v>
      </c>
      <c r="Q110" s="158">
        <v>1.133377180106127</v>
      </c>
      <c r="R110" s="159">
        <v>0.1249406694577183</v>
      </c>
      <c r="S110" s="159">
        <v>0.1356726060183201</v>
      </c>
      <c r="T110" s="159">
        <v>2.0181118608624159E-2</v>
      </c>
      <c r="U110" s="159">
        <v>3.7395269047471112E-2</v>
      </c>
    </row>
    <row r="111" spans="1:21" ht="20.100000000000001" customHeight="1" x14ac:dyDescent="0.3">
      <c r="A111" s="125" t="str">
        <f t="shared" si="2"/>
        <v>MATD3 BZ Equity</v>
      </c>
      <c r="B111" s="14" t="s">
        <v>342</v>
      </c>
      <c r="C111" s="14" t="s">
        <v>202</v>
      </c>
      <c r="D111" s="14" t="s">
        <v>590</v>
      </c>
      <c r="E111" s="14" t="s">
        <v>549</v>
      </c>
      <c r="F111" s="14" t="s">
        <v>520</v>
      </c>
      <c r="G111" s="15">
        <v>6.5</v>
      </c>
      <c r="H111" s="15">
        <v>6.24</v>
      </c>
      <c r="I111" s="49">
        <v>4.1666666666666741E-2</v>
      </c>
      <c r="J111" s="20">
        <v>11.83336722222762</v>
      </c>
      <c r="K111" s="20">
        <v>9.0987244270610006</v>
      </c>
      <c r="L111" s="20">
        <v>5.0391667231123147</v>
      </c>
      <c r="M111" s="20">
        <v>4.2235296589497739</v>
      </c>
      <c r="N111" s="20">
        <v>1.353072259356132</v>
      </c>
      <c r="O111" s="20">
        <v>0.92856595796048613</v>
      </c>
      <c r="P111" s="20">
        <v>1.2872242163345811</v>
      </c>
      <c r="Q111" s="20">
        <v>1.127686918393884</v>
      </c>
      <c r="R111" s="31">
        <v>0.1087791997122069</v>
      </c>
      <c r="S111" s="31">
        <v>0.1239390122685736</v>
      </c>
      <c r="T111" s="31">
        <v>2.1452568128770469E-4</v>
      </c>
      <c r="U111" s="31">
        <v>0</v>
      </c>
    </row>
    <row r="112" spans="1:21" ht="20.100000000000001" customHeight="1" x14ac:dyDescent="0.3">
      <c r="A112" s="125" t="str">
        <f t="shared" si="2"/>
        <v>QUAL3 BZ Equity</v>
      </c>
      <c r="B112" s="155" t="s">
        <v>593</v>
      </c>
      <c r="C112" s="155" t="s">
        <v>594</v>
      </c>
      <c r="D112" s="155" t="s">
        <v>590</v>
      </c>
      <c r="E112" s="155" t="s">
        <v>549</v>
      </c>
      <c r="F112" s="155" t="s">
        <v>522</v>
      </c>
      <c r="G112" s="156">
        <v>1.7</v>
      </c>
      <c r="H112" s="156">
        <v>2.13</v>
      </c>
      <c r="I112" s="157">
        <v>-0.2018779342723005</v>
      </c>
      <c r="J112" s="158">
        <v>8.3667442226096309</v>
      </c>
      <c r="K112" s="158">
        <v>5.081249500076229</v>
      </c>
      <c r="L112" s="158">
        <v>2.0089275066176802</v>
      </c>
      <c r="M112" s="158">
        <v>1.731323345637136</v>
      </c>
      <c r="N112" s="158">
        <v>0.84854511465892957</v>
      </c>
      <c r="O112" s="158">
        <v>0.61066709201818625</v>
      </c>
      <c r="P112" s="158">
        <v>0.43155034291958372</v>
      </c>
      <c r="Q112" s="158">
        <v>0.39776792676481831</v>
      </c>
      <c r="R112" s="159">
        <v>5.1579244140557819E-2</v>
      </c>
      <c r="S112" s="159">
        <v>7.828151850422832E-2</v>
      </c>
      <c r="T112" s="159">
        <v>5.7203702588410014E-3</v>
      </c>
      <c r="U112" s="159">
        <v>0</v>
      </c>
    </row>
    <row r="113" spans="1:21" ht="20.100000000000001" customHeight="1" x14ac:dyDescent="0.3">
      <c r="A113" s="125" t="str">
        <f t="shared" si="2"/>
        <v>RDOR3 BZ Equity</v>
      </c>
      <c r="B113" s="14" t="s">
        <v>198</v>
      </c>
      <c r="C113" s="14" t="s">
        <v>199</v>
      </c>
      <c r="D113" s="14" t="s">
        <v>590</v>
      </c>
      <c r="E113" s="14" t="s">
        <v>549</v>
      </c>
      <c r="F113" s="14" t="s">
        <v>520</v>
      </c>
      <c r="G113" s="15">
        <v>45</v>
      </c>
      <c r="H113" s="15">
        <v>43.71</v>
      </c>
      <c r="I113" s="49">
        <v>2.951269732326689E-2</v>
      </c>
      <c r="J113" s="20">
        <v>18.060458145416892</v>
      </c>
      <c r="K113" s="20">
        <v>15.705591684873729</v>
      </c>
      <c r="L113" s="20">
        <v>9.5146848173019229</v>
      </c>
      <c r="M113" s="20">
        <v>8.5742025148540311</v>
      </c>
      <c r="N113" s="20">
        <v>1.412351495203638</v>
      </c>
      <c r="O113" s="20">
        <v>1.2727471245302751</v>
      </c>
      <c r="P113" s="20">
        <v>4.3267609189244762</v>
      </c>
      <c r="Q113" s="20">
        <v>3.6413988005483029</v>
      </c>
      <c r="R113" s="31">
        <v>0.2395709391249555</v>
      </c>
      <c r="S113" s="31">
        <v>0.23185365273792161</v>
      </c>
      <c r="T113" s="31">
        <v>4.7696357723876398E-2</v>
      </c>
      <c r="U113" s="31">
        <v>1.678963740978353E-2</v>
      </c>
    </row>
    <row r="114" spans="1:21" ht="20.100000000000001" customHeight="1" x14ac:dyDescent="0.3">
      <c r="A114" s="125"/>
      <c r="B114" s="155" t="s">
        <v>239</v>
      </c>
      <c r="C114" s="155" t="s">
        <v>240</v>
      </c>
      <c r="D114" s="155" t="s">
        <v>203</v>
      </c>
      <c r="E114" s="155" t="s">
        <v>170</v>
      </c>
      <c r="F114" s="155" t="s">
        <v>521</v>
      </c>
      <c r="G114" s="156" t="s">
        <v>84</v>
      </c>
      <c r="H114" s="156" t="s">
        <v>84</v>
      </c>
      <c r="I114" s="157" t="s">
        <v>84</v>
      </c>
      <c r="J114" s="158" t="s">
        <v>84</v>
      </c>
      <c r="K114" s="158" t="s">
        <v>84</v>
      </c>
      <c r="L114" s="158" t="s">
        <v>84</v>
      </c>
      <c r="M114" s="158" t="s">
        <v>84</v>
      </c>
      <c r="N114" s="158" t="s">
        <v>84</v>
      </c>
      <c r="O114" s="158" t="s">
        <v>84</v>
      </c>
      <c r="P114" s="158" t="s">
        <v>84</v>
      </c>
      <c r="Q114" s="158" t="s">
        <v>84</v>
      </c>
      <c r="R114" s="159" t="s">
        <v>84</v>
      </c>
      <c r="S114" s="159" t="s">
        <v>84</v>
      </c>
      <c r="T114" s="159" t="s">
        <v>84</v>
      </c>
      <c r="U114" s="159" t="s">
        <v>84</v>
      </c>
    </row>
    <row r="115" spans="1:21" s="53" customFormat="1" ht="20.100000000000001" customHeight="1" x14ac:dyDescent="0.3">
      <c r="A115" s="125" t="str">
        <f t="shared" si="2"/>
        <v>BMOB3 BZ Equity</v>
      </c>
      <c r="B115" s="14" t="s">
        <v>171</v>
      </c>
      <c r="C115" s="14" t="s">
        <v>172</v>
      </c>
      <c r="D115" s="14" t="s">
        <v>203</v>
      </c>
      <c r="E115" s="14" t="s">
        <v>170</v>
      </c>
      <c r="F115" s="14" t="s">
        <v>520</v>
      </c>
      <c r="G115" s="15">
        <v>32.463000000000001</v>
      </c>
      <c r="H115" s="15">
        <v>33.590000000000003</v>
      </c>
      <c r="I115" s="49">
        <v>-3.3551652277463602E-2</v>
      </c>
      <c r="J115" s="20">
        <v>16.819792159875071</v>
      </c>
      <c r="K115" s="20">
        <v>14.43947805769065</v>
      </c>
      <c r="L115" s="20">
        <v>8.5030623904902942</v>
      </c>
      <c r="M115" s="20">
        <v>7.4038965943780228</v>
      </c>
      <c r="N115" s="20">
        <v>-0.18098927753373231</v>
      </c>
      <c r="O115" s="20">
        <v>-3.882963209035215E-3</v>
      </c>
      <c r="P115" s="20">
        <v>3.0735458468680599</v>
      </c>
      <c r="Q115" s="20">
        <v>3.11579526022645</v>
      </c>
      <c r="R115" s="31">
        <v>0.18273387790131229</v>
      </c>
      <c r="S115" s="31">
        <v>0.21578309463664699</v>
      </c>
      <c r="T115" s="31">
        <v>5.9453766758520252E-2</v>
      </c>
      <c r="U115" s="31">
        <v>6.9254580809961275E-2</v>
      </c>
    </row>
    <row r="116" spans="1:21" ht="20.100000000000001" customHeight="1" x14ac:dyDescent="0.3">
      <c r="A116" s="125" t="str">
        <f t="shared" si="2"/>
        <v>BRST3 BZ Equity</v>
      </c>
      <c r="B116" s="155" t="s">
        <v>231</v>
      </c>
      <c r="C116" s="155" t="s">
        <v>595</v>
      </c>
      <c r="D116" s="155" t="s">
        <v>203</v>
      </c>
      <c r="E116" s="155" t="s">
        <v>170</v>
      </c>
      <c r="F116" s="155" t="s">
        <v>522</v>
      </c>
      <c r="G116" s="156">
        <v>4.2</v>
      </c>
      <c r="H116" s="156">
        <v>3.28</v>
      </c>
      <c r="I116" s="157">
        <v>0.28048780487804881</v>
      </c>
      <c r="J116" s="158">
        <v>31.724501838431959</v>
      </c>
      <c r="K116" s="158">
        <v>16.591678355933041</v>
      </c>
      <c r="L116" s="158">
        <v>3.903123936683019</v>
      </c>
      <c r="M116" s="158">
        <v>3.5342040424635579</v>
      </c>
      <c r="N116" s="158">
        <v>2.2638464556334532</v>
      </c>
      <c r="O116" s="158">
        <v>2.1439499345638251</v>
      </c>
      <c r="P116" s="158">
        <v>0.87173791530025913</v>
      </c>
      <c r="Q116" s="158">
        <v>0.86426673853917624</v>
      </c>
      <c r="R116" s="159">
        <v>2.7478379951870861E-2</v>
      </c>
      <c r="S116" s="159">
        <v>5.2090374463540763E-2</v>
      </c>
      <c r="T116" s="159">
        <v>0</v>
      </c>
      <c r="U116" s="159">
        <v>5.0354749719244363E-2</v>
      </c>
    </row>
    <row r="117" spans="1:21" ht="20.100000000000001" customHeight="1" x14ac:dyDescent="0.3">
      <c r="A117" s="125" t="str">
        <f t="shared" si="2"/>
        <v>DESK3 BZ Equity</v>
      </c>
      <c r="B117" s="14" t="s">
        <v>346</v>
      </c>
      <c r="C117" s="14" t="s">
        <v>248</v>
      </c>
      <c r="D117" s="14" t="s">
        <v>203</v>
      </c>
      <c r="E117" s="14" t="s">
        <v>170</v>
      </c>
      <c r="F117" s="14" t="s">
        <v>520</v>
      </c>
      <c r="G117" s="15">
        <v>20.789517659341779</v>
      </c>
      <c r="H117" s="15">
        <v>19.3</v>
      </c>
      <c r="I117" s="49">
        <v>7.7177080794911035E-2</v>
      </c>
      <c r="J117" s="20">
        <v>25.79109054893781</v>
      </c>
      <c r="K117" s="20">
        <v>16.1779332702719</v>
      </c>
      <c r="L117" s="20">
        <v>5.3561354759093351</v>
      </c>
      <c r="M117" s="20">
        <v>5.1647416364352097</v>
      </c>
      <c r="N117" s="20">
        <v>2.1728807248762849</v>
      </c>
      <c r="O117" s="20">
        <v>1.9968839432888259</v>
      </c>
      <c r="P117" s="20">
        <v>1.4681513415438039</v>
      </c>
      <c r="Q117" s="20">
        <v>1.3460013910537341</v>
      </c>
      <c r="R117" s="31">
        <v>5.6924748442026177E-2</v>
      </c>
      <c r="S117" s="31">
        <v>8.31998357619083E-2</v>
      </c>
      <c r="T117" s="31">
        <v>0</v>
      </c>
      <c r="U117" s="31">
        <v>0</v>
      </c>
    </row>
    <row r="118" spans="1:21" ht="20.100000000000001" customHeight="1" x14ac:dyDescent="0.3">
      <c r="A118" s="125" t="str">
        <f t="shared" si="2"/>
        <v>G2DI33 BZ Equity</v>
      </c>
      <c r="B118" s="155" t="s">
        <v>214</v>
      </c>
      <c r="C118" s="155" t="s">
        <v>215</v>
      </c>
      <c r="D118" s="155" t="s">
        <v>203</v>
      </c>
      <c r="E118" s="155" t="s">
        <v>170</v>
      </c>
      <c r="F118" s="155" t="s">
        <v>521</v>
      </c>
      <c r="G118" s="156" t="s">
        <v>84</v>
      </c>
      <c r="H118" s="156" t="s">
        <v>84</v>
      </c>
      <c r="I118" s="157" t="s">
        <v>84</v>
      </c>
      <c r="J118" s="158" t="s">
        <v>84</v>
      </c>
      <c r="K118" s="158" t="s">
        <v>84</v>
      </c>
      <c r="L118" s="158" t="s">
        <v>84</v>
      </c>
      <c r="M118" s="158" t="s">
        <v>84</v>
      </c>
      <c r="N118" s="158" t="s">
        <v>84</v>
      </c>
      <c r="O118" s="158" t="s">
        <v>84</v>
      </c>
      <c r="P118" s="158" t="s">
        <v>84</v>
      </c>
      <c r="Q118" s="158" t="s">
        <v>84</v>
      </c>
      <c r="R118" s="159" t="s">
        <v>84</v>
      </c>
      <c r="S118" s="159" t="s">
        <v>84</v>
      </c>
      <c r="T118" s="159" t="s">
        <v>84</v>
      </c>
      <c r="U118" s="159" t="s">
        <v>84</v>
      </c>
    </row>
    <row r="119" spans="1:21" ht="20.100000000000001" customHeight="1" x14ac:dyDescent="0.3">
      <c r="A119" s="125" t="str">
        <f t="shared" si="2"/>
        <v>INTB3 BZ Equity</v>
      </c>
      <c r="B119" s="14" t="s">
        <v>347</v>
      </c>
      <c r="C119" s="14" t="s">
        <v>254</v>
      </c>
      <c r="D119" s="14" t="s">
        <v>203</v>
      </c>
      <c r="E119" s="14" t="s">
        <v>170</v>
      </c>
      <c r="F119" s="14" t="s">
        <v>520</v>
      </c>
      <c r="G119" s="15">
        <v>18</v>
      </c>
      <c r="H119" s="15">
        <v>19.45</v>
      </c>
      <c r="I119" s="49">
        <v>-7.455012853470433E-2</v>
      </c>
      <c r="J119" s="20">
        <v>9.9733214125978424</v>
      </c>
      <c r="K119" s="20">
        <v>9.4714094412297047</v>
      </c>
      <c r="L119" s="20">
        <v>8.8802162965147602</v>
      </c>
      <c r="M119" s="20">
        <v>8.0758182863108843</v>
      </c>
      <c r="N119" s="20">
        <v>-1.02394611510839</v>
      </c>
      <c r="O119" s="20">
        <v>-1.4483289346718189</v>
      </c>
      <c r="P119" s="20">
        <v>1.8391360593546919</v>
      </c>
      <c r="Q119" s="20">
        <v>1.633023254156305</v>
      </c>
      <c r="R119" s="31">
        <v>0.1844055739576968</v>
      </c>
      <c r="S119" s="31">
        <v>0.1724160764339509</v>
      </c>
      <c r="T119" s="31">
        <v>3.0080249857490169E-2</v>
      </c>
      <c r="U119" s="31">
        <v>3.6953317473155112E-2</v>
      </c>
    </row>
    <row r="120" spans="1:21" ht="20.100000000000001" customHeight="1" x14ac:dyDescent="0.3">
      <c r="A120" s="125" t="str">
        <f t="shared" si="2"/>
        <v>LWSA3 BZ Equity</v>
      </c>
      <c r="B120" s="155" t="s">
        <v>596</v>
      </c>
      <c r="C120" s="155" t="s">
        <v>154</v>
      </c>
      <c r="D120" s="155" t="s">
        <v>203</v>
      </c>
      <c r="E120" s="155" t="s">
        <v>170</v>
      </c>
      <c r="F120" s="155" t="s">
        <v>520</v>
      </c>
      <c r="G120" s="156">
        <v>5</v>
      </c>
      <c r="H120" s="156">
        <v>5.49</v>
      </c>
      <c r="I120" s="157">
        <v>-8.9253187613843377E-2</v>
      </c>
      <c r="J120" s="158">
        <v>25.555483503053409</v>
      </c>
      <c r="K120" s="158">
        <v>20.410093041474259</v>
      </c>
      <c r="L120" s="158">
        <v>7.8039900562316733</v>
      </c>
      <c r="M120" s="158">
        <v>6.5036926829713959</v>
      </c>
      <c r="N120" s="158">
        <v>-0.25556290375266782</v>
      </c>
      <c r="O120" s="158">
        <v>-0.24521012253978761</v>
      </c>
      <c r="P120" s="158">
        <v>1.2871993653610729</v>
      </c>
      <c r="Q120" s="158">
        <v>1.2818204775379689</v>
      </c>
      <c r="R120" s="159">
        <v>5.0368812830611349E-2</v>
      </c>
      <c r="S120" s="159">
        <v>6.2803264783421117E-2</v>
      </c>
      <c r="T120" s="159" t="s">
        <v>84</v>
      </c>
      <c r="U120" s="159" t="s">
        <v>84</v>
      </c>
    </row>
    <row r="121" spans="1:21" ht="20.100000000000001" customHeight="1" x14ac:dyDescent="0.3">
      <c r="A121" s="125" t="str">
        <f t="shared" si="2"/>
        <v>POSI3 BZ Equity</v>
      </c>
      <c r="B121" s="14" t="s">
        <v>64</v>
      </c>
      <c r="C121" s="14" t="s">
        <v>24</v>
      </c>
      <c r="D121" s="14" t="s">
        <v>203</v>
      </c>
      <c r="E121" s="14" t="s">
        <v>170</v>
      </c>
      <c r="F121" s="14" t="s">
        <v>520</v>
      </c>
      <c r="G121" s="15">
        <v>6</v>
      </c>
      <c r="H121" s="15">
        <v>4.92</v>
      </c>
      <c r="I121" s="49">
        <v>0.21951219512195119</v>
      </c>
      <c r="J121" s="20">
        <v>13.447308650618581</v>
      </c>
      <c r="K121" s="20">
        <v>5.6775846674887784</v>
      </c>
      <c r="L121" s="20">
        <v>4.6730995811694109</v>
      </c>
      <c r="M121" s="20">
        <v>4.2234593340559856</v>
      </c>
      <c r="N121" s="20">
        <v>2.3717441536634292</v>
      </c>
      <c r="O121" s="20">
        <v>2.1727886153069549</v>
      </c>
      <c r="P121" s="20">
        <v>0.4160832796695918</v>
      </c>
      <c r="Q121" s="20">
        <v>0.3944052126721353</v>
      </c>
      <c r="R121" s="31">
        <v>3.094175128124628E-2</v>
      </c>
      <c r="S121" s="31">
        <v>6.9467077246878395E-2</v>
      </c>
      <c r="T121" s="31">
        <v>1.8591080676094981E-2</v>
      </c>
      <c r="U121" s="31">
        <v>4.4032808780740937E-2</v>
      </c>
    </row>
    <row r="122" spans="1:21" ht="20.100000000000001" customHeight="1" x14ac:dyDescent="0.3">
      <c r="A122" s="125" t="str">
        <f t="shared" si="2"/>
        <v>TOTS3 BZ Equity</v>
      </c>
      <c r="B122" s="155" t="s">
        <v>348</v>
      </c>
      <c r="C122" s="155" t="s">
        <v>124</v>
      </c>
      <c r="D122" s="155" t="s">
        <v>203</v>
      </c>
      <c r="E122" s="155" t="s">
        <v>170</v>
      </c>
      <c r="F122" s="155" t="s">
        <v>520</v>
      </c>
      <c r="G122" s="156">
        <v>47</v>
      </c>
      <c r="H122" s="156">
        <v>43.24</v>
      </c>
      <c r="I122" s="157">
        <v>8.6956521739130377E-2</v>
      </c>
      <c r="J122" s="158">
        <v>18.289826562897399</v>
      </c>
      <c r="K122" s="158">
        <v>21.71232600279393</v>
      </c>
      <c r="L122" s="158">
        <v>13.750219693783659</v>
      </c>
      <c r="M122" s="158">
        <v>11.496333118510879</v>
      </c>
      <c r="N122" s="158">
        <v>1.4130113923331531</v>
      </c>
      <c r="O122" s="158">
        <v>0.95839219361327077</v>
      </c>
      <c r="P122" s="158">
        <v>4.3370762984498628</v>
      </c>
      <c r="Q122" s="158">
        <v>3.8729045008793359</v>
      </c>
      <c r="R122" s="159">
        <v>0.2371305317486182</v>
      </c>
      <c r="S122" s="159">
        <v>0.17837354230868549</v>
      </c>
      <c r="T122" s="159">
        <v>1.1725748866554E-2</v>
      </c>
      <c r="U122" s="159">
        <v>1.842271527926248E-2</v>
      </c>
    </row>
    <row r="123" spans="1:21" ht="20.100000000000001" customHeight="1" x14ac:dyDescent="0.3">
      <c r="A123" s="125" t="str">
        <f t="shared" si="2"/>
        <v>VIVT3 BZ Equity</v>
      </c>
      <c r="B123" s="14" t="s">
        <v>349</v>
      </c>
      <c r="C123" s="14" t="s">
        <v>129</v>
      </c>
      <c r="D123" s="14" t="s">
        <v>203</v>
      </c>
      <c r="E123" s="14" t="s">
        <v>170</v>
      </c>
      <c r="F123" s="14" t="s">
        <v>520</v>
      </c>
      <c r="G123" s="15">
        <v>36.5</v>
      </c>
      <c r="H123" s="15">
        <v>32.64</v>
      </c>
      <c r="I123" s="49">
        <v>0.1182598039215685</v>
      </c>
      <c r="J123" s="20">
        <v>13.979520377273239</v>
      </c>
      <c r="K123" s="20">
        <v>10.72481668799106</v>
      </c>
      <c r="L123" s="20">
        <v>4.4033120859178716</v>
      </c>
      <c r="M123" s="20">
        <v>4.076197985616691</v>
      </c>
      <c r="N123" s="20">
        <v>0.44685931151134223</v>
      </c>
      <c r="O123" s="20">
        <v>0.35164630767704641</v>
      </c>
      <c r="P123" s="20">
        <v>1.624011454782107</v>
      </c>
      <c r="Q123" s="20">
        <v>1.636401103077878</v>
      </c>
      <c r="R123" s="31">
        <v>0.1161707562887703</v>
      </c>
      <c r="S123" s="31">
        <v>0.15258079934459029</v>
      </c>
      <c r="T123" s="31">
        <v>3.1633315065463789E-2</v>
      </c>
      <c r="U123" s="31">
        <v>7.4430306292313411E-2</v>
      </c>
    </row>
    <row r="124" spans="1:21" ht="20.100000000000001" customHeight="1" x14ac:dyDescent="0.3">
      <c r="A124" s="125" t="str">
        <f t="shared" si="2"/>
        <v>TIMS3 BZ Equity</v>
      </c>
      <c r="B124" s="155" t="s">
        <v>127</v>
      </c>
      <c r="C124" s="155" t="s">
        <v>128</v>
      </c>
      <c r="D124" s="155" t="s">
        <v>203</v>
      </c>
      <c r="E124" s="155" t="s">
        <v>170</v>
      </c>
      <c r="F124" s="155" t="s">
        <v>522</v>
      </c>
      <c r="G124" s="156">
        <v>21.965</v>
      </c>
      <c r="H124" s="156">
        <v>19.37</v>
      </c>
      <c r="I124" s="157">
        <v>0.13397005678884871</v>
      </c>
      <c r="J124" s="158">
        <v>10.56858687004841</v>
      </c>
      <c r="K124" s="158">
        <v>9.2941931219097018</v>
      </c>
      <c r="L124" s="158">
        <v>2.894361867904657</v>
      </c>
      <c r="M124" s="158">
        <v>2.7306873310103001</v>
      </c>
      <c r="N124" s="158">
        <v>-0.29803359629631482</v>
      </c>
      <c r="O124" s="158">
        <v>-0.30881616527948769</v>
      </c>
      <c r="P124" s="158">
        <v>2.0044411687710801</v>
      </c>
      <c r="Q124" s="158">
        <v>2.0714524384807791</v>
      </c>
      <c r="R124" s="159">
        <v>0.1896602822513298</v>
      </c>
      <c r="S124" s="159">
        <v>0.2228759841021199</v>
      </c>
      <c r="T124" s="159">
        <v>8.6826752807415156E-2</v>
      </c>
      <c r="U124" s="159">
        <v>9.4541513085345016E-2</v>
      </c>
    </row>
    <row r="125" spans="1:21" ht="20.100000000000001" customHeight="1" x14ac:dyDescent="0.3">
      <c r="A125" s="125"/>
      <c r="B125" s="14" t="s">
        <v>233</v>
      </c>
      <c r="C125" s="14" t="s">
        <v>234</v>
      </c>
      <c r="D125" s="14" t="s">
        <v>203</v>
      </c>
      <c r="E125" s="14" t="s">
        <v>170</v>
      </c>
      <c r="F125" s="14" t="s">
        <v>520</v>
      </c>
      <c r="G125" s="15">
        <v>7.3</v>
      </c>
      <c r="H125" s="15">
        <v>6.3</v>
      </c>
      <c r="I125" s="49">
        <v>0.1587301587301588</v>
      </c>
      <c r="J125" s="20">
        <v>11.072039413227911</v>
      </c>
      <c r="K125" s="20">
        <v>10.279991464279901</v>
      </c>
      <c r="L125" s="20">
        <v>4.4625898667119808</v>
      </c>
      <c r="M125" s="20">
        <v>4.1135475046282481</v>
      </c>
      <c r="N125" s="20">
        <v>1.0203448253253351</v>
      </c>
      <c r="O125" s="20">
        <v>1.063243901813349</v>
      </c>
      <c r="P125" s="20">
        <v>1.912113834155837</v>
      </c>
      <c r="Q125" s="20">
        <v>1.6780250089282089</v>
      </c>
      <c r="R125" s="31">
        <v>0.17269752778078179</v>
      </c>
      <c r="S125" s="31">
        <v>0.1632321402949484</v>
      </c>
      <c r="T125" s="31">
        <v>4.4999852186631391E-2</v>
      </c>
      <c r="U125" s="31">
        <v>5.0815985097339228E-2</v>
      </c>
    </row>
    <row r="126" spans="1:21" ht="20.100000000000001" customHeight="1" x14ac:dyDescent="0.3">
      <c r="A126" s="125" t="str">
        <f t="shared" si="2"/>
        <v>ARML3 BZ Equity</v>
      </c>
      <c r="B126" s="155" t="s">
        <v>597</v>
      </c>
      <c r="C126" s="155" t="s">
        <v>598</v>
      </c>
      <c r="D126" s="155" t="s">
        <v>599</v>
      </c>
      <c r="E126" s="155" t="s">
        <v>161</v>
      </c>
      <c r="F126" s="155" t="s">
        <v>520</v>
      </c>
      <c r="G126" s="156">
        <v>7.5</v>
      </c>
      <c r="H126" s="156">
        <v>6.9</v>
      </c>
      <c r="I126" s="157">
        <v>8.6956521739130377E-2</v>
      </c>
      <c r="J126" s="158">
        <v>17.401369009622641</v>
      </c>
      <c r="K126" s="158">
        <v>10.78517791052758</v>
      </c>
      <c r="L126" s="158">
        <v>5.2872618028867464</v>
      </c>
      <c r="M126" s="158">
        <v>4.8214694430959977</v>
      </c>
      <c r="N126" s="158">
        <v>2.4467930506175022</v>
      </c>
      <c r="O126" s="158">
        <v>2.212298301275009</v>
      </c>
      <c r="P126" s="158">
        <v>1.8828517270586149</v>
      </c>
      <c r="Q126" s="158">
        <v>1.7316941244656721</v>
      </c>
      <c r="R126" s="159">
        <v>0.10820135622762971</v>
      </c>
      <c r="S126" s="159">
        <v>0.1605624069284326</v>
      </c>
      <c r="T126" s="159">
        <v>4.3976585315489279E-2</v>
      </c>
      <c r="U126" s="159">
        <v>1.37120894222159E-2</v>
      </c>
    </row>
    <row r="127" spans="1:21" s="53" customFormat="1" ht="20.100000000000001" customHeight="1" x14ac:dyDescent="0.3">
      <c r="A127" s="125" t="str">
        <f t="shared" si="2"/>
        <v>AMOB3 BZ Equity</v>
      </c>
      <c r="B127" s="14" t="s">
        <v>600</v>
      </c>
      <c r="C127" s="14" t="s">
        <v>601</v>
      </c>
      <c r="D127" s="14" t="s">
        <v>599</v>
      </c>
      <c r="E127" s="14" t="s">
        <v>161</v>
      </c>
      <c r="F127" s="14" t="s">
        <v>520</v>
      </c>
      <c r="G127" s="15">
        <v>17.100000000000001</v>
      </c>
      <c r="H127" s="15">
        <v>16.29</v>
      </c>
      <c r="I127" s="49">
        <v>4.9723756906077547E-2</v>
      </c>
      <c r="J127" s="20">
        <v>-18.345438260342242</v>
      </c>
      <c r="K127" s="20">
        <v>4.605366532458695</v>
      </c>
      <c r="L127" s="20">
        <v>4.7058874612448367</v>
      </c>
      <c r="M127" s="20">
        <v>3.9195121504086821</v>
      </c>
      <c r="N127" s="20">
        <v>3.876007006214413</v>
      </c>
      <c r="O127" s="20">
        <v>3.2652030896388888</v>
      </c>
      <c r="P127" s="20">
        <v>0.2920497582261587</v>
      </c>
      <c r="Q127" s="20">
        <v>0.27463382782175549</v>
      </c>
      <c r="R127" s="31">
        <v>-1.591947568009261E-2</v>
      </c>
      <c r="S127" s="31">
        <v>5.9633435446697247E-2</v>
      </c>
      <c r="T127" s="31">
        <v>0</v>
      </c>
      <c r="U127" s="31">
        <v>0</v>
      </c>
    </row>
    <row r="128" spans="1:21" ht="20.100000000000001" customHeight="1" x14ac:dyDescent="0.3">
      <c r="A128" s="125" t="str">
        <f t="shared" si="2"/>
        <v>AZUL3 BZ Equity</v>
      </c>
      <c r="B128" s="155" t="s">
        <v>112</v>
      </c>
      <c r="C128" s="155" t="s">
        <v>602</v>
      </c>
      <c r="D128" s="155" t="s">
        <v>599</v>
      </c>
      <c r="E128" s="155" t="s">
        <v>161</v>
      </c>
      <c r="F128" s="155" t="s">
        <v>521</v>
      </c>
      <c r="G128" s="156" t="s">
        <v>84</v>
      </c>
      <c r="H128" s="156" t="s">
        <v>84</v>
      </c>
      <c r="I128" s="157" t="s">
        <v>84</v>
      </c>
      <c r="J128" s="158" t="s">
        <v>84</v>
      </c>
      <c r="K128" s="158" t="s">
        <v>84</v>
      </c>
      <c r="L128" s="158" t="s">
        <v>84</v>
      </c>
      <c r="M128" s="158" t="s">
        <v>84</v>
      </c>
      <c r="N128" s="158" t="s">
        <v>84</v>
      </c>
      <c r="O128" s="158" t="s">
        <v>84</v>
      </c>
      <c r="P128" s="158" t="s">
        <v>84</v>
      </c>
      <c r="Q128" s="158" t="s">
        <v>84</v>
      </c>
      <c r="R128" s="159" t="s">
        <v>84</v>
      </c>
      <c r="S128" s="159" t="s">
        <v>84</v>
      </c>
      <c r="T128" s="159" t="s">
        <v>84</v>
      </c>
      <c r="U128" s="159" t="s">
        <v>84</v>
      </c>
    </row>
    <row r="129" spans="1:21" ht="20.100000000000001" customHeight="1" x14ac:dyDescent="0.3">
      <c r="A129" s="125" t="str">
        <f t="shared" si="2"/>
        <v>ECOR3 BZ Equity</v>
      </c>
      <c r="B129" s="14" t="s">
        <v>116</v>
      </c>
      <c r="C129" s="14" t="s">
        <v>117</v>
      </c>
      <c r="D129" s="14" t="s">
        <v>599</v>
      </c>
      <c r="E129" s="14" t="s">
        <v>161</v>
      </c>
      <c r="F129" s="14" t="s">
        <v>520</v>
      </c>
      <c r="G129" s="15">
        <v>13.9</v>
      </c>
      <c r="H129" s="15">
        <v>13.33</v>
      </c>
      <c r="I129" s="49">
        <v>4.2760690172543248E-2</v>
      </c>
      <c r="J129" s="20">
        <v>16.153565688700279</v>
      </c>
      <c r="K129" s="20">
        <v>14.62369233682363</v>
      </c>
      <c r="L129" s="20">
        <v>5.8516607241141854</v>
      </c>
      <c r="M129" s="20">
        <v>5.9077235687393559</v>
      </c>
      <c r="N129" s="20">
        <v>4.2284602252386616</v>
      </c>
      <c r="O129" s="20">
        <v>4.4050463292451898</v>
      </c>
      <c r="P129" s="20">
        <v>1.904558390290771</v>
      </c>
      <c r="Q129" s="20">
        <v>1.727570830201264</v>
      </c>
      <c r="R129" s="31">
        <v>0.1179032807365277</v>
      </c>
      <c r="S129" s="31">
        <v>0.11813506400508041</v>
      </c>
      <c r="T129" s="31">
        <v>1.9022730521635809E-2</v>
      </c>
      <c r="U129" s="31">
        <v>1.459081478669259E-2</v>
      </c>
    </row>
    <row r="130" spans="1:21" ht="20.100000000000001" customHeight="1" x14ac:dyDescent="0.3">
      <c r="A130" s="125" t="str">
        <f t="shared" si="2"/>
        <v>GGPS3 BZ Equity</v>
      </c>
      <c r="B130" s="155" t="s">
        <v>603</v>
      </c>
      <c r="C130" s="155" t="s">
        <v>604</v>
      </c>
      <c r="D130" s="155" t="s">
        <v>599</v>
      </c>
      <c r="E130" s="155" t="s">
        <v>161</v>
      </c>
      <c r="F130" s="155" t="s">
        <v>520</v>
      </c>
      <c r="G130" s="156">
        <v>19.5</v>
      </c>
      <c r="H130" s="156">
        <v>16.13</v>
      </c>
      <c r="I130" s="157">
        <v>0.20892746435213899</v>
      </c>
      <c r="J130" s="158">
        <v>13.83427846801575</v>
      </c>
      <c r="K130" s="158">
        <v>11.03272180009429</v>
      </c>
      <c r="L130" s="158">
        <v>7.7193368345323288</v>
      </c>
      <c r="M130" s="158">
        <v>6.6724288946974104</v>
      </c>
      <c r="N130" s="158">
        <v>1.407569049070851</v>
      </c>
      <c r="O130" s="158">
        <v>1.048418169362423</v>
      </c>
      <c r="P130" s="158">
        <v>2.6844068070626439</v>
      </c>
      <c r="Q130" s="158">
        <v>2.4392582396312208</v>
      </c>
      <c r="R130" s="159">
        <v>0.19404024671535089</v>
      </c>
      <c r="S130" s="159">
        <v>0.22109306151546171</v>
      </c>
      <c r="T130" s="159">
        <v>3.8390137168855268E-2</v>
      </c>
      <c r="U130" s="159">
        <v>4.0558823972103628E-2</v>
      </c>
    </row>
    <row r="131" spans="1:21" ht="20.100000000000001" customHeight="1" x14ac:dyDescent="0.3">
      <c r="A131" s="125" t="str">
        <f t="shared" si="2"/>
        <v>HBSA3 BZ Equity</v>
      </c>
      <c r="B131" s="14" t="s">
        <v>185</v>
      </c>
      <c r="C131" s="14" t="s">
        <v>186</v>
      </c>
      <c r="D131" s="14" t="s">
        <v>599</v>
      </c>
      <c r="E131" s="14" t="s">
        <v>161</v>
      </c>
      <c r="F131" s="14" t="s">
        <v>520</v>
      </c>
      <c r="G131" s="15">
        <v>4.2</v>
      </c>
      <c r="H131" s="15">
        <v>4</v>
      </c>
      <c r="I131" s="49">
        <v>5.0000000000000037E-2</v>
      </c>
      <c r="J131" s="20">
        <v>26.208955469390951</v>
      </c>
      <c r="K131" s="20">
        <v>14.98031033622796</v>
      </c>
      <c r="L131" s="20">
        <v>8.4181919692593272</v>
      </c>
      <c r="M131" s="20">
        <v>6.3520456963631178</v>
      </c>
      <c r="N131" s="20">
        <v>2.5788405204878848</v>
      </c>
      <c r="O131" s="20">
        <v>1.706388934090417</v>
      </c>
      <c r="P131" s="20">
        <v>2.328642438186026</v>
      </c>
      <c r="Q131" s="20">
        <v>2.0300595331332238</v>
      </c>
      <c r="R131" s="31">
        <v>8.8849112697589661E-2</v>
      </c>
      <c r="S131" s="31">
        <v>0.1355151854380337</v>
      </c>
      <c r="T131" s="31">
        <v>1.235872574450626E-2</v>
      </c>
      <c r="U131" s="31">
        <v>0</v>
      </c>
    </row>
    <row r="132" spans="1:21" ht="20.100000000000001" customHeight="1" x14ac:dyDescent="0.3">
      <c r="A132" s="125" t="str">
        <f t="shared" si="2"/>
        <v>JSLG3 BZ Equity</v>
      </c>
      <c r="B132" s="155" t="s">
        <v>168</v>
      </c>
      <c r="C132" s="155" t="s">
        <v>169</v>
      </c>
      <c r="D132" s="155" t="s">
        <v>599</v>
      </c>
      <c r="E132" s="155" t="s">
        <v>161</v>
      </c>
      <c r="F132" s="155" t="s">
        <v>520</v>
      </c>
      <c r="G132" s="156">
        <v>10.3</v>
      </c>
      <c r="H132" s="156">
        <v>11.95</v>
      </c>
      <c r="I132" s="157">
        <v>-0.13807531380753121</v>
      </c>
      <c r="J132" s="158">
        <v>13.34858240990008</v>
      </c>
      <c r="K132" s="158">
        <v>6.1500816628070591</v>
      </c>
      <c r="L132" s="158">
        <v>4.1250812995314119</v>
      </c>
      <c r="M132" s="158">
        <v>3.81527633382664</v>
      </c>
      <c r="N132" s="158">
        <v>2.5972116219692181</v>
      </c>
      <c r="O132" s="158">
        <v>2.418788738415536</v>
      </c>
      <c r="P132" s="158">
        <v>1.67356958278489</v>
      </c>
      <c r="Q132" s="158">
        <v>1.547257003544996</v>
      </c>
      <c r="R132" s="159">
        <v>0.12537433050146771</v>
      </c>
      <c r="S132" s="159">
        <v>0.25158316399310821</v>
      </c>
      <c r="T132" s="159">
        <v>4.494859315960064E-2</v>
      </c>
      <c r="U132" s="159">
        <v>0.11381962685687361</v>
      </c>
    </row>
    <row r="133" spans="1:21" ht="20.100000000000001" customHeight="1" x14ac:dyDescent="0.3">
      <c r="A133" s="125" t="str">
        <f t="shared" si="2"/>
        <v>RENT3 BZ Equity</v>
      </c>
      <c r="B133" s="14" t="s">
        <v>120</v>
      </c>
      <c r="C133" s="14" t="s">
        <v>121</v>
      </c>
      <c r="D133" s="14" t="s">
        <v>599</v>
      </c>
      <c r="E133" s="14" t="s">
        <v>161</v>
      </c>
      <c r="F133" s="14" t="s">
        <v>520</v>
      </c>
      <c r="G133" s="15">
        <v>65</v>
      </c>
      <c r="H133" s="15">
        <v>52.54</v>
      </c>
      <c r="I133" s="49">
        <v>0.23715264560334989</v>
      </c>
      <c r="J133" s="20">
        <v>13.756852442279101</v>
      </c>
      <c r="K133" s="20">
        <v>10.84934255888634</v>
      </c>
      <c r="L133" s="20">
        <v>5.8029307668216799</v>
      </c>
      <c r="M133" s="20">
        <v>5.3488032174397624</v>
      </c>
      <c r="N133" s="20">
        <v>2.0627451009796558</v>
      </c>
      <c r="O133" s="20">
        <v>1.94674938085781</v>
      </c>
      <c r="P133" s="20">
        <v>2.1207081183898211</v>
      </c>
      <c r="Q133" s="20">
        <v>1.940561687904395</v>
      </c>
      <c r="R133" s="31">
        <v>0.1541564923581083</v>
      </c>
      <c r="S133" s="31">
        <v>0.17886444983847841</v>
      </c>
      <c r="T133" s="31">
        <v>4.1518472930593041E-2</v>
      </c>
      <c r="U133" s="31">
        <v>4.8397375195311593E-2</v>
      </c>
    </row>
    <row r="134" spans="1:21" ht="20.100000000000001" customHeight="1" x14ac:dyDescent="0.3">
      <c r="A134" s="125" t="str">
        <f t="shared" si="2"/>
        <v>MILS3 BZ Equity</v>
      </c>
      <c r="B134" s="155" t="s">
        <v>605</v>
      </c>
      <c r="C134" s="155" t="s">
        <v>606</v>
      </c>
      <c r="D134" s="155" t="s">
        <v>599</v>
      </c>
      <c r="E134" s="155" t="s">
        <v>161</v>
      </c>
      <c r="F134" s="155" t="s">
        <v>520</v>
      </c>
      <c r="G134" s="156">
        <v>20</v>
      </c>
      <c r="H134" s="156">
        <v>16.23</v>
      </c>
      <c r="I134" s="157">
        <v>0.23228589032655569</v>
      </c>
      <c r="J134" s="158">
        <v>10.12921988601976</v>
      </c>
      <c r="K134" s="158">
        <v>8.5655757565708939</v>
      </c>
      <c r="L134" s="158">
        <v>4.8768083651774674</v>
      </c>
      <c r="M134" s="158">
        <v>4.3675453500801842</v>
      </c>
      <c r="N134" s="158">
        <v>1.3710843273830491</v>
      </c>
      <c r="O134" s="158">
        <v>1.127282240682242</v>
      </c>
      <c r="P134" s="158">
        <v>2.1386142578188281</v>
      </c>
      <c r="Q134" s="158">
        <v>1.779312755730498</v>
      </c>
      <c r="R134" s="159">
        <v>0.21113316542476479</v>
      </c>
      <c r="S134" s="159">
        <v>0.20772833097244359</v>
      </c>
      <c r="T134" s="159">
        <v>8.7890416458558121E-2</v>
      </c>
      <c r="U134" s="159">
        <v>9.4582667700425588E-2</v>
      </c>
    </row>
    <row r="135" spans="1:21" ht="20.100000000000001" customHeight="1" x14ac:dyDescent="0.3">
      <c r="A135" s="125"/>
      <c r="B135" s="14" t="s">
        <v>607</v>
      </c>
      <c r="C135" s="14" t="s">
        <v>608</v>
      </c>
      <c r="D135" s="14" t="s">
        <v>599</v>
      </c>
      <c r="E135" s="14" t="s">
        <v>161</v>
      </c>
      <c r="F135" s="14" t="s">
        <v>520</v>
      </c>
      <c r="G135" s="15">
        <v>18</v>
      </c>
      <c r="H135" s="15">
        <v>20.399999999999999</v>
      </c>
      <c r="I135" s="49">
        <v>-0.1176470588235293</v>
      </c>
      <c r="J135" s="20">
        <v>16.10999071501308</v>
      </c>
      <c r="K135" s="20">
        <v>13.213954884071271</v>
      </c>
      <c r="L135" s="20">
        <v>6.8422177073653128</v>
      </c>
      <c r="M135" s="20">
        <v>6.7154025015815053</v>
      </c>
      <c r="N135" s="20">
        <v>3.2589074143792409</v>
      </c>
      <c r="O135" s="20">
        <v>3.4077427335242398</v>
      </c>
      <c r="P135" s="20">
        <v>2.507470117750715</v>
      </c>
      <c r="Q135" s="20">
        <v>2.3939037738664801</v>
      </c>
      <c r="R135" s="31">
        <v>0.15564690024395711</v>
      </c>
      <c r="S135" s="31">
        <v>0.18116482119612851</v>
      </c>
      <c r="T135" s="31">
        <v>3.1036641103339958E-2</v>
      </c>
      <c r="U135" s="31">
        <v>5.6758177743143803E-2</v>
      </c>
    </row>
    <row r="136" spans="1:21" ht="20.100000000000001" customHeight="1" x14ac:dyDescent="0.3">
      <c r="A136" s="125"/>
      <c r="B136" s="155" t="s">
        <v>122</v>
      </c>
      <c r="C136" s="155" t="s">
        <v>123</v>
      </c>
      <c r="D136" s="155" t="s">
        <v>599</v>
      </c>
      <c r="E136" s="155" t="s">
        <v>161</v>
      </c>
      <c r="F136" s="155" t="s">
        <v>520</v>
      </c>
      <c r="G136" s="156">
        <v>16</v>
      </c>
      <c r="H136" s="156">
        <v>18.920000000000002</v>
      </c>
      <c r="I136" s="157">
        <v>-0.1543340380549684</v>
      </c>
      <c r="J136" s="158">
        <v>14.35236546449608</v>
      </c>
      <c r="K136" s="158">
        <v>8.1846005480083406</v>
      </c>
      <c r="L136" s="158">
        <v>3.7434768266361091</v>
      </c>
      <c r="M136" s="158">
        <v>3.54633787303161</v>
      </c>
      <c r="N136" s="158">
        <v>2.5128512097741411</v>
      </c>
      <c r="O136" s="158">
        <v>2.416220084870961</v>
      </c>
      <c r="P136" s="158">
        <v>2.0813102839477038</v>
      </c>
      <c r="Q136" s="158">
        <v>1.786084257637826</v>
      </c>
      <c r="R136" s="159">
        <v>0.14501513977583061</v>
      </c>
      <c r="S136" s="159">
        <v>0.2182249759363584</v>
      </c>
      <c r="T136" s="159">
        <v>5.2692321908371087E-2</v>
      </c>
      <c r="U136" s="159">
        <v>4.2763235413507107E-2</v>
      </c>
    </row>
    <row r="137" spans="1:21" ht="20.100000000000001" customHeight="1" x14ac:dyDescent="0.3">
      <c r="A137" s="125" t="str">
        <f t="shared" si="2"/>
        <v>PRNR3 BZ Equity</v>
      </c>
      <c r="B137" s="14" t="s">
        <v>609</v>
      </c>
      <c r="C137" s="14" t="s">
        <v>610</v>
      </c>
      <c r="D137" s="14" t="s">
        <v>599</v>
      </c>
      <c r="E137" s="14" t="s">
        <v>161</v>
      </c>
      <c r="F137" s="14" t="s">
        <v>520</v>
      </c>
      <c r="G137" s="15">
        <v>31</v>
      </c>
      <c r="H137" s="15">
        <v>20.65</v>
      </c>
      <c r="I137" s="49">
        <v>0.50121065375302676</v>
      </c>
      <c r="J137" s="20">
        <v>14.59279592389022</v>
      </c>
      <c r="K137" s="20">
        <v>6.569367904603463</v>
      </c>
      <c r="L137" s="20">
        <v>5.1475039169474064</v>
      </c>
      <c r="M137" s="20">
        <v>3.8106732216995689</v>
      </c>
      <c r="N137" s="20">
        <v>2.0724726105992541</v>
      </c>
      <c r="O137" s="20">
        <v>1.665166465015208</v>
      </c>
      <c r="P137" s="20">
        <v>1.7518238080217201</v>
      </c>
      <c r="Q137" s="20">
        <v>1.48831519542476</v>
      </c>
      <c r="R137" s="31">
        <v>0.1200471669143106</v>
      </c>
      <c r="S137" s="31">
        <v>0.22655378980705701</v>
      </c>
      <c r="T137" s="31">
        <v>2.3028728928407859E-2</v>
      </c>
      <c r="U137" s="31">
        <v>5.1154623476537923E-2</v>
      </c>
    </row>
    <row r="138" spans="1:21" ht="20.100000000000001" customHeight="1" x14ac:dyDescent="0.3">
      <c r="A138" s="125" t="str">
        <f t="shared" si="2"/>
        <v>RAIL3 BZ Equity</v>
      </c>
      <c r="B138" s="155" t="s">
        <v>104</v>
      </c>
      <c r="C138" s="155" t="s">
        <v>105</v>
      </c>
      <c r="D138" s="155" t="s">
        <v>599</v>
      </c>
      <c r="E138" s="155" t="s">
        <v>161</v>
      </c>
      <c r="F138" s="155" t="s">
        <v>520</v>
      </c>
      <c r="G138" s="156">
        <v>22</v>
      </c>
      <c r="H138" s="156">
        <v>18.96</v>
      </c>
      <c r="I138" s="157">
        <v>0.1603375527426161</v>
      </c>
      <c r="J138" s="158">
        <v>18.422048976686131</v>
      </c>
      <c r="K138" s="158">
        <v>14.898094570861669</v>
      </c>
      <c r="L138" s="158">
        <v>7.2528119878094319</v>
      </c>
      <c r="M138" s="158">
        <v>6.6796624155072228</v>
      </c>
      <c r="N138" s="158">
        <v>2.9453144304266972</v>
      </c>
      <c r="O138" s="158">
        <v>2.6927327362231961</v>
      </c>
      <c r="P138" s="158">
        <v>2.279632846101344</v>
      </c>
      <c r="Q138" s="158">
        <v>2.0316155379149108</v>
      </c>
      <c r="R138" s="159">
        <v>0.1237448043367116</v>
      </c>
      <c r="S138" s="159">
        <v>0.13636747493121909</v>
      </c>
      <c r="T138" s="159" t="s">
        <v>84</v>
      </c>
      <c r="U138" s="159" t="s">
        <v>84</v>
      </c>
    </row>
    <row r="139" spans="1:21" ht="20.100000000000001" customHeight="1" x14ac:dyDescent="0.3">
      <c r="A139" s="125" t="str">
        <f t="shared" si="2"/>
        <v>SIMH3 BZ Equity</v>
      </c>
      <c r="B139" s="14" t="s">
        <v>106</v>
      </c>
      <c r="C139" s="14" t="s">
        <v>107</v>
      </c>
      <c r="D139" s="14" t="s">
        <v>599</v>
      </c>
      <c r="E139" s="14" t="s">
        <v>161</v>
      </c>
      <c r="F139" s="14" t="s">
        <v>520</v>
      </c>
      <c r="G139" s="15">
        <v>16</v>
      </c>
      <c r="H139" s="15">
        <v>16.420000000000002</v>
      </c>
      <c r="I139" s="49">
        <v>-2.5578562728380109E-2</v>
      </c>
      <c r="J139" s="20">
        <v>106.8151262290431</v>
      </c>
      <c r="K139" s="20">
        <v>7.7841578128036657</v>
      </c>
      <c r="L139" s="20">
        <v>4.3272839624180817</v>
      </c>
      <c r="M139" s="20">
        <v>4.0895175922842686</v>
      </c>
      <c r="N139" s="20">
        <v>3.6257139927710829</v>
      </c>
      <c r="O139" s="20">
        <v>3.4448453795311158</v>
      </c>
      <c r="P139" s="20">
        <v>1.814140345465348</v>
      </c>
      <c r="Q139" s="20">
        <v>1.4473250628079399</v>
      </c>
      <c r="R139" s="31">
        <v>1.6983927366010849E-2</v>
      </c>
      <c r="S139" s="31">
        <v>0.18593213262291869</v>
      </c>
      <c r="T139" s="31">
        <v>0</v>
      </c>
      <c r="U139" s="31">
        <v>1.89706164137219E-2</v>
      </c>
    </row>
    <row r="140" spans="1:21" ht="20.100000000000001" customHeight="1" x14ac:dyDescent="0.3">
      <c r="A140" s="125" t="str">
        <f t="shared" si="2"/>
        <v>VAMO3 BZ Equity</v>
      </c>
      <c r="B140" s="155" t="s">
        <v>243</v>
      </c>
      <c r="C140" s="155" t="s">
        <v>244</v>
      </c>
      <c r="D140" s="155" t="s">
        <v>599</v>
      </c>
      <c r="E140" s="155" t="s">
        <v>161</v>
      </c>
      <c r="F140" s="155" t="s">
        <v>520</v>
      </c>
      <c r="G140" s="156">
        <v>5.6</v>
      </c>
      <c r="H140" s="156">
        <v>6.4</v>
      </c>
      <c r="I140" s="157">
        <v>-0.12500000000000011</v>
      </c>
      <c r="J140" s="158">
        <v>18.57262716273214</v>
      </c>
      <c r="K140" s="158">
        <v>10.810507063539539</v>
      </c>
      <c r="L140" s="158">
        <v>5.267253733085953</v>
      </c>
      <c r="M140" s="158">
        <v>5.1306590158995959</v>
      </c>
      <c r="N140" s="158">
        <v>3.2526051027389369</v>
      </c>
      <c r="O140" s="158">
        <v>3.2232602924411302</v>
      </c>
      <c r="P140" s="158">
        <v>2.7528625196002019</v>
      </c>
      <c r="Q140" s="158">
        <v>2.619455267114704</v>
      </c>
      <c r="R140" s="159">
        <v>0.14822149260197831</v>
      </c>
      <c r="S140" s="159">
        <v>0.24230642020015031</v>
      </c>
      <c r="T140" s="159">
        <v>3.768987520541095E-2</v>
      </c>
      <c r="U140" s="159">
        <v>7.4002079208490612E-2</v>
      </c>
    </row>
    <row r="141" spans="1:21" ht="20.100000000000001" customHeight="1" x14ac:dyDescent="0.3">
      <c r="A141" s="125"/>
      <c r="B141" s="14" t="s">
        <v>359</v>
      </c>
      <c r="C141" s="14" t="s">
        <v>611</v>
      </c>
      <c r="D141" s="14" t="s">
        <v>612</v>
      </c>
      <c r="E141" s="14" t="s">
        <v>613</v>
      </c>
      <c r="F141" s="14" t="s">
        <v>522</v>
      </c>
      <c r="G141" s="15">
        <v>13</v>
      </c>
      <c r="H141" s="15">
        <v>12.59</v>
      </c>
      <c r="I141" s="49">
        <v>3.2565528196981663E-2</v>
      </c>
      <c r="J141" s="20">
        <v>14.850470044985579</v>
      </c>
      <c r="K141" s="20">
        <v>12.9795898259912</v>
      </c>
      <c r="L141" s="20">
        <v>10.401630482252861</v>
      </c>
      <c r="M141" s="20">
        <v>9.0311640124615167</v>
      </c>
      <c r="N141" s="20">
        <v>0.1127759251671126</v>
      </c>
      <c r="O141" s="20">
        <v>-0.35619651853606688</v>
      </c>
      <c r="P141" s="20">
        <v>2.7361523245002641</v>
      </c>
      <c r="Q141" s="20">
        <v>2.3983396411341431</v>
      </c>
      <c r="R141" s="31">
        <v>0.1842468498446051</v>
      </c>
      <c r="S141" s="31">
        <v>0.184777768272118</v>
      </c>
      <c r="T141" s="31">
        <v>2.179163572246097E-2</v>
      </c>
      <c r="U141" s="31">
        <v>2.556564253335163E-2</v>
      </c>
    </row>
    <row r="142" spans="1:21" s="53" customFormat="1" ht="20.100000000000001" customHeight="1" x14ac:dyDescent="0.3">
      <c r="A142" s="125" t="str">
        <f t="shared" si="2"/>
        <v>ALPA4 BZ Equity</v>
      </c>
      <c r="B142" s="155" t="s">
        <v>359</v>
      </c>
      <c r="C142" s="155" t="s">
        <v>245</v>
      </c>
      <c r="D142" s="155" t="s">
        <v>612</v>
      </c>
      <c r="E142" s="155" t="s">
        <v>613</v>
      </c>
      <c r="F142" s="155" t="s">
        <v>522</v>
      </c>
      <c r="G142" s="156">
        <v>15</v>
      </c>
      <c r="H142" s="156">
        <v>17.399999999999999</v>
      </c>
      <c r="I142" s="157">
        <v>-0.13793103448275859</v>
      </c>
      <c r="J142" s="158">
        <v>14.850470044985579</v>
      </c>
      <c r="K142" s="158">
        <v>12.9795898259912</v>
      </c>
      <c r="L142" s="158">
        <v>10.401630482252861</v>
      </c>
      <c r="M142" s="158">
        <v>9.0311640124615167</v>
      </c>
      <c r="N142" s="158">
        <v>0.1127759251671126</v>
      </c>
      <c r="O142" s="158">
        <v>-0.35619651853606688</v>
      </c>
      <c r="P142" s="158">
        <v>2.7361523245002641</v>
      </c>
      <c r="Q142" s="158">
        <v>2.3983396411341431</v>
      </c>
      <c r="R142" s="159">
        <v>0.1842468498446051</v>
      </c>
      <c r="S142" s="159">
        <v>0.184777768272118</v>
      </c>
      <c r="T142" s="159">
        <v>2.179163572246097E-2</v>
      </c>
      <c r="U142" s="159">
        <v>2.556564253335163E-2</v>
      </c>
    </row>
    <row r="143" spans="1:21" ht="20.100000000000001" customHeight="1" x14ac:dyDescent="0.3">
      <c r="A143" s="125" t="str">
        <f t="shared" si="2"/>
        <v>AMER3 BZ Equity</v>
      </c>
      <c r="B143" s="14" t="s">
        <v>358</v>
      </c>
      <c r="C143" s="14" t="s">
        <v>213</v>
      </c>
      <c r="D143" s="14" t="s">
        <v>612</v>
      </c>
      <c r="E143" s="14" t="s">
        <v>613</v>
      </c>
      <c r="F143" s="14" t="s">
        <v>521</v>
      </c>
      <c r="G143" s="15" t="s">
        <v>84</v>
      </c>
      <c r="H143" s="15" t="s">
        <v>84</v>
      </c>
      <c r="I143" s="49" t="s">
        <v>84</v>
      </c>
      <c r="J143" s="20" t="s">
        <v>84</v>
      </c>
      <c r="K143" s="20" t="s">
        <v>84</v>
      </c>
      <c r="L143" s="20" t="s">
        <v>84</v>
      </c>
      <c r="M143" s="20" t="s">
        <v>84</v>
      </c>
      <c r="N143" s="20" t="s">
        <v>84</v>
      </c>
      <c r="O143" s="20" t="s">
        <v>84</v>
      </c>
      <c r="P143" s="20" t="s">
        <v>84</v>
      </c>
      <c r="Q143" s="20" t="s">
        <v>84</v>
      </c>
      <c r="R143" s="31" t="s">
        <v>84</v>
      </c>
      <c r="S143" s="31" t="s">
        <v>84</v>
      </c>
      <c r="T143" s="31" t="s">
        <v>84</v>
      </c>
      <c r="U143" s="31" t="s">
        <v>84</v>
      </c>
    </row>
    <row r="144" spans="1:21" ht="20.100000000000001" customHeight="1" x14ac:dyDescent="0.3">
      <c r="A144" s="125" t="str">
        <f t="shared" si="2"/>
        <v>ASAI3 BZ Equity</v>
      </c>
      <c r="B144" s="155" t="s">
        <v>356</v>
      </c>
      <c r="C144" s="155" t="s">
        <v>126</v>
      </c>
      <c r="D144" s="155" t="s">
        <v>612</v>
      </c>
      <c r="E144" s="155" t="s">
        <v>613</v>
      </c>
      <c r="F144" s="155" t="s">
        <v>520</v>
      </c>
      <c r="G144" s="156">
        <v>10.5</v>
      </c>
      <c r="H144" s="156">
        <v>13.84</v>
      </c>
      <c r="I144" s="157">
        <v>-0.24132947976878619</v>
      </c>
      <c r="J144" s="158">
        <v>9.5677832619053067</v>
      </c>
      <c r="K144" s="158">
        <v>16.083549516733012</v>
      </c>
      <c r="L144" s="158">
        <v>4.3030168088141583</v>
      </c>
      <c r="M144" s="158">
        <v>3.8514539765166611</v>
      </c>
      <c r="N144" s="158">
        <v>1.329140763701909</v>
      </c>
      <c r="O144" s="158">
        <v>1.0426395004420319</v>
      </c>
      <c r="P144" s="158">
        <v>2.6118635877182199</v>
      </c>
      <c r="Q144" s="158">
        <v>2.315121098465748</v>
      </c>
      <c r="R144" s="159">
        <v>0.27298523766915889</v>
      </c>
      <c r="S144" s="159">
        <v>0.14394341846351399</v>
      </c>
      <c r="T144" s="159">
        <v>2.2177917968343761E-2</v>
      </c>
      <c r="U144" s="159">
        <v>1.3100869817766999E-2</v>
      </c>
    </row>
    <row r="145" spans="1:21" ht="20.100000000000001" customHeight="1" x14ac:dyDescent="0.3">
      <c r="A145" s="125" t="str">
        <f t="shared" si="2"/>
        <v>AZZA3 BZ Equity</v>
      </c>
      <c r="B145" s="14" t="s">
        <v>614</v>
      </c>
      <c r="C145" s="14" t="s">
        <v>615</v>
      </c>
      <c r="D145" s="14" t="s">
        <v>612</v>
      </c>
      <c r="E145" s="14" t="s">
        <v>613</v>
      </c>
      <c r="F145" s="14" t="s">
        <v>520</v>
      </c>
      <c r="G145" s="15">
        <v>40</v>
      </c>
      <c r="H145" s="15">
        <v>25.8</v>
      </c>
      <c r="I145" s="49">
        <v>0.55038759689922467</v>
      </c>
      <c r="J145" s="20">
        <v>6.7695828660567496</v>
      </c>
      <c r="K145" s="20">
        <v>5.5989562931399073</v>
      </c>
      <c r="L145" s="20">
        <v>3.2327696746869679</v>
      </c>
      <c r="M145" s="20">
        <v>2.741200489510176</v>
      </c>
      <c r="N145" s="20">
        <v>0.80250921175586221</v>
      </c>
      <c r="O145" s="20">
        <v>0.51823838454880933</v>
      </c>
      <c r="P145" s="20">
        <v>0.60881405212397355</v>
      </c>
      <c r="Q145" s="20">
        <v>0.56316451852133287</v>
      </c>
      <c r="R145" s="31">
        <v>8.9933761676309149E-2</v>
      </c>
      <c r="S145" s="31">
        <v>0.1005838390293111</v>
      </c>
      <c r="T145" s="31">
        <v>3.57948418182953E-2</v>
      </c>
      <c r="U145" s="31">
        <v>4.5462312920409927E-2</v>
      </c>
    </row>
    <row r="146" spans="1:21" ht="20.100000000000001" customHeight="1" x14ac:dyDescent="0.3">
      <c r="A146" s="125" t="str">
        <f t="shared" si="2"/>
        <v>CEAB3 BZ Equity</v>
      </c>
      <c r="B146" s="155" t="s">
        <v>352</v>
      </c>
      <c r="C146" s="155" t="s">
        <v>25</v>
      </c>
      <c r="D146" s="155" t="s">
        <v>612</v>
      </c>
      <c r="E146" s="155" t="s">
        <v>613</v>
      </c>
      <c r="F146" s="155" t="s">
        <v>520</v>
      </c>
      <c r="G146" s="156">
        <v>17</v>
      </c>
      <c r="H146" s="156">
        <v>13.85</v>
      </c>
      <c r="I146" s="157">
        <v>0.22743682310469329</v>
      </c>
      <c r="J146" s="158">
        <v>7.8071956306745447</v>
      </c>
      <c r="K146" s="158">
        <v>7.7776852010058466</v>
      </c>
      <c r="L146" s="158">
        <v>2.602001508517831</v>
      </c>
      <c r="M146" s="158">
        <v>2.398277806507684</v>
      </c>
      <c r="N146" s="158">
        <v>3.8616476292642317E-2</v>
      </c>
      <c r="O146" s="158">
        <v>4.0123527977947902E-2</v>
      </c>
      <c r="P146" s="158">
        <v>1.0294767896929231</v>
      </c>
      <c r="Q146" s="158">
        <v>0.93721462263700583</v>
      </c>
      <c r="R146" s="159">
        <v>0.1318625583875597</v>
      </c>
      <c r="S146" s="159">
        <v>0.1205004571946163</v>
      </c>
      <c r="T146" s="159">
        <v>2.7016722160154879E-2</v>
      </c>
      <c r="U146" s="159">
        <v>3.2948710332711441E-2</v>
      </c>
    </row>
    <row r="147" spans="1:21" ht="20.100000000000001" customHeight="1" x14ac:dyDescent="0.3">
      <c r="A147" s="125" t="str">
        <f t="shared" ref="A147:A176" si="3">_xlfn.CONCAT(C147," BZ Equity")</f>
        <v>DMVF3 BZ Equity</v>
      </c>
      <c r="B147" s="14" t="s">
        <v>353</v>
      </c>
      <c r="C147" s="14" t="s">
        <v>28</v>
      </c>
      <c r="D147" s="14" t="s">
        <v>612</v>
      </c>
      <c r="E147" s="14" t="s">
        <v>613</v>
      </c>
      <c r="F147" s="14" t="s">
        <v>521</v>
      </c>
      <c r="G147" s="15" t="s">
        <v>84</v>
      </c>
      <c r="H147" s="15" t="s">
        <v>84</v>
      </c>
      <c r="I147" s="49" t="s">
        <v>84</v>
      </c>
      <c r="J147" s="20" t="s">
        <v>84</v>
      </c>
      <c r="K147" s="20" t="s">
        <v>84</v>
      </c>
      <c r="L147" s="20" t="s">
        <v>84</v>
      </c>
      <c r="M147" s="20" t="s">
        <v>84</v>
      </c>
      <c r="N147" s="20" t="s">
        <v>84</v>
      </c>
      <c r="O147" s="20" t="s">
        <v>84</v>
      </c>
      <c r="P147" s="20" t="s">
        <v>84</v>
      </c>
      <c r="Q147" s="20" t="s">
        <v>84</v>
      </c>
      <c r="R147" s="31" t="s">
        <v>84</v>
      </c>
      <c r="S147" s="31" t="s">
        <v>84</v>
      </c>
      <c r="T147" s="31" t="s">
        <v>84</v>
      </c>
      <c r="U147" s="31" t="s">
        <v>84</v>
      </c>
    </row>
    <row r="148" spans="1:21" ht="20.100000000000001" customHeight="1" x14ac:dyDescent="0.3">
      <c r="A148" s="125" t="str">
        <f t="shared" si="3"/>
        <v>PNVL3 BZ Equity</v>
      </c>
      <c r="B148" s="155" t="s">
        <v>355</v>
      </c>
      <c r="C148" s="155" t="s">
        <v>251</v>
      </c>
      <c r="D148" s="155" t="s">
        <v>612</v>
      </c>
      <c r="E148" s="155" t="s">
        <v>613</v>
      </c>
      <c r="F148" s="155" t="s">
        <v>520</v>
      </c>
      <c r="G148" s="156">
        <v>15</v>
      </c>
      <c r="H148" s="156">
        <v>15.78</v>
      </c>
      <c r="I148" s="157">
        <v>-4.9429657794676778E-2</v>
      </c>
      <c r="J148" s="158">
        <v>14.78891836099638</v>
      </c>
      <c r="K148" s="158">
        <v>10.85627982734332</v>
      </c>
      <c r="L148" s="158">
        <v>6.9082195758671441</v>
      </c>
      <c r="M148" s="158">
        <v>5.5785129231906883</v>
      </c>
      <c r="N148" s="158">
        <v>0.72306427379741267</v>
      </c>
      <c r="O148" s="158">
        <v>0.60457373769049194</v>
      </c>
      <c r="P148" s="158">
        <v>1.6416127989360809</v>
      </c>
      <c r="Q148" s="158">
        <v>1.4832129332220449</v>
      </c>
      <c r="R148" s="159">
        <v>0.11100289817445989</v>
      </c>
      <c r="S148" s="159">
        <v>0.13662257760585089</v>
      </c>
      <c r="T148" s="159">
        <v>2.116407803868461E-2</v>
      </c>
      <c r="U148" s="159">
        <v>2.705760092691769E-2</v>
      </c>
    </row>
    <row r="149" spans="1:21" ht="20.100000000000001" customHeight="1" x14ac:dyDescent="0.3">
      <c r="A149" s="125" t="str">
        <f t="shared" si="3"/>
        <v>ENJU3 BZ Equity</v>
      </c>
      <c r="B149" s="14" t="s">
        <v>155</v>
      </c>
      <c r="C149" s="14" t="s">
        <v>156</v>
      </c>
      <c r="D149" s="14" t="s">
        <v>612</v>
      </c>
      <c r="E149" s="14" t="s">
        <v>613</v>
      </c>
      <c r="F149" s="14" t="s">
        <v>521</v>
      </c>
      <c r="G149" s="15" t="s">
        <v>84</v>
      </c>
      <c r="H149" s="15" t="s">
        <v>84</v>
      </c>
      <c r="I149" s="49" t="s">
        <v>84</v>
      </c>
      <c r="J149" s="20" t="s">
        <v>84</v>
      </c>
      <c r="K149" s="20" t="s">
        <v>84</v>
      </c>
      <c r="L149" s="20" t="s">
        <v>84</v>
      </c>
      <c r="M149" s="20" t="s">
        <v>84</v>
      </c>
      <c r="N149" s="20" t="s">
        <v>84</v>
      </c>
      <c r="O149" s="20" t="s">
        <v>84</v>
      </c>
      <c r="P149" s="20" t="s">
        <v>84</v>
      </c>
      <c r="Q149" s="20" t="s">
        <v>84</v>
      </c>
      <c r="R149" s="31" t="s">
        <v>84</v>
      </c>
      <c r="S149" s="31" t="s">
        <v>84</v>
      </c>
      <c r="T149" s="31" t="s">
        <v>84</v>
      </c>
      <c r="U149" s="31" t="s">
        <v>84</v>
      </c>
    </row>
    <row r="150" spans="1:21" ht="20.100000000000001" customHeight="1" x14ac:dyDescent="0.3">
      <c r="A150" s="125" t="str">
        <f t="shared" si="3"/>
        <v>GRND3 BZ Equity</v>
      </c>
      <c r="B150" s="155" t="s">
        <v>616</v>
      </c>
      <c r="C150" s="155" t="s">
        <v>617</v>
      </c>
      <c r="D150" s="155" t="s">
        <v>612</v>
      </c>
      <c r="E150" s="155" t="s">
        <v>613</v>
      </c>
      <c r="F150" s="155" t="s">
        <v>521</v>
      </c>
      <c r="G150" s="156" t="s">
        <v>84</v>
      </c>
      <c r="H150" s="156" t="s">
        <v>84</v>
      </c>
      <c r="I150" s="157" t="s">
        <v>84</v>
      </c>
      <c r="J150" s="158" t="s">
        <v>84</v>
      </c>
      <c r="K150" s="158" t="s">
        <v>84</v>
      </c>
      <c r="L150" s="158" t="s">
        <v>84</v>
      </c>
      <c r="M150" s="158" t="s">
        <v>84</v>
      </c>
      <c r="N150" s="158" t="s">
        <v>84</v>
      </c>
      <c r="O150" s="158" t="s">
        <v>84</v>
      </c>
      <c r="P150" s="158" t="s">
        <v>84</v>
      </c>
      <c r="Q150" s="158" t="s">
        <v>84</v>
      </c>
      <c r="R150" s="159" t="s">
        <v>84</v>
      </c>
      <c r="S150" s="159" t="s">
        <v>84</v>
      </c>
      <c r="T150" s="159" t="s">
        <v>84</v>
      </c>
      <c r="U150" s="159" t="s">
        <v>84</v>
      </c>
    </row>
    <row r="151" spans="1:21" ht="20.100000000000001" customHeight="1" x14ac:dyDescent="0.3">
      <c r="A151" s="125" t="str">
        <f t="shared" si="3"/>
        <v>BHIA3 BZ Equity</v>
      </c>
      <c r="B151" s="14" t="s">
        <v>618</v>
      </c>
      <c r="C151" s="14" t="s">
        <v>619</v>
      </c>
      <c r="D151" s="14" t="s">
        <v>612</v>
      </c>
      <c r="E151" s="14" t="s">
        <v>613</v>
      </c>
      <c r="F151" s="14" t="s">
        <v>521</v>
      </c>
      <c r="G151" s="15" t="s">
        <v>84</v>
      </c>
      <c r="H151" s="15" t="s">
        <v>84</v>
      </c>
      <c r="I151" s="49" t="s">
        <v>84</v>
      </c>
      <c r="J151" s="20" t="s">
        <v>84</v>
      </c>
      <c r="K151" s="20" t="s">
        <v>84</v>
      </c>
      <c r="L151" s="20" t="s">
        <v>84</v>
      </c>
      <c r="M151" s="20" t="s">
        <v>84</v>
      </c>
      <c r="N151" s="20" t="s">
        <v>84</v>
      </c>
      <c r="O151" s="20" t="s">
        <v>84</v>
      </c>
      <c r="P151" s="20" t="s">
        <v>84</v>
      </c>
      <c r="Q151" s="20" t="s">
        <v>84</v>
      </c>
      <c r="R151" s="31" t="s">
        <v>84</v>
      </c>
      <c r="S151" s="31" t="s">
        <v>84</v>
      </c>
      <c r="T151" s="31" t="s">
        <v>84</v>
      </c>
      <c r="U151" s="31" t="s">
        <v>84</v>
      </c>
    </row>
    <row r="152" spans="1:21" ht="20.100000000000001" customHeight="1" x14ac:dyDescent="0.3">
      <c r="A152" s="125" t="str">
        <f t="shared" si="3"/>
        <v>GMAT3 BZ Equity</v>
      </c>
      <c r="B152" s="155" t="s">
        <v>29</v>
      </c>
      <c r="C152" s="155" t="s">
        <v>30</v>
      </c>
      <c r="D152" s="155" t="s">
        <v>612</v>
      </c>
      <c r="E152" s="155" t="s">
        <v>613</v>
      </c>
      <c r="F152" s="155" t="s">
        <v>522</v>
      </c>
      <c r="G152" s="156">
        <v>5</v>
      </c>
      <c r="H152" s="156">
        <v>5.42</v>
      </c>
      <c r="I152" s="157">
        <v>-7.7490774907749027E-2</v>
      </c>
      <c r="J152" s="158">
        <v>12.174250551866811</v>
      </c>
      <c r="K152" s="158">
        <v>9.1996440008847138</v>
      </c>
      <c r="L152" s="158">
        <v>6.1487575705651052</v>
      </c>
      <c r="M152" s="158">
        <v>5.2907741113863729</v>
      </c>
      <c r="N152" s="158">
        <v>0.2435553553697089</v>
      </c>
      <c r="O152" s="158">
        <v>6.9581933335795931E-2</v>
      </c>
      <c r="P152" s="158">
        <v>0.96455419714141566</v>
      </c>
      <c r="Q152" s="158">
        <v>0.89683358635504806</v>
      </c>
      <c r="R152" s="159">
        <v>7.9229041084053459E-2</v>
      </c>
      <c r="S152" s="159">
        <v>9.748568382306981E-2</v>
      </c>
      <c r="T152" s="159">
        <v>0</v>
      </c>
      <c r="U152" s="159">
        <v>3.0414171374227871E-2</v>
      </c>
    </row>
    <row r="153" spans="1:21" ht="20.100000000000001" customHeight="1" x14ac:dyDescent="0.3">
      <c r="A153" s="125" t="str">
        <f t="shared" si="3"/>
        <v>AUAU3 BZ Equity</v>
      </c>
      <c r="B153" s="14" t="s">
        <v>620</v>
      </c>
      <c r="C153" s="14" t="s">
        <v>621</v>
      </c>
      <c r="D153" s="14" t="s">
        <v>612</v>
      </c>
      <c r="E153" s="14" t="s">
        <v>613</v>
      </c>
      <c r="F153" s="14" t="s">
        <v>522</v>
      </c>
      <c r="G153" s="15">
        <v>4.2</v>
      </c>
      <c r="H153" s="15">
        <v>5.31</v>
      </c>
      <c r="I153" s="49">
        <v>-0.2090395480225988</v>
      </c>
      <c r="J153" s="20">
        <v>41.139467434664262</v>
      </c>
      <c r="K153" s="20">
        <v>35.749439292239593</v>
      </c>
      <c r="L153" s="20">
        <v>7.7846543716660976</v>
      </c>
      <c r="M153" s="20">
        <v>6.6520427134766589</v>
      </c>
      <c r="N153" s="20">
        <v>0.95348204633954825</v>
      </c>
      <c r="O153" s="20">
        <v>0.54277951516837908</v>
      </c>
      <c r="P153" s="20">
        <v>1.453846532024111</v>
      </c>
      <c r="Q153" s="20">
        <v>1.3675456577496421</v>
      </c>
      <c r="R153" s="31">
        <v>3.5339459226910022E-2</v>
      </c>
      <c r="S153" s="31">
        <v>3.8253625366552413E-2</v>
      </c>
      <c r="T153" s="31">
        <v>4.7967949698919984E-3</v>
      </c>
      <c r="U153" s="31">
        <v>5.0138341168373532E-3</v>
      </c>
    </row>
    <row r="154" spans="1:21" ht="20.100000000000001" customHeight="1" x14ac:dyDescent="0.3">
      <c r="A154" s="125" t="str">
        <f t="shared" si="3"/>
        <v>SBFG3 BZ Equity</v>
      </c>
      <c r="B154" s="155" t="s">
        <v>98</v>
      </c>
      <c r="C154" s="155" t="s">
        <v>157</v>
      </c>
      <c r="D154" s="155" t="s">
        <v>612</v>
      </c>
      <c r="E154" s="155" t="s">
        <v>613</v>
      </c>
      <c r="F154" s="155" t="s">
        <v>520</v>
      </c>
      <c r="G154" s="156">
        <v>16</v>
      </c>
      <c r="H154" s="156">
        <v>11.5</v>
      </c>
      <c r="I154" s="157">
        <v>0.39130434782608692</v>
      </c>
      <c r="J154" s="158">
        <v>5.90969630049449</v>
      </c>
      <c r="K154" s="158">
        <v>4.7035311701799234</v>
      </c>
      <c r="L154" s="158">
        <v>4.2016365475235862</v>
      </c>
      <c r="M154" s="158">
        <v>3.757638432548486</v>
      </c>
      <c r="N154" s="158">
        <v>1.27300973099514</v>
      </c>
      <c r="O154" s="158">
        <v>1.0728443871694771</v>
      </c>
      <c r="P154" s="158">
        <v>0.7812788032902177</v>
      </c>
      <c r="Q154" s="158">
        <v>0.68786406564820946</v>
      </c>
      <c r="R154" s="159">
        <v>0.13220286856785601</v>
      </c>
      <c r="S154" s="159">
        <v>0.14624418139486819</v>
      </c>
      <c r="T154" s="159">
        <v>5.0613126994633113E-2</v>
      </c>
      <c r="U154" s="159">
        <v>7.4274738546889013E-2</v>
      </c>
    </row>
    <row r="155" spans="1:21" ht="20.100000000000001" customHeight="1" x14ac:dyDescent="0.3">
      <c r="A155" s="125" t="str">
        <f t="shared" si="3"/>
        <v>MEAL3 BZ Equity</v>
      </c>
      <c r="B155" s="14" t="s">
        <v>622</v>
      </c>
      <c r="C155" s="14" t="s">
        <v>623</v>
      </c>
      <c r="D155" s="14" t="s">
        <v>612</v>
      </c>
      <c r="E155" s="14" t="s">
        <v>613</v>
      </c>
      <c r="F155" s="14" t="s">
        <v>521</v>
      </c>
      <c r="G155" s="15" t="s">
        <v>84</v>
      </c>
      <c r="H155" s="15" t="s">
        <v>84</v>
      </c>
      <c r="I155" s="49" t="s">
        <v>84</v>
      </c>
      <c r="J155" s="20" t="s">
        <v>84</v>
      </c>
      <c r="K155" s="20" t="s">
        <v>84</v>
      </c>
      <c r="L155" s="20" t="s">
        <v>84</v>
      </c>
      <c r="M155" s="20" t="s">
        <v>84</v>
      </c>
      <c r="N155" s="20" t="s">
        <v>84</v>
      </c>
      <c r="O155" s="20" t="s">
        <v>84</v>
      </c>
      <c r="P155" s="20" t="s">
        <v>84</v>
      </c>
      <c r="Q155" s="20" t="s">
        <v>84</v>
      </c>
      <c r="R155" s="31" t="s">
        <v>84</v>
      </c>
      <c r="S155" s="31" t="s">
        <v>84</v>
      </c>
      <c r="T155" s="31" t="s">
        <v>84</v>
      </c>
      <c r="U155" s="31" t="s">
        <v>84</v>
      </c>
    </row>
    <row r="156" spans="1:21" ht="20.100000000000001" customHeight="1" x14ac:dyDescent="0.3">
      <c r="A156" s="125" t="str">
        <f t="shared" si="3"/>
        <v>LREN3 BZ Equity</v>
      </c>
      <c r="B156" s="155" t="s">
        <v>18</v>
      </c>
      <c r="C156" s="155" t="s">
        <v>19</v>
      </c>
      <c r="D156" s="155" t="s">
        <v>612</v>
      </c>
      <c r="E156" s="155" t="s">
        <v>613</v>
      </c>
      <c r="F156" s="155" t="s">
        <v>520</v>
      </c>
      <c r="G156" s="156">
        <v>18</v>
      </c>
      <c r="H156" s="156">
        <v>14.75</v>
      </c>
      <c r="I156" s="157">
        <v>0.22033898305084751</v>
      </c>
      <c r="J156" s="158">
        <v>9.4135202134951346</v>
      </c>
      <c r="K156" s="158">
        <v>8.781090217573631</v>
      </c>
      <c r="L156" s="158">
        <v>5.4662284762046971</v>
      </c>
      <c r="M156" s="158">
        <v>4.6230236226985104</v>
      </c>
      <c r="N156" s="158">
        <v>-0.60444167459866338</v>
      </c>
      <c r="O156" s="158">
        <v>-0.65482941845832743</v>
      </c>
      <c r="P156" s="158">
        <v>1.3150762978914019</v>
      </c>
      <c r="Q156" s="158">
        <v>1.2298463285318</v>
      </c>
      <c r="R156" s="159">
        <v>0.1397007992829421</v>
      </c>
      <c r="S156" s="159">
        <v>0.14005622286746389</v>
      </c>
      <c r="T156" s="159">
        <v>6.1227419871211178E-2</v>
      </c>
      <c r="U156" s="159">
        <v>6.118351257278095E-2</v>
      </c>
    </row>
    <row r="157" spans="1:21" ht="20.100000000000001" customHeight="1" x14ac:dyDescent="0.3">
      <c r="A157" s="125"/>
      <c r="B157" s="14" t="s">
        <v>226</v>
      </c>
      <c r="C157" s="14" t="s">
        <v>227</v>
      </c>
      <c r="D157" s="14" t="s">
        <v>612</v>
      </c>
      <c r="E157" s="14" t="s">
        <v>613</v>
      </c>
      <c r="F157" s="14" t="s">
        <v>522</v>
      </c>
      <c r="G157" s="15">
        <v>7.5</v>
      </c>
      <c r="H157" s="15">
        <v>13.04</v>
      </c>
      <c r="I157" s="49">
        <v>-0.42484662576687121</v>
      </c>
      <c r="J157" s="20">
        <v>49.543642934047263</v>
      </c>
      <c r="K157" s="20">
        <v>21.901706374217149</v>
      </c>
      <c r="L157" s="20">
        <v>5.7733990615392976</v>
      </c>
      <c r="M157" s="20">
        <v>5.8814758437079391</v>
      </c>
      <c r="N157" s="20">
        <v>1.559374090918213</v>
      </c>
      <c r="O157" s="20">
        <v>1.61451930855222</v>
      </c>
      <c r="P157" s="20">
        <v>0.88757942423088509</v>
      </c>
      <c r="Q157" s="20">
        <v>0.8530106693657511</v>
      </c>
      <c r="R157" s="31">
        <v>1.7915102153720011E-2</v>
      </c>
      <c r="S157" s="31">
        <v>3.8947224238652087E-2</v>
      </c>
      <c r="T157" s="31">
        <v>0</v>
      </c>
      <c r="U157" s="31">
        <v>0</v>
      </c>
    </row>
    <row r="158" spans="1:21" ht="20.100000000000001" customHeight="1" x14ac:dyDescent="0.3">
      <c r="A158" s="125" t="str">
        <f t="shared" si="3"/>
        <v>MELI BZ Equity</v>
      </c>
      <c r="B158" s="155" t="s">
        <v>624</v>
      </c>
      <c r="C158" s="155" t="s">
        <v>625</v>
      </c>
      <c r="D158" s="155" t="s">
        <v>612</v>
      </c>
      <c r="E158" s="155" t="s">
        <v>613</v>
      </c>
      <c r="F158" s="155" t="s">
        <v>520</v>
      </c>
      <c r="G158" s="156">
        <v>2100</v>
      </c>
      <c r="H158" s="156">
        <v>1854.88</v>
      </c>
      <c r="I158" s="157">
        <v>0.13214871042870691</v>
      </c>
      <c r="J158" s="158">
        <v>51.62039354173087</v>
      </c>
      <c r="K158" s="158">
        <v>37.950210943466033</v>
      </c>
      <c r="L158" s="158">
        <v>24.408089814457391</v>
      </c>
      <c r="M158" s="158">
        <v>17.687174047050021</v>
      </c>
      <c r="N158" s="158">
        <v>1.574812305092447</v>
      </c>
      <c r="O158" s="158">
        <v>0.95253717098570712</v>
      </c>
      <c r="P158" s="158">
        <v>10.66269120474524</v>
      </c>
      <c r="Q158" s="158">
        <v>8.3239502799363514</v>
      </c>
      <c r="R158" s="159">
        <v>0.20655966514717339</v>
      </c>
      <c r="S158" s="159">
        <v>0.21933870914015319</v>
      </c>
      <c r="T158" s="159">
        <v>0</v>
      </c>
      <c r="U158" s="159">
        <v>0</v>
      </c>
    </row>
    <row r="159" spans="1:21" ht="20.100000000000001" customHeight="1" x14ac:dyDescent="0.3">
      <c r="A159" s="125" t="str">
        <f t="shared" si="3"/>
        <v>MELI34 BZ Equity</v>
      </c>
      <c r="B159" s="14" t="s">
        <v>624</v>
      </c>
      <c r="C159" s="14" t="s">
        <v>626</v>
      </c>
      <c r="D159" s="14" t="s">
        <v>612</v>
      </c>
      <c r="E159" s="14" t="s">
        <v>613</v>
      </c>
      <c r="F159" s="14" t="s">
        <v>520</v>
      </c>
      <c r="G159" s="15">
        <v>88</v>
      </c>
      <c r="H159" s="15">
        <v>78</v>
      </c>
      <c r="I159" s="49">
        <v>0.12820512820512819</v>
      </c>
      <c r="J159" s="20">
        <v>10.267198429049239</v>
      </c>
      <c r="K159" s="20">
        <v>7.5482250220709322</v>
      </c>
      <c r="L159" s="20">
        <v>6.1163079212519129</v>
      </c>
      <c r="M159" s="20">
        <v>4.2810247251485078</v>
      </c>
      <c r="N159" s="20">
        <v>1.574812305092447</v>
      </c>
      <c r="O159" s="20">
        <v>0.95253717098570712</v>
      </c>
      <c r="P159" s="20">
        <v>2.1207890695039961</v>
      </c>
      <c r="Q159" s="20">
        <v>1.6556179326404421</v>
      </c>
      <c r="R159" s="31">
        <v>0.20655966514717339</v>
      </c>
      <c r="S159" s="31">
        <v>0.21933870914015319</v>
      </c>
      <c r="T159" s="31">
        <v>0</v>
      </c>
      <c r="U159" s="31">
        <v>0</v>
      </c>
    </row>
    <row r="160" spans="1:21" ht="20.100000000000001" customHeight="1" x14ac:dyDescent="0.3">
      <c r="A160" s="125" t="str">
        <f t="shared" si="3"/>
        <v>MLAS3 BZ Equity</v>
      </c>
      <c r="B160" s="155" t="s">
        <v>627</v>
      </c>
      <c r="C160" s="155" t="s">
        <v>223</v>
      </c>
      <c r="D160" s="155" t="s">
        <v>612</v>
      </c>
      <c r="E160" s="155" t="s">
        <v>613</v>
      </c>
      <c r="F160" s="155" t="s">
        <v>521</v>
      </c>
      <c r="G160" s="156" t="s">
        <v>84</v>
      </c>
      <c r="H160" s="156" t="s">
        <v>84</v>
      </c>
      <c r="I160" s="157" t="s">
        <v>84</v>
      </c>
      <c r="J160" s="158" t="s">
        <v>84</v>
      </c>
      <c r="K160" s="158" t="s">
        <v>84</v>
      </c>
      <c r="L160" s="158" t="s">
        <v>84</v>
      </c>
      <c r="M160" s="158" t="s">
        <v>84</v>
      </c>
      <c r="N160" s="158" t="s">
        <v>84</v>
      </c>
      <c r="O160" s="158" t="s">
        <v>84</v>
      </c>
      <c r="P160" s="158" t="s">
        <v>84</v>
      </c>
      <c r="Q160" s="158" t="s">
        <v>84</v>
      </c>
      <c r="R160" s="159" t="s">
        <v>84</v>
      </c>
      <c r="S160" s="159" t="s">
        <v>84</v>
      </c>
      <c r="T160" s="159" t="s">
        <v>84</v>
      </c>
      <c r="U160" s="159" t="s">
        <v>84</v>
      </c>
    </row>
    <row r="161" spans="1:21" ht="20.100000000000001" customHeight="1" x14ac:dyDescent="0.3">
      <c r="A161" s="125" t="str">
        <f t="shared" si="3"/>
        <v>NATU3 BZ Equity</v>
      </c>
      <c r="B161" s="14" t="s">
        <v>628</v>
      </c>
      <c r="C161" s="14" t="s">
        <v>629</v>
      </c>
      <c r="D161" s="14" t="s">
        <v>612</v>
      </c>
      <c r="E161" s="14" t="s">
        <v>613</v>
      </c>
      <c r="F161" s="14" t="s">
        <v>520</v>
      </c>
      <c r="G161" s="15">
        <v>13.5</v>
      </c>
      <c r="H161" s="15">
        <v>7.63</v>
      </c>
      <c r="I161" s="49">
        <v>0.76933158584534733</v>
      </c>
      <c r="J161" s="20">
        <v>14.2520541665652</v>
      </c>
      <c r="K161" s="20">
        <v>7.5652549552526196</v>
      </c>
      <c r="L161" s="20">
        <v>4.3867391395979727</v>
      </c>
      <c r="M161" s="20">
        <v>3.7253626113578271</v>
      </c>
      <c r="N161" s="20">
        <v>0.99410173573284089</v>
      </c>
      <c r="O161" s="20">
        <v>0.63172918185142646</v>
      </c>
      <c r="P161" s="20">
        <v>0.78969901013955734</v>
      </c>
      <c r="Q161" s="20">
        <v>0.75582772527375663</v>
      </c>
      <c r="R161" s="31">
        <v>5.5409487005189932E-2</v>
      </c>
      <c r="S161" s="31">
        <v>9.9907766459209568E-2</v>
      </c>
      <c r="T161" s="31">
        <v>3.8877226728640822E-2</v>
      </c>
      <c r="U161" s="31">
        <v>6.7251011064735078E-2</v>
      </c>
    </row>
    <row r="162" spans="1:21" ht="20.100000000000001" customHeight="1" x14ac:dyDescent="0.3">
      <c r="A162" s="125" t="str">
        <f t="shared" si="3"/>
        <v>PGMN3 BZ Equity</v>
      </c>
      <c r="B162" s="155" t="s">
        <v>66</v>
      </c>
      <c r="C162" s="155" t="s">
        <v>27</v>
      </c>
      <c r="D162" s="155" t="s">
        <v>612</v>
      </c>
      <c r="E162" s="155" t="s">
        <v>613</v>
      </c>
      <c r="F162" s="155" t="s">
        <v>520</v>
      </c>
      <c r="G162" s="156">
        <v>6</v>
      </c>
      <c r="H162" s="156">
        <v>5.6</v>
      </c>
      <c r="I162" s="157">
        <v>7.1428571428571397E-2</v>
      </c>
      <c r="J162" s="158">
        <v>11.35691744092628</v>
      </c>
      <c r="K162" s="158">
        <v>8.6669703606260331</v>
      </c>
      <c r="L162" s="158">
        <v>5.185796750916011</v>
      </c>
      <c r="M162" s="158">
        <v>4.4095471027571156</v>
      </c>
      <c r="N162" s="158">
        <v>1.318423453820776</v>
      </c>
      <c r="O162" s="158">
        <v>1.117565931256896</v>
      </c>
      <c r="P162" s="158">
        <v>1.116863056501918</v>
      </c>
      <c r="Q162" s="158">
        <v>1.004214770085003</v>
      </c>
      <c r="R162" s="159">
        <v>9.8342095230624996E-2</v>
      </c>
      <c r="S162" s="159">
        <v>0.11586687484788701</v>
      </c>
      <c r="T162" s="159">
        <v>1.2426318222484901E-2</v>
      </c>
      <c r="U162" s="159">
        <v>2.0545767459229231E-2</v>
      </c>
    </row>
    <row r="163" spans="1:21" ht="20.100000000000001" customHeight="1" x14ac:dyDescent="0.3">
      <c r="A163" s="125" t="str">
        <f t="shared" si="3"/>
        <v>PCAR3 BZ Equity</v>
      </c>
      <c r="B163" s="14" t="s">
        <v>360</v>
      </c>
      <c r="C163" s="14" t="s">
        <v>22</v>
      </c>
      <c r="D163" s="14" t="s">
        <v>612</v>
      </c>
      <c r="E163" s="14" t="s">
        <v>613</v>
      </c>
      <c r="F163" s="14" t="s">
        <v>521</v>
      </c>
      <c r="G163" s="15" t="s">
        <v>84</v>
      </c>
      <c r="H163" s="15" t="s">
        <v>84</v>
      </c>
      <c r="I163" s="49" t="s">
        <v>84</v>
      </c>
      <c r="J163" s="20" t="s">
        <v>84</v>
      </c>
      <c r="K163" s="20" t="s">
        <v>84</v>
      </c>
      <c r="L163" s="20" t="s">
        <v>84</v>
      </c>
      <c r="M163" s="20" t="s">
        <v>84</v>
      </c>
      <c r="N163" s="20" t="s">
        <v>84</v>
      </c>
      <c r="O163" s="20" t="s">
        <v>84</v>
      </c>
      <c r="P163" s="20" t="s">
        <v>84</v>
      </c>
      <c r="Q163" s="20" t="s">
        <v>84</v>
      </c>
      <c r="R163" s="31" t="s">
        <v>84</v>
      </c>
      <c r="S163" s="31" t="s">
        <v>84</v>
      </c>
      <c r="T163" s="31" t="s">
        <v>84</v>
      </c>
      <c r="U163" s="31" t="s">
        <v>84</v>
      </c>
    </row>
    <row r="164" spans="1:21" ht="20.100000000000001" customHeight="1" x14ac:dyDescent="0.3">
      <c r="A164" s="125" t="str">
        <f t="shared" si="3"/>
        <v>RADL3 BZ Equity</v>
      </c>
      <c r="B164" s="155" t="s">
        <v>65</v>
      </c>
      <c r="C164" s="155" t="s">
        <v>26</v>
      </c>
      <c r="D164" s="155" t="s">
        <v>612</v>
      </c>
      <c r="E164" s="155" t="s">
        <v>613</v>
      </c>
      <c r="F164" s="155" t="s">
        <v>520</v>
      </c>
      <c r="G164" s="156">
        <v>26</v>
      </c>
      <c r="H164" s="156">
        <v>21.12</v>
      </c>
      <c r="I164" s="157">
        <v>0.23106060606060599</v>
      </c>
      <c r="J164" s="158">
        <v>24.838422200543679</v>
      </c>
      <c r="K164" s="158">
        <v>18.354307359596099</v>
      </c>
      <c r="L164" s="158">
        <v>10.289532596549421</v>
      </c>
      <c r="M164" s="158">
        <v>8.5855721274716199</v>
      </c>
      <c r="N164" s="158">
        <v>0.80116101759311742</v>
      </c>
      <c r="O164" s="158">
        <v>0.60731027275991656</v>
      </c>
      <c r="P164" s="158">
        <v>4.7445928327345666</v>
      </c>
      <c r="Q164" s="158">
        <v>4.0507171694482906</v>
      </c>
      <c r="R164" s="159">
        <v>0.19101828588092501</v>
      </c>
      <c r="S164" s="159">
        <v>0.22069572499179449</v>
      </c>
      <c r="T164" s="159">
        <v>1.8075698412993758E-2</v>
      </c>
      <c r="U164" s="159">
        <v>1.837950073610177E-2</v>
      </c>
    </row>
    <row r="165" spans="1:21" ht="20.100000000000001" customHeight="1" x14ac:dyDescent="0.3">
      <c r="A165" s="125" t="str">
        <f t="shared" si="3"/>
        <v>RIAA3 BZ Equity</v>
      </c>
      <c r="B165" s="14" t="s">
        <v>630</v>
      </c>
      <c r="C165" s="14" t="s">
        <v>631</v>
      </c>
      <c r="D165" s="14" t="s">
        <v>612</v>
      </c>
      <c r="E165" s="14" t="s">
        <v>613</v>
      </c>
      <c r="F165" s="14" t="s">
        <v>520</v>
      </c>
      <c r="G165" s="15">
        <v>14</v>
      </c>
      <c r="H165" s="15">
        <v>11</v>
      </c>
      <c r="I165" s="49">
        <v>0.27272727272727271</v>
      </c>
      <c r="J165" s="20">
        <v>10.719343805266879</v>
      </c>
      <c r="K165" s="20">
        <v>9.0296280704400242</v>
      </c>
      <c r="L165" s="20">
        <v>5.0547211336846818</v>
      </c>
      <c r="M165" s="20">
        <v>4.160791539182787</v>
      </c>
      <c r="N165" s="20">
        <v>0.65965482782179219</v>
      </c>
      <c r="O165" s="20">
        <v>0.45078294942123931</v>
      </c>
      <c r="P165" s="20">
        <v>0.97236088382774521</v>
      </c>
      <c r="Q165" s="20">
        <v>0.89256041257966767</v>
      </c>
      <c r="R165" s="31">
        <v>9.0710858938024025E-2</v>
      </c>
      <c r="S165" s="31">
        <v>9.8847970881725603E-2</v>
      </c>
      <c r="T165" s="31">
        <v>9.0955235864534037E-2</v>
      </c>
      <c r="U165" s="31">
        <v>1.8798941627394379E-2</v>
      </c>
    </row>
    <row r="166" spans="1:21" ht="20.100000000000001" customHeight="1" x14ac:dyDescent="0.3">
      <c r="A166" s="125"/>
      <c r="B166" s="155" t="s">
        <v>632</v>
      </c>
      <c r="C166" s="155" t="s">
        <v>633</v>
      </c>
      <c r="D166" s="155" t="s">
        <v>612</v>
      </c>
      <c r="E166" s="155" t="s">
        <v>613</v>
      </c>
      <c r="F166" s="155" t="s">
        <v>520</v>
      </c>
      <c r="G166" s="156">
        <v>32</v>
      </c>
      <c r="H166" s="156">
        <v>25.25</v>
      </c>
      <c r="I166" s="157">
        <v>0.26732673267326729</v>
      </c>
      <c r="J166" s="158">
        <v>16.023822465143059</v>
      </c>
      <c r="K166" s="158">
        <v>11.054749948560641</v>
      </c>
      <c r="L166" s="158">
        <v>6.8721880538182507</v>
      </c>
      <c r="M166" s="158">
        <v>5.2630924507193217</v>
      </c>
      <c r="N166" s="158">
        <v>1.5145243294849291</v>
      </c>
      <c r="O166" s="158">
        <v>1.1813732139233959</v>
      </c>
      <c r="P166" s="158">
        <v>2.3903253971757521</v>
      </c>
      <c r="Q166" s="158">
        <v>2.0900553146920902</v>
      </c>
      <c r="R166" s="159">
        <v>0.14917323268998231</v>
      </c>
      <c r="S166" s="159">
        <v>0.18906400636987911</v>
      </c>
      <c r="T166" s="159">
        <v>2.7848100001991741E-2</v>
      </c>
      <c r="U166" s="159">
        <v>3.035569972428526E-2</v>
      </c>
    </row>
    <row r="167" spans="1:21" ht="20.100000000000001" customHeight="1" x14ac:dyDescent="0.3">
      <c r="A167" s="125"/>
      <c r="B167" s="14" t="s">
        <v>363</v>
      </c>
      <c r="C167" s="14" t="s">
        <v>269</v>
      </c>
      <c r="D167" s="14" t="s">
        <v>612</v>
      </c>
      <c r="E167" s="14" t="s">
        <v>613</v>
      </c>
      <c r="F167" s="14" t="s">
        <v>522</v>
      </c>
      <c r="G167" s="15">
        <v>18</v>
      </c>
      <c r="H167" s="15">
        <v>14.68</v>
      </c>
      <c r="I167" s="49">
        <v>0.22615803814713911</v>
      </c>
      <c r="J167" s="20">
        <v>13.41354379115919</v>
      </c>
      <c r="K167" s="20">
        <v>11.44464533233567</v>
      </c>
      <c r="L167" s="20">
        <v>7.6752828258516974</v>
      </c>
      <c r="M167" s="20">
        <v>6.1980309480482756</v>
      </c>
      <c r="N167" s="20">
        <v>-0.18546200528594109</v>
      </c>
      <c r="O167" s="20">
        <v>-0.35751140884768468</v>
      </c>
      <c r="P167" s="20">
        <v>3.2851937818614658</v>
      </c>
      <c r="Q167" s="20">
        <v>2.6973611579290462</v>
      </c>
      <c r="R167" s="31">
        <v>0.24491617077559491</v>
      </c>
      <c r="S167" s="31">
        <v>0.23568761456573309</v>
      </c>
      <c r="T167" s="31">
        <v>1.9552875573950051E-2</v>
      </c>
      <c r="U167" s="31">
        <v>2.104044818926968E-2</v>
      </c>
    </row>
    <row r="168" spans="1:21" ht="20.100000000000001" customHeight="1" x14ac:dyDescent="0.3">
      <c r="A168" s="125"/>
      <c r="B168" s="155" t="s">
        <v>63</v>
      </c>
      <c r="C168" s="155" t="s">
        <v>23</v>
      </c>
      <c r="D168" s="155" t="s">
        <v>612</v>
      </c>
      <c r="E168" s="155" t="s">
        <v>613</v>
      </c>
      <c r="F168" s="155" t="s">
        <v>520</v>
      </c>
      <c r="G168" s="156">
        <v>35</v>
      </c>
      <c r="H168" s="156">
        <v>27.28</v>
      </c>
      <c r="I168" s="157">
        <v>0.28299120234604103</v>
      </c>
      <c r="J168" s="158">
        <v>9.749391756038678</v>
      </c>
      <c r="K168" s="158">
        <v>7.9298726158267296</v>
      </c>
      <c r="L168" s="158">
        <v>7.8868320958827942</v>
      </c>
      <c r="M168" s="158">
        <v>6.5648764923018863</v>
      </c>
      <c r="N168" s="158">
        <v>-6.1595284281934441E-2</v>
      </c>
      <c r="O168" s="158">
        <v>-0.5176822120581055</v>
      </c>
      <c r="P168" s="158">
        <v>1.8283566943644021</v>
      </c>
      <c r="Q168" s="158">
        <v>1.514105659157776</v>
      </c>
      <c r="R168" s="159">
        <v>0.1875354627361174</v>
      </c>
      <c r="S168" s="159">
        <v>0.19093694596504221</v>
      </c>
      <c r="T168" s="159">
        <v>1.548548752862761E-2</v>
      </c>
      <c r="U168" s="159">
        <v>1.25887695292311E-2</v>
      </c>
    </row>
    <row r="169" spans="1:21" ht="20.100000000000001" customHeight="1" x14ac:dyDescent="0.3">
      <c r="A169" s="125"/>
      <c r="B169" s="14" t="s">
        <v>176</v>
      </c>
      <c r="C169" s="14" t="s">
        <v>177</v>
      </c>
      <c r="D169" s="14" t="s">
        <v>612</v>
      </c>
      <c r="E169" s="14" t="s">
        <v>613</v>
      </c>
      <c r="F169" s="14" t="s">
        <v>520</v>
      </c>
      <c r="G169" s="15">
        <v>22</v>
      </c>
      <c r="H169" s="15">
        <v>15.98</v>
      </c>
      <c r="I169" s="49">
        <v>0.37672090112640788</v>
      </c>
      <c r="J169" s="20">
        <v>9.6281608305998283</v>
      </c>
      <c r="K169" s="20">
        <v>8.1524536203356366</v>
      </c>
      <c r="L169" s="20">
        <v>6.5183813022353361</v>
      </c>
      <c r="M169" s="20">
        <v>5.5551904678169111</v>
      </c>
      <c r="N169" s="20">
        <v>0.72161186768656715</v>
      </c>
      <c r="O169" s="20">
        <v>0.45485282239353508</v>
      </c>
      <c r="P169" s="20">
        <v>1.853870546859514</v>
      </c>
      <c r="Q169" s="20">
        <v>1.62309359946693</v>
      </c>
      <c r="R169" s="31">
        <v>0.19254669499990271</v>
      </c>
      <c r="S169" s="31">
        <v>0.19909265051422731</v>
      </c>
      <c r="T169" s="31">
        <v>2.5002218081189541E-2</v>
      </c>
      <c r="U169" s="31">
        <v>4.5967033700089727E-2</v>
      </c>
    </row>
    <row r="170" spans="1:21" ht="20.100000000000001" customHeight="1" x14ac:dyDescent="0.3">
      <c r="A170" s="125" t="str">
        <f t="shared" si="3"/>
        <v>BRKM5 BZ Equity</v>
      </c>
      <c r="B170" s="155" t="s">
        <v>634</v>
      </c>
      <c r="C170" s="155" t="s">
        <v>635</v>
      </c>
      <c r="D170" s="155" t="s">
        <v>636</v>
      </c>
      <c r="E170" s="155" t="s">
        <v>637</v>
      </c>
      <c r="F170" s="155" t="s">
        <v>522</v>
      </c>
      <c r="G170" s="156">
        <v>14</v>
      </c>
      <c r="H170" s="156">
        <v>4.05</v>
      </c>
      <c r="I170" s="157">
        <v>2.4567901234567899</v>
      </c>
      <c r="J170" s="158">
        <v>-4.2180552367751831</v>
      </c>
      <c r="K170" s="158">
        <v>1.6722714113945001</v>
      </c>
      <c r="L170" s="158">
        <v>6.1072823724735654</v>
      </c>
      <c r="M170" s="158">
        <v>4.4123770124400759</v>
      </c>
      <c r="N170" s="158">
        <v>5.7913822276403923</v>
      </c>
      <c r="O170" s="158">
        <v>4.1798057499655252</v>
      </c>
      <c r="P170" s="158">
        <v>-0.5414481230815742</v>
      </c>
      <c r="Q170" s="158">
        <v>-0.80069824024703629</v>
      </c>
      <c r="R170" s="159">
        <v>0.12836439844621991</v>
      </c>
      <c r="S170" s="159">
        <v>-0.47880878354509299</v>
      </c>
      <c r="T170" s="159">
        <v>0</v>
      </c>
      <c r="U170" s="159">
        <v>0</v>
      </c>
    </row>
    <row r="171" spans="1:21" s="53" customFormat="1" ht="20.100000000000001" customHeight="1" x14ac:dyDescent="0.3">
      <c r="A171" s="125" t="str">
        <f t="shared" si="3"/>
        <v>BRAV3 BZ Equity</v>
      </c>
      <c r="B171" s="14" t="s">
        <v>638</v>
      </c>
      <c r="C171" s="14" t="s">
        <v>639</v>
      </c>
      <c r="D171" s="14" t="s">
        <v>636</v>
      </c>
      <c r="E171" s="14" t="s">
        <v>637</v>
      </c>
      <c r="F171" s="14" t="s">
        <v>520</v>
      </c>
      <c r="G171" s="15">
        <v>25</v>
      </c>
      <c r="H171" s="15">
        <v>21.04</v>
      </c>
      <c r="I171" s="49">
        <v>0.18821292775665399</v>
      </c>
      <c r="J171" s="20">
        <v>4.0184383114466389</v>
      </c>
      <c r="K171" s="20">
        <v>4.0548961521159486</v>
      </c>
      <c r="L171" s="20">
        <v>2.4395055007498319</v>
      </c>
      <c r="M171" s="20">
        <v>2.1578485424282992</v>
      </c>
      <c r="N171" s="20">
        <v>1.0304391279880341</v>
      </c>
      <c r="O171" s="20">
        <v>0.69144325308301813</v>
      </c>
      <c r="P171" s="20">
        <v>0.69241738791657803</v>
      </c>
      <c r="Q171" s="20">
        <v>0.61673769767562459</v>
      </c>
      <c r="R171" s="31">
        <v>0.17231007029377729</v>
      </c>
      <c r="S171" s="31">
        <v>0.1520970388733125</v>
      </c>
      <c r="T171" s="31">
        <v>0</v>
      </c>
      <c r="U171" s="31">
        <v>1.6155185003471999E-2</v>
      </c>
    </row>
    <row r="172" spans="1:21" s="53" customFormat="1" ht="20.100000000000001" customHeight="1" x14ac:dyDescent="0.3">
      <c r="A172" s="125"/>
      <c r="B172" s="155" t="s">
        <v>640</v>
      </c>
      <c r="C172" s="155" t="s">
        <v>641</v>
      </c>
      <c r="D172" s="155" t="s">
        <v>636</v>
      </c>
      <c r="E172" s="155" t="s">
        <v>637</v>
      </c>
      <c r="F172" s="155" t="s">
        <v>520</v>
      </c>
      <c r="G172" s="156">
        <v>4.5999999999999996</v>
      </c>
      <c r="H172" s="156">
        <v>5.09</v>
      </c>
      <c r="I172" s="157">
        <v>-9.6267190569744643E-2</v>
      </c>
      <c r="J172" s="158">
        <v>-31.272752550622659</v>
      </c>
      <c r="K172" s="158">
        <v>16.75681738423911</v>
      </c>
      <c r="L172" s="158">
        <v>2.4951140747236971</v>
      </c>
      <c r="M172" s="158">
        <v>2.3085137308161028</v>
      </c>
      <c r="N172" s="158">
        <v>1.095646371019861</v>
      </c>
      <c r="O172" s="158">
        <v>1.068938188121513</v>
      </c>
      <c r="P172" s="158" t="s">
        <v>84</v>
      </c>
      <c r="Q172" s="158" t="s">
        <v>84</v>
      </c>
      <c r="R172" s="159" t="s">
        <v>84</v>
      </c>
      <c r="S172" s="159" t="s">
        <v>84</v>
      </c>
      <c r="T172" s="159">
        <v>0</v>
      </c>
      <c r="U172" s="159">
        <v>1.9211061396953121E-2</v>
      </c>
    </row>
    <row r="173" spans="1:21" ht="20.100000000000001" customHeight="1" x14ac:dyDescent="0.3">
      <c r="A173" s="125" t="str">
        <f t="shared" si="3"/>
        <v>PRIO3 BZ Equity</v>
      </c>
      <c r="B173" s="14" t="s">
        <v>642</v>
      </c>
      <c r="C173" s="14" t="s">
        <v>103</v>
      </c>
      <c r="D173" s="14" t="s">
        <v>636</v>
      </c>
      <c r="E173" s="14" t="s">
        <v>637</v>
      </c>
      <c r="F173" s="14" t="s">
        <v>520</v>
      </c>
      <c r="G173" s="15">
        <v>78</v>
      </c>
      <c r="H173" s="15">
        <v>71.31</v>
      </c>
      <c r="I173" s="49">
        <v>9.3815734118636973E-2</v>
      </c>
      <c r="J173" s="20">
        <v>5.8646079518720784</v>
      </c>
      <c r="K173" s="20">
        <v>5.7761001660364188</v>
      </c>
      <c r="L173" s="20">
        <v>3.743199134237654</v>
      </c>
      <c r="M173" s="20">
        <v>3.3201545150515059</v>
      </c>
      <c r="N173" s="20">
        <v>0.84437274330881162</v>
      </c>
      <c r="O173" s="20">
        <v>0.5915474880962488</v>
      </c>
      <c r="P173" s="20">
        <v>1.873637286910016</v>
      </c>
      <c r="Q173" s="20">
        <v>1.877077921335756</v>
      </c>
      <c r="R173" s="31">
        <v>0.31948210388248038</v>
      </c>
      <c r="S173" s="31">
        <v>0.32497322888772101</v>
      </c>
      <c r="T173" s="31">
        <v>5.6136844470833953E-2</v>
      </c>
      <c r="U173" s="31">
        <v>0.1741054885445156</v>
      </c>
    </row>
    <row r="174" spans="1:21" ht="20.100000000000001" customHeight="1" x14ac:dyDescent="0.3">
      <c r="A174" s="125"/>
      <c r="B174" s="155" t="s">
        <v>364</v>
      </c>
      <c r="C174" s="155" t="s">
        <v>263</v>
      </c>
      <c r="D174" s="155" t="s">
        <v>636</v>
      </c>
      <c r="E174" s="155" t="s">
        <v>637</v>
      </c>
      <c r="F174" s="155" t="s">
        <v>522</v>
      </c>
      <c r="G174" s="156">
        <v>13</v>
      </c>
      <c r="H174" s="156">
        <v>12.4</v>
      </c>
      <c r="I174" s="157">
        <v>4.8387096774193512E-2</v>
      </c>
      <c r="J174" s="158">
        <v>6.5703194612507234</v>
      </c>
      <c r="K174" s="158">
        <v>11.482397915463659</v>
      </c>
      <c r="L174" s="158">
        <v>3.6027690361610101</v>
      </c>
      <c r="M174" s="158">
        <v>3.707731646488357</v>
      </c>
      <c r="N174" s="158">
        <v>1.122499775223325</v>
      </c>
      <c r="O174" s="158">
        <v>1.1413961901230201</v>
      </c>
      <c r="P174" s="158">
        <v>0.8262286941144662</v>
      </c>
      <c r="Q174" s="158">
        <v>0.81823835174250237</v>
      </c>
      <c r="R174" s="159">
        <v>0.12575167752302649</v>
      </c>
      <c r="S174" s="159">
        <v>7.126023307732246E-2</v>
      </c>
      <c r="T174" s="159">
        <v>9.802441688834454E-2</v>
      </c>
      <c r="U174" s="159">
        <v>9.5932815195144211E-2</v>
      </c>
    </row>
    <row r="175" spans="1:21" ht="20.100000000000001" customHeight="1" x14ac:dyDescent="0.3">
      <c r="A175" s="125"/>
      <c r="B175" s="14" t="s">
        <v>367</v>
      </c>
      <c r="C175" s="14" t="s">
        <v>643</v>
      </c>
      <c r="D175" s="14" t="s">
        <v>636</v>
      </c>
      <c r="E175" s="14" t="s">
        <v>637</v>
      </c>
      <c r="F175" s="14" t="s">
        <v>520</v>
      </c>
      <c r="G175" s="15">
        <v>24.9</v>
      </c>
      <c r="H175" s="15">
        <v>25.66</v>
      </c>
      <c r="I175" s="49">
        <v>-2.9618082618862122E-2</v>
      </c>
      <c r="J175" s="20">
        <v>6.8124355919997956</v>
      </c>
      <c r="K175" s="20">
        <v>7.9873852425630609</v>
      </c>
      <c r="L175" s="20">
        <v>4.0290091191666786</v>
      </c>
      <c r="M175" s="20">
        <v>4.0115549446024978</v>
      </c>
      <c r="N175" s="20">
        <v>1.0857236650579061</v>
      </c>
      <c r="O175" s="20">
        <v>1.101008555999768</v>
      </c>
      <c r="P175" s="20">
        <v>1.520114239172266</v>
      </c>
      <c r="Q175" s="20">
        <v>1.6477141327196301</v>
      </c>
      <c r="R175" s="31">
        <v>0.22313814474186239</v>
      </c>
      <c r="S175" s="31">
        <v>0.20628955317433739</v>
      </c>
      <c r="T175" s="31">
        <v>6.4038324811679509E-2</v>
      </c>
      <c r="U175" s="31">
        <v>7.5957558995562655E-2</v>
      </c>
    </row>
    <row r="176" spans="1:21" ht="20.100000000000001" customHeight="1" x14ac:dyDescent="0.3">
      <c r="A176" s="125" t="str">
        <f t="shared" si="3"/>
        <v>PETR3 BZ Equity</v>
      </c>
      <c r="B176" s="155" t="s">
        <v>367</v>
      </c>
      <c r="C176" s="155" t="s">
        <v>644</v>
      </c>
      <c r="D176" s="155" t="s">
        <v>636</v>
      </c>
      <c r="E176" s="155" t="s">
        <v>637</v>
      </c>
      <c r="F176" s="155" t="s">
        <v>520</v>
      </c>
      <c r="G176" s="156">
        <v>63</v>
      </c>
      <c r="H176" s="156">
        <v>64.75</v>
      </c>
      <c r="I176" s="157">
        <v>-2.702702702702697E-2</v>
      </c>
      <c r="J176" s="158">
        <v>6.7399975511325714</v>
      </c>
      <c r="K176" s="158">
        <v>7.902453718321933</v>
      </c>
      <c r="L176" s="158">
        <v>3.9977125543581962</v>
      </c>
      <c r="M176" s="158">
        <v>3.9806065010691518</v>
      </c>
      <c r="N176" s="158">
        <v>1.0857236650579061</v>
      </c>
      <c r="O176" s="158">
        <v>1.101008555999768</v>
      </c>
      <c r="P176" s="158">
        <v>1.5039505491244181</v>
      </c>
      <c r="Q176" s="158">
        <v>1.630193646533513</v>
      </c>
      <c r="R176" s="159">
        <v>0.22313814474186239</v>
      </c>
      <c r="S176" s="159">
        <v>0.20628955317433739</v>
      </c>
      <c r="T176" s="159">
        <v>6.4726575920761531E-2</v>
      </c>
      <c r="U176" s="159">
        <v>7.6773911927585703E-2</v>
      </c>
    </row>
    <row r="177" spans="1:21" ht="20.100000000000001" customHeight="1" x14ac:dyDescent="0.3">
      <c r="A177" s="125"/>
      <c r="B177" s="14" t="s">
        <v>367</v>
      </c>
      <c r="C177" s="14" t="s">
        <v>270</v>
      </c>
      <c r="D177" s="14" t="s">
        <v>636</v>
      </c>
      <c r="E177" s="14" t="s">
        <v>637</v>
      </c>
      <c r="F177" s="14" t="s">
        <v>520</v>
      </c>
      <c r="G177" s="15">
        <v>63</v>
      </c>
      <c r="H177" s="15">
        <v>57.75</v>
      </c>
      <c r="I177" s="49">
        <v>9.0909090909090828E-2</v>
      </c>
      <c r="J177" s="20">
        <v>6.7399975511325714</v>
      </c>
      <c r="K177" s="20">
        <v>7.902453718321933</v>
      </c>
      <c r="L177" s="20">
        <v>3.9977125543581962</v>
      </c>
      <c r="M177" s="20">
        <v>3.9806065010691518</v>
      </c>
      <c r="N177" s="20">
        <v>1.0857236650579061</v>
      </c>
      <c r="O177" s="20">
        <v>1.101008555999768</v>
      </c>
      <c r="P177" s="20">
        <v>1.5039505491244181</v>
      </c>
      <c r="Q177" s="20">
        <v>1.630193646533513</v>
      </c>
      <c r="R177" s="31">
        <v>0.22313814474186239</v>
      </c>
      <c r="S177" s="31">
        <v>0.20628955317433739</v>
      </c>
      <c r="T177" s="31">
        <v>6.4726575920761531E-2</v>
      </c>
      <c r="U177" s="31">
        <v>7.6773911927585703E-2</v>
      </c>
    </row>
    <row r="178" spans="1:21" ht="20.100000000000001" customHeight="1" x14ac:dyDescent="0.3">
      <c r="A178" s="125"/>
      <c r="B178" s="155" t="s">
        <v>645</v>
      </c>
      <c r="C178" s="155" t="s">
        <v>646</v>
      </c>
      <c r="D178" s="155" t="s">
        <v>636</v>
      </c>
      <c r="E178" s="155" t="s">
        <v>637</v>
      </c>
      <c r="F178" s="155" t="s">
        <v>522</v>
      </c>
      <c r="G178" s="156">
        <v>34</v>
      </c>
      <c r="H178" s="156">
        <v>40.03</v>
      </c>
      <c r="I178" s="157">
        <v>-0.15063702223332501</v>
      </c>
      <c r="J178" s="158">
        <v>9.1170755853388865</v>
      </c>
      <c r="K178" s="158">
        <v>13.14486167207073</v>
      </c>
      <c r="L178" s="158">
        <v>4.850528109576377</v>
      </c>
      <c r="M178" s="158">
        <v>6.3282116452971442</v>
      </c>
      <c r="N178" s="158">
        <v>0.81698405495711357</v>
      </c>
      <c r="O178" s="158">
        <v>0.98566754441422</v>
      </c>
      <c r="P178" s="158">
        <v>2.0838066980320682</v>
      </c>
      <c r="Q178" s="158">
        <v>2.052791422584165</v>
      </c>
      <c r="R178" s="159">
        <v>0.22856086675238549</v>
      </c>
      <c r="S178" s="159">
        <v>0.15616683338294771</v>
      </c>
      <c r="T178" s="159">
        <v>3.7654505368295593E-2</v>
      </c>
      <c r="U178" s="159">
        <v>7.2213632771983879E-2</v>
      </c>
    </row>
    <row r="179" spans="1:21" ht="20.100000000000001" customHeight="1" x14ac:dyDescent="0.3">
      <c r="A179" s="125"/>
      <c r="B179" s="14" t="s">
        <v>647</v>
      </c>
      <c r="C179" s="14" t="s">
        <v>648</v>
      </c>
      <c r="D179" s="14" t="s">
        <v>636</v>
      </c>
      <c r="E179" s="14" t="s">
        <v>637</v>
      </c>
      <c r="F179" s="14" t="s">
        <v>522</v>
      </c>
      <c r="G179" s="15">
        <v>53</v>
      </c>
      <c r="H179" s="15">
        <v>58</v>
      </c>
      <c r="I179" s="49">
        <v>-8.6206896551724088E-2</v>
      </c>
      <c r="J179" s="20">
        <v>51.229640454329463</v>
      </c>
      <c r="K179" s="20">
        <v>17.962562632810961</v>
      </c>
      <c r="L179" s="20">
        <v>8.740257311087376</v>
      </c>
      <c r="M179" s="20">
        <v>6.7361366455510741</v>
      </c>
      <c r="N179" s="20">
        <v>2.2055330416905061</v>
      </c>
      <c r="O179" s="20">
        <v>1.6316371930951661</v>
      </c>
      <c r="P179" s="20">
        <v>3.4590414288121352</v>
      </c>
      <c r="Q179" s="20">
        <v>3.4590414288121352</v>
      </c>
      <c r="R179" s="31">
        <v>6.7520314375343407E-2</v>
      </c>
      <c r="S179" s="31">
        <v>0.1925694846287547</v>
      </c>
      <c r="T179" s="31">
        <v>4.8799874014901906E-3</v>
      </c>
      <c r="U179" s="31">
        <v>5.5671343807779938E-2</v>
      </c>
    </row>
    <row r="180" spans="1:21" ht="20.100000000000001" customHeight="1" x14ac:dyDescent="0.3">
      <c r="A180" s="125"/>
      <c r="B180" s="155" t="s">
        <v>647</v>
      </c>
      <c r="C180" s="155" t="s">
        <v>649</v>
      </c>
      <c r="D180" s="155" t="s">
        <v>636</v>
      </c>
      <c r="E180" s="155" t="s">
        <v>637</v>
      </c>
      <c r="F180" s="155" t="s">
        <v>522</v>
      </c>
      <c r="G180" s="156">
        <v>58</v>
      </c>
      <c r="H180" s="156">
        <v>59.87</v>
      </c>
      <c r="I180" s="157">
        <v>-3.1234341072323368E-2</v>
      </c>
      <c r="J180" s="158">
        <v>51.229640454329463</v>
      </c>
      <c r="K180" s="158">
        <v>17.962562632810961</v>
      </c>
      <c r="L180" s="158">
        <v>8.740257311087376</v>
      </c>
      <c r="M180" s="158">
        <v>6.7361366455510741</v>
      </c>
      <c r="N180" s="158">
        <v>2.2055330416905061</v>
      </c>
      <c r="O180" s="158">
        <v>1.6316371930951661</v>
      </c>
      <c r="P180" s="158">
        <v>3.4590414288121352</v>
      </c>
      <c r="Q180" s="158">
        <v>3.4590414288121352</v>
      </c>
      <c r="R180" s="159">
        <v>6.7520314375343407E-2</v>
      </c>
      <c r="S180" s="159">
        <v>0.1925694846287547</v>
      </c>
      <c r="T180" s="159">
        <v>4.8799874014901906E-3</v>
      </c>
      <c r="U180" s="159">
        <v>5.5671343807779938E-2</v>
      </c>
    </row>
    <row r="181" spans="1:21" ht="20.100000000000001" customHeight="1" x14ac:dyDescent="0.3">
      <c r="A181" s="125"/>
      <c r="B181" s="14" t="s">
        <v>650</v>
      </c>
      <c r="C181" s="14" t="s">
        <v>651</v>
      </c>
      <c r="D181" s="14" t="s">
        <v>636</v>
      </c>
      <c r="E181" s="14" t="s">
        <v>637</v>
      </c>
      <c r="F181" s="14" t="s">
        <v>520</v>
      </c>
      <c r="G181" s="15">
        <v>39</v>
      </c>
      <c r="H181" s="15">
        <v>36.83</v>
      </c>
      <c r="I181" s="49">
        <v>5.8919359218028822E-2</v>
      </c>
      <c r="J181" s="20">
        <v>6.3814547029034943</v>
      </c>
      <c r="K181" s="20">
        <v>10.943314750792521</v>
      </c>
      <c r="L181" s="20">
        <v>4.8857748885763597</v>
      </c>
      <c r="M181" s="20">
        <v>6.7286234799737858</v>
      </c>
      <c r="N181" s="20">
        <v>1.189386202637271</v>
      </c>
      <c r="O181" s="20">
        <v>1.4612898642743579</v>
      </c>
      <c r="P181" s="20">
        <v>1.731131682119216</v>
      </c>
      <c r="Q181" s="20">
        <v>1.670765948786114</v>
      </c>
      <c r="R181" s="31">
        <v>0.27127540078464701</v>
      </c>
      <c r="S181" s="31">
        <v>0.15267457683834931</v>
      </c>
      <c r="T181" s="31">
        <v>4.1886783019207917E-2</v>
      </c>
      <c r="U181" s="31">
        <v>7.0508918471890572E-2</v>
      </c>
    </row>
    <row r="182" spans="1:21" ht="20.100000000000001" customHeight="1" x14ac:dyDescent="0.3">
      <c r="B182" s="14"/>
      <c r="C182" s="19"/>
      <c r="D182" s="19"/>
      <c r="E182" s="19"/>
      <c r="F182" s="32"/>
      <c r="G182" s="38"/>
      <c r="H182" s="33"/>
      <c r="I182" s="34"/>
      <c r="J182" s="25"/>
      <c r="K182" s="35"/>
      <c r="L182" s="25"/>
      <c r="M182" s="34"/>
      <c r="N182" s="34"/>
      <c r="O182" s="34"/>
      <c r="P182" s="34"/>
      <c r="Q182" s="34"/>
      <c r="R182" s="34"/>
      <c r="S182" s="34"/>
      <c r="T182" s="34"/>
      <c r="U182" s="16"/>
    </row>
    <row r="183" spans="1:21" ht="20.100000000000001" customHeight="1" x14ac:dyDescent="0.3">
      <c r="B183" s="14"/>
      <c r="C183" s="14"/>
      <c r="D183" s="14"/>
      <c r="E183" s="14"/>
      <c r="F183" s="18"/>
      <c r="G183" s="38"/>
      <c r="H183" s="15"/>
      <c r="I183" s="31"/>
      <c r="J183" s="25"/>
      <c r="K183" s="25"/>
      <c r="L183" s="25"/>
      <c r="M183" s="16"/>
      <c r="N183" s="16"/>
      <c r="O183" s="16"/>
      <c r="P183" s="16"/>
      <c r="Q183" s="16"/>
      <c r="R183" s="16"/>
      <c r="S183" s="16"/>
      <c r="T183" s="16"/>
      <c r="U183" s="16"/>
    </row>
    <row r="184" spans="1:21" ht="20.100000000000001" customHeight="1" x14ac:dyDescent="0.3">
      <c r="B184" s="14"/>
      <c r="C184" s="14"/>
      <c r="D184" s="14"/>
      <c r="E184" s="14"/>
      <c r="F184" s="18"/>
      <c r="G184" s="38"/>
      <c r="H184" s="15"/>
      <c r="I184" s="31"/>
      <c r="J184" s="25"/>
      <c r="K184" s="25"/>
      <c r="L184" s="25"/>
      <c r="M184" s="16"/>
      <c r="N184" s="16"/>
      <c r="O184" s="16"/>
      <c r="P184" s="16"/>
      <c r="Q184" s="16"/>
      <c r="R184" s="16"/>
      <c r="S184" s="16"/>
      <c r="T184" s="16"/>
      <c r="U184" s="16"/>
    </row>
    <row r="185" spans="1:21" ht="20.100000000000001" customHeight="1" x14ac:dyDescent="0.3">
      <c r="B185" s="14"/>
      <c r="C185" s="14"/>
      <c r="D185" s="14"/>
      <c r="E185" s="14"/>
      <c r="F185" s="18"/>
      <c r="G185" s="38"/>
      <c r="H185" s="15"/>
      <c r="I185" s="31"/>
      <c r="J185" s="25"/>
      <c r="K185" s="25"/>
      <c r="L185" s="25"/>
      <c r="M185" s="16"/>
      <c r="N185" s="16"/>
      <c r="O185" s="16"/>
      <c r="P185" s="16"/>
      <c r="Q185" s="16"/>
      <c r="R185" s="16"/>
      <c r="S185" s="16"/>
      <c r="T185" s="16"/>
      <c r="U185" s="16"/>
    </row>
    <row r="186" spans="1:21" ht="20.100000000000001" customHeight="1" x14ac:dyDescent="0.3">
      <c r="B186" s="14"/>
      <c r="C186" s="14"/>
      <c r="D186" s="14"/>
      <c r="E186" s="14"/>
      <c r="F186" s="18"/>
      <c r="G186" s="38"/>
      <c r="H186" s="15"/>
      <c r="I186" s="31"/>
      <c r="J186" s="25"/>
      <c r="K186" s="25"/>
      <c r="L186" s="25"/>
      <c r="M186" s="16"/>
      <c r="N186" s="16"/>
      <c r="O186" s="16"/>
      <c r="P186" s="16"/>
      <c r="Q186" s="16"/>
      <c r="R186" s="16"/>
      <c r="S186" s="16"/>
      <c r="T186" s="16"/>
      <c r="U186" s="16"/>
    </row>
    <row r="187" spans="1:21" ht="20.100000000000001" customHeight="1" x14ac:dyDescent="0.3">
      <c r="B187" s="14"/>
      <c r="C187" s="14"/>
      <c r="D187" s="14"/>
      <c r="E187" s="14"/>
      <c r="F187" s="18"/>
      <c r="G187" s="38"/>
      <c r="H187" s="15"/>
      <c r="I187" s="31"/>
      <c r="J187" s="25"/>
      <c r="K187" s="25"/>
      <c r="L187" s="25"/>
      <c r="M187" s="16"/>
      <c r="N187" s="16"/>
      <c r="O187" s="16"/>
      <c r="P187" s="16"/>
      <c r="Q187" s="16"/>
      <c r="R187" s="16"/>
      <c r="S187" s="16"/>
      <c r="T187" s="16"/>
      <c r="U187" s="16"/>
    </row>
    <row r="188" spans="1:21" ht="20.100000000000001" customHeight="1" x14ac:dyDescent="0.3">
      <c r="B188" s="14"/>
      <c r="C188" s="14"/>
      <c r="D188" s="14"/>
      <c r="E188" s="14"/>
      <c r="F188" s="18"/>
      <c r="G188" s="38"/>
      <c r="H188" s="15"/>
      <c r="I188" s="31"/>
      <c r="J188" s="25"/>
      <c r="K188" s="25"/>
      <c r="L188" s="25"/>
      <c r="M188" s="16"/>
      <c r="N188" s="16"/>
      <c r="O188" s="16"/>
      <c r="P188" s="16"/>
      <c r="Q188" s="16"/>
      <c r="R188" s="16"/>
      <c r="S188" s="16"/>
      <c r="T188" s="16"/>
      <c r="U188" s="16"/>
    </row>
    <row r="189" spans="1:21" ht="20.100000000000001" customHeight="1" x14ac:dyDescent="0.3">
      <c r="B189" s="14"/>
      <c r="C189" s="14"/>
      <c r="D189" s="14"/>
      <c r="E189" s="14"/>
      <c r="F189" s="18"/>
      <c r="G189" s="38"/>
      <c r="H189" s="15"/>
      <c r="I189" s="31"/>
      <c r="J189" s="25"/>
      <c r="K189" s="25"/>
      <c r="L189" s="25"/>
      <c r="M189" s="16"/>
      <c r="N189" s="16"/>
      <c r="O189" s="16"/>
      <c r="P189" s="16"/>
      <c r="Q189" s="16"/>
      <c r="R189" s="16"/>
      <c r="S189" s="16"/>
      <c r="T189" s="16"/>
      <c r="U189" s="16"/>
    </row>
    <row r="190" spans="1:21" ht="20.100000000000001" customHeight="1" x14ac:dyDescent="0.3">
      <c r="B190" s="14"/>
      <c r="C190" s="14"/>
      <c r="D190" s="14"/>
      <c r="E190" s="14"/>
      <c r="F190" s="18"/>
      <c r="G190" s="38"/>
      <c r="H190" s="15"/>
      <c r="I190" s="31"/>
      <c r="J190" s="25"/>
      <c r="K190" s="25"/>
      <c r="L190" s="25"/>
      <c r="M190" s="16"/>
      <c r="N190" s="16"/>
      <c r="O190" s="16"/>
      <c r="P190" s="16"/>
      <c r="Q190" s="16"/>
      <c r="R190" s="16"/>
      <c r="S190" s="16"/>
      <c r="T190" s="16"/>
      <c r="U190" s="16"/>
    </row>
    <row r="191" spans="1:21" ht="20.100000000000001" customHeight="1" x14ac:dyDescent="0.3">
      <c r="B191" s="14"/>
      <c r="C191" s="14"/>
      <c r="D191" s="14"/>
      <c r="E191" s="14"/>
      <c r="F191" s="18"/>
      <c r="G191" s="38"/>
      <c r="H191" s="15"/>
      <c r="I191" s="31"/>
      <c r="J191" s="25"/>
      <c r="K191" s="25"/>
      <c r="L191" s="25"/>
      <c r="M191" s="16"/>
      <c r="N191" s="16"/>
      <c r="O191" s="16"/>
      <c r="P191" s="16"/>
      <c r="Q191" s="16"/>
      <c r="R191" s="16"/>
      <c r="S191" s="16"/>
      <c r="T191" s="16"/>
      <c r="U191" s="16"/>
    </row>
    <row r="192" spans="1:21" ht="20.100000000000001" customHeight="1" x14ac:dyDescent="0.3">
      <c r="B192" s="14"/>
      <c r="C192" s="14"/>
      <c r="D192" s="14"/>
      <c r="E192" s="14"/>
      <c r="F192" s="18"/>
      <c r="G192" s="38"/>
      <c r="H192" s="15"/>
      <c r="I192" s="31"/>
      <c r="J192" s="25"/>
      <c r="K192" s="25"/>
      <c r="L192" s="25"/>
      <c r="M192" s="16"/>
      <c r="N192" s="16"/>
      <c r="O192" s="16"/>
      <c r="P192" s="16"/>
      <c r="Q192" s="16"/>
      <c r="R192" s="16"/>
      <c r="S192" s="16"/>
      <c r="T192" s="16"/>
      <c r="U192" s="16"/>
    </row>
    <row r="193" spans="2:21" ht="20.100000000000001" customHeight="1" x14ac:dyDescent="0.3">
      <c r="B193" s="14"/>
      <c r="C193" s="14"/>
      <c r="D193" s="14"/>
      <c r="E193" s="14"/>
      <c r="F193" s="18"/>
      <c r="G193" s="38"/>
      <c r="H193" s="15"/>
      <c r="I193" s="31"/>
      <c r="J193" s="25"/>
      <c r="K193" s="25"/>
      <c r="L193" s="25"/>
      <c r="M193" s="16"/>
      <c r="N193" s="16"/>
      <c r="O193" s="16"/>
      <c r="P193" s="16"/>
      <c r="Q193" s="16"/>
      <c r="R193" s="16"/>
      <c r="S193" s="16"/>
      <c r="T193" s="16"/>
      <c r="U193" s="16"/>
    </row>
    <row r="194" spans="2:21" ht="20.100000000000001" customHeight="1" x14ac:dyDescent="0.3">
      <c r="B194" s="14"/>
      <c r="C194" s="14"/>
      <c r="D194" s="14"/>
      <c r="E194" s="14"/>
      <c r="F194" s="18"/>
      <c r="G194" s="38"/>
      <c r="H194" s="15"/>
      <c r="I194" s="31"/>
      <c r="J194" s="25"/>
      <c r="K194" s="25"/>
      <c r="L194" s="25"/>
      <c r="M194" s="16"/>
      <c r="N194" s="16"/>
      <c r="O194" s="16"/>
      <c r="P194" s="16"/>
      <c r="Q194" s="16"/>
      <c r="R194" s="16"/>
      <c r="S194" s="16"/>
      <c r="T194" s="16"/>
      <c r="U194" s="16"/>
    </row>
    <row r="195" spans="2:21" ht="20.100000000000001" customHeight="1" x14ac:dyDescent="0.3">
      <c r="B195" s="14"/>
      <c r="C195" s="14"/>
      <c r="D195" s="14"/>
      <c r="E195" s="14"/>
      <c r="F195" s="18"/>
      <c r="G195" s="38"/>
      <c r="H195" s="15"/>
      <c r="I195" s="31"/>
      <c r="J195" s="25"/>
      <c r="K195" s="25"/>
      <c r="L195" s="25"/>
      <c r="M195" s="16"/>
      <c r="N195" s="16"/>
      <c r="O195" s="16"/>
      <c r="P195" s="16"/>
      <c r="Q195" s="16"/>
      <c r="R195" s="16"/>
      <c r="S195" s="16"/>
      <c r="T195" s="16"/>
      <c r="U195" s="16"/>
    </row>
    <row r="196" spans="2:21" ht="20.100000000000001" customHeight="1" x14ac:dyDescent="0.3">
      <c r="B196" s="14"/>
      <c r="C196" s="14"/>
      <c r="D196" s="14"/>
      <c r="E196" s="14"/>
      <c r="F196" s="18"/>
      <c r="G196" s="38"/>
      <c r="H196" s="15"/>
      <c r="I196" s="37"/>
      <c r="J196" s="25"/>
      <c r="K196" s="20"/>
      <c r="L196" s="25"/>
      <c r="M196" s="16"/>
      <c r="N196" s="16"/>
      <c r="O196" s="16"/>
      <c r="P196" s="16"/>
      <c r="Q196" s="16"/>
      <c r="R196" s="16"/>
      <c r="S196" s="16"/>
      <c r="T196" s="16"/>
      <c r="U196" s="16"/>
    </row>
    <row r="197" spans="2:21" ht="20.100000000000001" customHeight="1" x14ac:dyDescent="0.3">
      <c r="B197" s="14"/>
      <c r="C197" s="14"/>
      <c r="D197" s="14"/>
      <c r="E197" s="14"/>
      <c r="F197" s="18"/>
      <c r="G197" s="43"/>
      <c r="H197" s="15"/>
      <c r="I197" s="42"/>
      <c r="J197" s="25"/>
      <c r="K197" s="20"/>
      <c r="L197" s="25"/>
      <c r="M197" s="16"/>
      <c r="N197" s="16"/>
      <c r="O197" s="16"/>
      <c r="P197" s="16"/>
      <c r="Q197" s="16"/>
      <c r="R197" s="16"/>
      <c r="S197" s="16"/>
      <c r="T197" s="16"/>
      <c r="U197" s="16"/>
    </row>
    <row r="198" spans="2:21" ht="20.100000000000001" customHeight="1" x14ac:dyDescent="0.3">
      <c r="B198" s="14"/>
      <c r="C198" s="14"/>
      <c r="D198" s="14"/>
      <c r="E198" s="14"/>
      <c r="F198" s="18"/>
      <c r="G198" s="18"/>
      <c r="H198" s="15"/>
      <c r="I198" s="18"/>
      <c r="J198" s="25"/>
      <c r="K198" s="20"/>
      <c r="L198" s="25"/>
      <c r="M198" s="16"/>
      <c r="N198" s="16"/>
      <c r="O198" s="16"/>
      <c r="P198" s="16"/>
      <c r="Q198" s="16"/>
      <c r="R198" s="16"/>
      <c r="S198" s="16"/>
      <c r="T198" s="16"/>
      <c r="U198" s="16"/>
    </row>
    <row r="199" spans="2:21" ht="20.100000000000001" customHeight="1" x14ac:dyDescent="0.3">
      <c r="B199" s="14"/>
      <c r="C199" s="14"/>
      <c r="D199" s="14"/>
      <c r="E199" s="14"/>
      <c r="F199" s="18"/>
      <c r="G199" s="18"/>
      <c r="H199" s="15"/>
      <c r="I199" s="18"/>
      <c r="J199" s="25"/>
      <c r="K199" s="20"/>
      <c r="L199" s="25"/>
      <c r="M199" s="16"/>
      <c r="N199" s="16"/>
      <c r="O199" s="16"/>
      <c r="P199" s="16"/>
      <c r="Q199" s="16"/>
      <c r="R199" s="16"/>
      <c r="S199" s="16"/>
      <c r="T199" s="16"/>
      <c r="U199" s="16"/>
    </row>
    <row r="200" spans="2:21" ht="20.100000000000001" customHeight="1" x14ac:dyDescent="0.3">
      <c r="B200" s="17"/>
      <c r="C200" s="14"/>
      <c r="D200" s="14"/>
      <c r="E200" s="14"/>
      <c r="F200" s="18"/>
      <c r="G200" s="18"/>
      <c r="H200" s="15"/>
      <c r="I200" s="18"/>
      <c r="J200" s="25"/>
      <c r="K200" s="20"/>
      <c r="L200" s="25"/>
      <c r="M200" s="16"/>
      <c r="N200" s="16"/>
      <c r="O200" s="16"/>
      <c r="P200" s="16"/>
      <c r="Q200" s="16"/>
      <c r="R200" s="16"/>
      <c r="S200" s="16"/>
      <c r="T200" s="16"/>
      <c r="U200" s="16"/>
    </row>
    <row r="201" spans="2:21" ht="20.100000000000001" customHeight="1" x14ac:dyDescent="0.3">
      <c r="B201" s="9"/>
      <c r="C201" s="17"/>
      <c r="D201" s="17"/>
      <c r="E201" s="17"/>
      <c r="F201" s="17"/>
      <c r="G201" s="17"/>
      <c r="H201" s="17"/>
      <c r="I201" s="17"/>
      <c r="J201" s="24"/>
      <c r="K201" s="24"/>
      <c r="L201" s="24"/>
      <c r="M201" s="21"/>
      <c r="N201" s="21"/>
      <c r="O201" s="21"/>
      <c r="P201" s="21"/>
      <c r="Q201" s="21"/>
      <c r="R201" s="21"/>
      <c r="S201" s="21"/>
      <c r="T201" s="21"/>
      <c r="U201" s="21"/>
    </row>
    <row r="202" spans="2:21" ht="20.100000000000001" customHeight="1" x14ac:dyDescent="0.3">
      <c r="B202" s="11"/>
      <c r="C202" s="10"/>
      <c r="D202" s="10"/>
      <c r="E202" s="10"/>
      <c r="F202" s="10"/>
      <c r="G202" s="10"/>
      <c r="H202" s="10"/>
      <c r="I202" s="10"/>
      <c r="J202" s="10"/>
      <c r="K202" s="10"/>
      <c r="L202" s="10"/>
      <c r="M202" s="10"/>
      <c r="N202" s="10"/>
      <c r="O202" s="10"/>
      <c r="P202" s="10"/>
      <c r="Q202" s="10"/>
      <c r="R202" s="10"/>
      <c r="S202" s="10"/>
      <c r="T202" s="10"/>
      <c r="U202" s="10"/>
    </row>
    <row r="203" spans="2:21" ht="20.100000000000001" customHeight="1" x14ac:dyDescent="0.3">
      <c r="B203" s="13"/>
      <c r="C203" s="12"/>
      <c r="D203" s="12"/>
      <c r="E203" s="12"/>
      <c r="F203" s="12"/>
      <c r="G203" s="13"/>
      <c r="H203" s="13"/>
      <c r="I203" s="12"/>
      <c r="J203" s="13"/>
      <c r="K203" s="13"/>
      <c r="L203" s="13"/>
      <c r="M203" s="13"/>
      <c r="N203" s="13"/>
      <c r="O203" s="13"/>
      <c r="P203" s="13"/>
      <c r="Q203" s="13"/>
      <c r="R203" s="13"/>
      <c r="S203" s="13"/>
      <c r="T203" s="13"/>
      <c r="U203" s="13"/>
    </row>
    <row r="204" spans="2:21" ht="20.100000000000001" customHeight="1" x14ac:dyDescent="0.3">
      <c r="B204" s="14"/>
      <c r="C204" s="13"/>
      <c r="D204" s="13"/>
      <c r="E204" s="13"/>
      <c r="F204" s="13"/>
      <c r="G204" s="13"/>
      <c r="H204" s="13"/>
      <c r="I204" s="13"/>
      <c r="J204" s="13"/>
      <c r="K204" s="13"/>
      <c r="L204" s="13"/>
      <c r="M204" s="13"/>
      <c r="N204" s="13"/>
      <c r="O204" s="13"/>
      <c r="P204" s="13"/>
      <c r="Q204" s="13"/>
      <c r="R204" s="13"/>
      <c r="S204" s="13"/>
      <c r="T204" s="13"/>
      <c r="U204" s="13"/>
    </row>
    <row r="205" spans="2:21" ht="20.100000000000001" customHeight="1" x14ac:dyDescent="0.3">
      <c r="B205" s="14"/>
      <c r="C205" s="14"/>
      <c r="D205" s="14"/>
      <c r="E205" s="14"/>
      <c r="F205" s="18"/>
      <c r="G205" s="15"/>
      <c r="H205" s="15"/>
      <c r="I205" s="31"/>
      <c r="J205" s="25"/>
      <c r="K205" s="25"/>
      <c r="L205" s="25"/>
      <c r="M205" s="16"/>
      <c r="N205" s="16"/>
      <c r="O205" s="16"/>
      <c r="P205" s="16"/>
      <c r="Q205" s="16"/>
      <c r="R205" s="16"/>
      <c r="S205" s="16"/>
      <c r="T205" s="16"/>
      <c r="U205" s="16"/>
    </row>
    <row r="206" spans="2:21" ht="20.100000000000001" customHeight="1" x14ac:dyDescent="0.3">
      <c r="B206" s="14"/>
      <c r="C206" s="14"/>
      <c r="D206" s="14"/>
      <c r="E206" s="14"/>
      <c r="F206" s="18"/>
      <c r="G206" s="15"/>
      <c r="H206" s="15"/>
      <c r="I206" s="31"/>
      <c r="J206" s="25"/>
      <c r="K206" s="25"/>
      <c r="L206" s="25"/>
      <c r="M206" s="16"/>
      <c r="N206" s="16"/>
      <c r="O206" s="16"/>
      <c r="P206" s="16"/>
      <c r="Q206" s="16"/>
      <c r="R206" s="16"/>
      <c r="S206" s="16"/>
      <c r="T206" s="16"/>
      <c r="U206" s="16"/>
    </row>
    <row r="207" spans="2:21" ht="20.100000000000001" customHeight="1" x14ac:dyDescent="0.3">
      <c r="B207" s="14"/>
      <c r="C207" s="14"/>
      <c r="D207" s="14"/>
      <c r="E207" s="14"/>
      <c r="F207" s="18"/>
      <c r="G207" s="15"/>
      <c r="H207" s="15"/>
      <c r="I207" s="31"/>
      <c r="J207" s="25"/>
      <c r="K207" s="25"/>
      <c r="L207" s="25"/>
      <c r="M207" s="16"/>
      <c r="N207" s="16"/>
      <c r="O207" s="16"/>
      <c r="P207" s="16"/>
      <c r="Q207" s="16"/>
      <c r="R207" s="16"/>
      <c r="S207" s="16"/>
      <c r="T207" s="16"/>
      <c r="U207" s="16"/>
    </row>
    <row r="208" spans="2:21" ht="20.100000000000001" customHeight="1" x14ac:dyDescent="0.3">
      <c r="B208" s="14"/>
      <c r="C208" s="14"/>
      <c r="D208" s="14"/>
      <c r="E208" s="14"/>
      <c r="F208" s="18"/>
      <c r="G208" s="15"/>
      <c r="H208" s="15"/>
      <c r="I208" s="31"/>
      <c r="J208" s="25"/>
      <c r="K208" s="25"/>
      <c r="L208" s="25"/>
      <c r="M208" s="16"/>
      <c r="N208" s="16"/>
      <c r="O208" s="16"/>
      <c r="P208" s="16"/>
      <c r="Q208" s="16"/>
      <c r="R208" s="16"/>
      <c r="S208" s="16"/>
      <c r="T208" s="16"/>
      <c r="U208" s="16"/>
    </row>
    <row r="209" spans="2:21" ht="20.100000000000001" customHeight="1" x14ac:dyDescent="0.3">
      <c r="B209" s="14"/>
      <c r="C209" s="14"/>
      <c r="D209" s="14"/>
      <c r="E209" s="14"/>
      <c r="F209" s="18"/>
      <c r="G209" s="15"/>
      <c r="H209" s="15"/>
      <c r="I209" s="31"/>
      <c r="J209" s="25"/>
      <c r="K209" s="25"/>
      <c r="L209" s="25"/>
      <c r="M209" s="16"/>
      <c r="N209" s="16"/>
      <c r="O209" s="16"/>
      <c r="P209" s="16"/>
      <c r="Q209" s="16"/>
      <c r="R209" s="16"/>
      <c r="S209" s="16"/>
      <c r="T209" s="16"/>
      <c r="U209" s="16"/>
    </row>
    <row r="210" spans="2:21" ht="20.100000000000001" customHeight="1" x14ac:dyDescent="0.3">
      <c r="B210" s="14"/>
      <c r="C210" s="14"/>
      <c r="D210" s="14"/>
      <c r="E210" s="14"/>
      <c r="F210" s="18"/>
      <c r="G210" s="15"/>
      <c r="H210" s="15"/>
      <c r="I210" s="31"/>
      <c r="J210" s="25"/>
      <c r="K210" s="25"/>
      <c r="L210" s="25"/>
      <c r="M210" s="16"/>
      <c r="N210" s="16"/>
      <c r="O210" s="16"/>
      <c r="P210" s="16"/>
      <c r="Q210" s="16"/>
      <c r="R210" s="16"/>
      <c r="S210" s="16"/>
      <c r="T210" s="16"/>
      <c r="U210" s="16"/>
    </row>
    <row r="211" spans="2:21" ht="20.100000000000001" customHeight="1" x14ac:dyDescent="0.3">
      <c r="B211" s="14"/>
      <c r="C211" s="14"/>
      <c r="D211" s="14"/>
      <c r="E211" s="14"/>
      <c r="F211" s="18"/>
      <c r="G211" s="15"/>
      <c r="H211" s="15"/>
      <c r="I211" s="31"/>
      <c r="J211" s="25"/>
      <c r="K211" s="25"/>
      <c r="L211" s="25"/>
      <c r="M211" s="16"/>
      <c r="N211" s="16"/>
      <c r="O211" s="16"/>
      <c r="P211" s="16"/>
      <c r="Q211" s="16"/>
      <c r="R211" s="16"/>
      <c r="S211" s="16"/>
      <c r="T211" s="16"/>
      <c r="U211" s="16"/>
    </row>
    <row r="212" spans="2:21" ht="20.100000000000001" customHeight="1" x14ac:dyDescent="0.3">
      <c r="B212" s="14"/>
      <c r="C212" s="14"/>
      <c r="D212" s="14"/>
      <c r="E212" s="14"/>
      <c r="F212" s="18"/>
      <c r="G212" s="15"/>
      <c r="H212" s="15"/>
      <c r="I212" s="31"/>
      <c r="J212" s="25"/>
      <c r="K212" s="25"/>
      <c r="L212" s="25"/>
      <c r="M212" s="16"/>
      <c r="N212" s="16"/>
      <c r="O212" s="16"/>
      <c r="P212" s="16"/>
      <c r="Q212" s="16"/>
      <c r="R212" s="16"/>
      <c r="S212" s="16"/>
      <c r="T212" s="16"/>
      <c r="U212" s="16"/>
    </row>
    <row r="213" spans="2:21" ht="20.100000000000001" customHeight="1" x14ac:dyDescent="0.3">
      <c r="B213" s="14"/>
      <c r="C213" s="14"/>
      <c r="D213" s="14"/>
      <c r="E213" s="14"/>
      <c r="F213" s="18"/>
      <c r="G213" s="15"/>
      <c r="H213" s="15"/>
      <c r="I213" s="31"/>
      <c r="J213" s="25"/>
      <c r="K213" s="25"/>
      <c r="L213" s="25"/>
      <c r="M213" s="16"/>
      <c r="N213" s="16"/>
      <c r="O213" s="16"/>
      <c r="P213" s="16"/>
      <c r="Q213" s="16"/>
      <c r="R213" s="16"/>
      <c r="S213" s="16"/>
      <c r="T213" s="16"/>
      <c r="U213" s="16"/>
    </row>
    <row r="214" spans="2:21" ht="20.100000000000001" customHeight="1" x14ac:dyDescent="0.3">
      <c r="B214" s="14"/>
      <c r="C214" s="14"/>
      <c r="D214" s="14"/>
      <c r="E214" s="14"/>
      <c r="F214" s="18"/>
      <c r="G214" s="15"/>
      <c r="H214" s="15"/>
      <c r="I214" s="31"/>
      <c r="J214" s="25"/>
      <c r="K214" s="25"/>
      <c r="L214" s="25"/>
      <c r="M214" s="16"/>
      <c r="N214" s="16"/>
      <c r="O214" s="16"/>
      <c r="P214" s="16"/>
      <c r="Q214" s="16"/>
      <c r="R214" s="16"/>
      <c r="S214" s="16"/>
      <c r="T214" s="16"/>
      <c r="U214" s="16"/>
    </row>
    <row r="215" spans="2:21" ht="20.100000000000001" customHeight="1" x14ac:dyDescent="0.3">
      <c r="B215" s="14"/>
      <c r="C215" s="14"/>
      <c r="D215" s="14"/>
      <c r="E215" s="14"/>
      <c r="F215" s="18"/>
      <c r="G215" s="15"/>
      <c r="H215" s="15"/>
      <c r="I215" s="31"/>
      <c r="J215" s="25"/>
      <c r="K215" s="25"/>
      <c r="L215" s="25"/>
      <c r="M215" s="16"/>
      <c r="N215" s="16"/>
      <c r="O215" s="16"/>
      <c r="P215" s="16"/>
      <c r="Q215" s="16"/>
      <c r="R215" s="16"/>
      <c r="S215" s="16"/>
      <c r="T215" s="16"/>
      <c r="U215" s="16"/>
    </row>
    <row r="216" spans="2:21" ht="20.100000000000001" customHeight="1" x14ac:dyDescent="0.3">
      <c r="B216" s="14"/>
      <c r="C216" s="14"/>
      <c r="D216" s="14"/>
      <c r="E216" s="14"/>
      <c r="F216" s="18"/>
      <c r="G216" s="15"/>
      <c r="H216" s="15"/>
      <c r="I216" s="31"/>
      <c r="J216" s="25"/>
      <c r="K216" s="25"/>
      <c r="L216" s="25"/>
      <c r="M216" s="16"/>
      <c r="N216" s="16"/>
      <c r="O216" s="16"/>
      <c r="P216" s="16"/>
      <c r="Q216" s="16"/>
      <c r="R216" s="16"/>
      <c r="S216" s="16"/>
      <c r="T216" s="16"/>
      <c r="U216" s="16"/>
    </row>
    <row r="217" spans="2:21" ht="20.100000000000001" customHeight="1" x14ac:dyDescent="0.3">
      <c r="B217" s="17"/>
      <c r="C217" s="14"/>
      <c r="D217" s="14"/>
      <c r="E217" s="14"/>
      <c r="F217" s="18"/>
      <c r="G217" s="18"/>
      <c r="H217" s="15"/>
      <c r="I217" s="18"/>
      <c r="J217" s="25"/>
      <c r="K217" s="20"/>
      <c r="L217" s="20"/>
      <c r="M217" s="16"/>
      <c r="N217" s="16"/>
      <c r="O217" s="16"/>
      <c r="P217" s="16"/>
      <c r="Q217" s="16"/>
      <c r="R217" s="16"/>
      <c r="S217" s="16"/>
      <c r="T217" s="16"/>
      <c r="U217" s="16"/>
    </row>
    <row r="218" spans="2:21" ht="20.100000000000001" customHeight="1" x14ac:dyDescent="0.3">
      <c r="B218" s="9"/>
      <c r="C218" s="17"/>
      <c r="D218" s="17"/>
      <c r="E218" s="17"/>
      <c r="F218" s="17"/>
      <c r="G218" s="17"/>
      <c r="H218" s="17"/>
      <c r="I218" s="17"/>
      <c r="J218" s="24"/>
      <c r="K218" s="24"/>
      <c r="L218" s="24"/>
      <c r="M218" s="21"/>
      <c r="N218" s="21"/>
      <c r="O218" s="21"/>
      <c r="P218" s="21"/>
      <c r="Q218" s="21"/>
      <c r="R218" s="21"/>
      <c r="S218" s="21"/>
      <c r="T218" s="21"/>
      <c r="U218" s="21"/>
    </row>
    <row r="219" spans="2:21" ht="20.100000000000001" customHeight="1" x14ac:dyDescent="0.3">
      <c r="B219" s="11"/>
      <c r="C219" s="10"/>
      <c r="D219" s="10"/>
      <c r="E219" s="10"/>
      <c r="F219" s="10"/>
      <c r="G219" s="10"/>
      <c r="H219" s="10"/>
      <c r="I219" s="10"/>
      <c r="J219" s="10"/>
      <c r="K219" s="10"/>
      <c r="L219" s="10"/>
      <c r="M219" s="10"/>
      <c r="N219" s="10"/>
      <c r="O219" s="10"/>
      <c r="P219" s="10"/>
      <c r="Q219" s="10"/>
      <c r="R219" s="10"/>
      <c r="S219" s="10"/>
      <c r="T219" s="10"/>
      <c r="U219" s="10"/>
    </row>
    <row r="220" spans="2:21" ht="20.100000000000001" customHeight="1" x14ac:dyDescent="0.3">
      <c r="B220" s="13"/>
      <c r="C220" s="12"/>
      <c r="D220" s="12"/>
      <c r="E220" s="12"/>
      <c r="F220" s="12"/>
      <c r="G220" s="13"/>
      <c r="H220" s="13"/>
      <c r="I220" s="12"/>
      <c r="J220" s="13"/>
      <c r="K220" s="22"/>
      <c r="L220" s="23"/>
      <c r="M220" s="13"/>
      <c r="N220" s="13"/>
      <c r="O220" s="13"/>
      <c r="P220" s="13"/>
      <c r="Q220" s="13"/>
      <c r="R220" s="13"/>
      <c r="S220" s="13"/>
      <c r="T220" s="13"/>
      <c r="U220" s="13"/>
    </row>
    <row r="221" spans="2:21" ht="20.100000000000001" customHeight="1" x14ac:dyDescent="0.3">
      <c r="B221" s="14"/>
      <c r="C221" s="13"/>
      <c r="D221" s="13"/>
      <c r="E221" s="13"/>
      <c r="F221" s="13"/>
      <c r="G221" s="13"/>
      <c r="H221" s="13"/>
      <c r="I221" s="13"/>
      <c r="J221" s="13"/>
      <c r="K221" s="13"/>
      <c r="L221" s="13"/>
      <c r="M221" s="13"/>
      <c r="N221" s="13"/>
      <c r="O221" s="13"/>
      <c r="P221" s="13"/>
      <c r="Q221" s="13"/>
      <c r="R221" s="13"/>
      <c r="S221" s="13"/>
      <c r="T221" s="13"/>
      <c r="U221" s="13"/>
    </row>
    <row r="222" spans="2:21" ht="20.100000000000001" customHeight="1" x14ac:dyDescent="0.3">
      <c r="B222" s="14"/>
      <c r="C222" s="14"/>
      <c r="D222" s="14"/>
      <c r="E222" s="14"/>
      <c r="F222" s="14"/>
      <c r="G222" s="15"/>
      <c r="H222" s="15"/>
      <c r="I222" s="31"/>
      <c r="J222" s="25"/>
      <c r="K222" s="25"/>
      <c r="L222" s="25"/>
      <c r="M222" s="16"/>
      <c r="N222" s="16"/>
      <c r="O222" s="16"/>
      <c r="P222" s="16"/>
      <c r="Q222" s="16"/>
      <c r="R222" s="16"/>
      <c r="S222" s="16"/>
      <c r="T222" s="16"/>
      <c r="U222" s="16"/>
    </row>
    <row r="223" spans="2:21" ht="20.100000000000001" customHeight="1" x14ac:dyDescent="0.3">
      <c r="B223" s="14"/>
      <c r="C223" s="14"/>
      <c r="D223" s="14"/>
      <c r="E223" s="14"/>
      <c r="F223" s="14"/>
      <c r="G223" s="15"/>
      <c r="H223" s="15"/>
      <c r="I223" s="31"/>
      <c r="J223" s="25"/>
      <c r="K223" s="25"/>
      <c r="L223" s="25"/>
      <c r="M223" s="16"/>
      <c r="N223" s="16"/>
      <c r="O223" s="16"/>
      <c r="P223" s="16"/>
      <c r="Q223" s="16"/>
      <c r="R223" s="16"/>
      <c r="S223" s="16"/>
      <c r="T223" s="16"/>
      <c r="U223" s="16"/>
    </row>
    <row r="224" spans="2:21" ht="20.100000000000001" customHeight="1" x14ac:dyDescent="0.3">
      <c r="B224" s="14"/>
      <c r="C224" s="14"/>
      <c r="D224" s="14"/>
      <c r="E224" s="14"/>
      <c r="F224" s="14"/>
      <c r="G224" s="15"/>
      <c r="H224" s="15"/>
      <c r="I224" s="31"/>
      <c r="J224" s="25"/>
      <c r="K224" s="25"/>
      <c r="L224" s="25"/>
      <c r="M224" s="16"/>
      <c r="N224" s="16"/>
      <c r="O224" s="16"/>
      <c r="P224" s="16"/>
      <c r="Q224" s="16"/>
      <c r="R224" s="16"/>
      <c r="S224" s="16"/>
      <c r="T224" s="16"/>
      <c r="U224" s="16"/>
    </row>
    <row r="225" spans="2:21" ht="20.100000000000001" customHeight="1" x14ac:dyDescent="0.3">
      <c r="B225" s="14"/>
      <c r="C225" s="14"/>
      <c r="D225" s="14"/>
      <c r="E225" s="14"/>
      <c r="F225" s="18"/>
      <c r="G225" s="18"/>
      <c r="H225" s="15"/>
      <c r="I225" s="18"/>
      <c r="J225" s="20"/>
      <c r="K225" s="20"/>
      <c r="L225" s="20"/>
      <c r="M225" s="16"/>
      <c r="N225" s="16"/>
      <c r="O225" s="16"/>
      <c r="P225" s="16"/>
      <c r="Q225" s="16"/>
      <c r="R225" s="16"/>
      <c r="S225" s="16"/>
      <c r="T225" s="16"/>
      <c r="U225" s="16"/>
    </row>
    <row r="226" spans="2:21" ht="20.100000000000001" customHeight="1" x14ac:dyDescent="0.3">
      <c r="B226" s="17"/>
      <c r="C226" s="14"/>
      <c r="D226" s="14"/>
      <c r="E226" s="14"/>
      <c r="F226" s="18"/>
      <c r="G226" s="18"/>
      <c r="H226" s="15"/>
      <c r="I226" s="18"/>
      <c r="J226" s="20"/>
      <c r="K226" s="20"/>
      <c r="L226" s="20"/>
      <c r="M226" s="16"/>
      <c r="N226" s="16"/>
      <c r="O226" s="16"/>
      <c r="P226" s="16"/>
      <c r="Q226" s="16"/>
      <c r="R226" s="16"/>
      <c r="S226" s="16"/>
      <c r="T226" s="16"/>
      <c r="U226" s="16"/>
    </row>
    <row r="227" spans="2:21" ht="20.100000000000001" customHeight="1" x14ac:dyDescent="0.3">
      <c r="C227" s="17"/>
      <c r="D227" s="17"/>
      <c r="E227" s="17"/>
      <c r="F227" s="17"/>
      <c r="G227" s="17"/>
      <c r="H227" s="17"/>
      <c r="I227" s="17"/>
      <c r="J227" s="24"/>
      <c r="K227" s="24"/>
      <c r="L227" s="24"/>
      <c r="M227" s="21"/>
      <c r="N227" s="21"/>
      <c r="O227" s="21"/>
      <c r="P227" s="21"/>
      <c r="Q227" s="21"/>
      <c r="R227" s="21"/>
      <c r="S227" s="21"/>
      <c r="T227" s="21"/>
      <c r="U227" s="21"/>
    </row>
  </sheetData>
  <dataConsolidate/>
  <mergeCells count="12">
    <mergeCell ref="I4:I5"/>
    <mergeCell ref="T4:U4"/>
    <mergeCell ref="R4:S4"/>
    <mergeCell ref="N4:O4"/>
    <mergeCell ref="L4:M4"/>
    <mergeCell ref="J4:K4"/>
    <mergeCell ref="P4:Q4"/>
    <mergeCell ref="B4:B5"/>
    <mergeCell ref="C4:C5"/>
    <mergeCell ref="D4:D5"/>
    <mergeCell ref="E4:E5"/>
    <mergeCell ref="F4:F5"/>
  </mergeCells>
  <phoneticPr fontId="25" type="noConversion"/>
  <printOptions horizontalCentered="1"/>
  <pageMargins left="0" right="0" top="3.937007874015748E-2" bottom="0" header="0" footer="0"/>
  <pageSetup paperSize="9" scale="43" fitToHeight="0" orientation="landscape" r:id="rId1"/>
  <headerFooter>
    <oddFooter>&amp;R_x000D_&amp;1#&amp;"Calibri"&amp;10&amp;K008000 [ CLASSIFICAÇÃO: PÚBLICA ]</oddFooter>
  </headerFooter>
  <rowBreaks count="3" manualBreakCount="3">
    <brk id="56" min="1" max="20" man="1"/>
    <brk id="105" min="1" max="20" man="1"/>
    <brk id="151" min="1"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04B06-4AFE-40C9-8766-601691A902D8}">
  <sheetPr>
    <tabColor theme="9" tint="0.79998168889431442"/>
    <pageSetUpPr fitToPage="1"/>
  </sheetPr>
  <dimension ref="A1:O226"/>
  <sheetViews>
    <sheetView showGridLines="0" topLeftCell="A5" zoomScale="80" zoomScaleNormal="80" workbookViewId="0">
      <selection activeCell="D39" sqref="A38:D39"/>
    </sheetView>
  </sheetViews>
  <sheetFormatPr defaultColWidth="0" defaultRowHeight="14.1" customHeight="1" zeroHeight="1" x14ac:dyDescent="0.3"/>
  <cols>
    <col min="1" max="1" width="22.5546875" customWidth="1"/>
    <col min="2" max="9" width="12.5546875" customWidth="1"/>
    <col min="10" max="12" width="8.77734375" customWidth="1"/>
    <col min="13" max="16384" width="8.77734375" hidden="1"/>
  </cols>
  <sheetData>
    <row r="1" spans="1:15" ht="35.25" customHeight="1" x14ac:dyDescent="0.3">
      <c r="A1" s="7"/>
      <c r="B1" s="7"/>
      <c r="C1" s="7"/>
      <c r="D1" s="7"/>
      <c r="E1" s="7"/>
      <c r="F1" s="7"/>
      <c r="G1" s="7"/>
      <c r="H1" s="7"/>
      <c r="I1" s="7"/>
      <c r="J1" s="8"/>
      <c r="K1" s="8"/>
      <c r="L1" s="8"/>
    </row>
    <row r="2" spans="1:15" ht="19.05" customHeight="1" x14ac:dyDescent="0.3">
      <c r="A2" s="7"/>
      <c r="B2" s="7"/>
      <c r="C2" s="7"/>
      <c r="D2" s="7"/>
      <c r="E2" s="7"/>
      <c r="F2" s="7"/>
      <c r="G2" s="7"/>
      <c r="H2" s="7"/>
      <c r="I2" s="7"/>
      <c r="J2" s="8"/>
      <c r="K2" s="8"/>
      <c r="L2" s="8"/>
    </row>
    <row r="3" spans="1:15" ht="28.05" customHeight="1" x14ac:dyDescent="0.3">
      <c r="A3" s="7"/>
      <c r="B3" s="7"/>
      <c r="C3" s="7"/>
      <c r="D3" s="7"/>
      <c r="E3" s="7"/>
      <c r="F3" s="7"/>
      <c r="G3" s="7"/>
      <c r="H3" s="7"/>
      <c r="I3" s="7"/>
      <c r="J3" s="8"/>
      <c r="K3" s="8"/>
      <c r="L3" s="8"/>
    </row>
    <row r="4" spans="1:15" ht="24.75" customHeight="1" x14ac:dyDescent="0.3">
      <c r="A4" s="7"/>
      <c r="B4" s="7"/>
      <c r="C4" s="7"/>
      <c r="D4" s="7"/>
      <c r="E4" s="7"/>
      <c r="F4" s="7"/>
      <c r="G4" s="7"/>
      <c r="H4" s="7"/>
      <c r="I4" s="7"/>
      <c r="J4" s="8"/>
      <c r="K4" s="8"/>
      <c r="L4" s="8"/>
    </row>
    <row r="5" spans="1:15" ht="20.100000000000001" customHeight="1" x14ac:dyDescent="0.3">
      <c r="A5" s="7"/>
      <c r="B5" s="7"/>
      <c r="C5" s="7"/>
      <c r="D5" s="7"/>
      <c r="E5" s="7"/>
      <c r="F5" s="7"/>
      <c r="G5" s="7"/>
      <c r="H5" s="7"/>
      <c r="I5" s="7"/>
      <c r="J5" s="8"/>
      <c r="K5" s="8"/>
      <c r="L5" s="8"/>
    </row>
    <row r="6" spans="1:15" ht="20.100000000000001" customHeight="1" x14ac:dyDescent="0.3">
      <c r="A6" s="7"/>
      <c r="B6" s="7"/>
      <c r="C6" s="7"/>
      <c r="D6" s="7"/>
      <c r="E6" s="7"/>
      <c r="F6" s="7"/>
      <c r="G6" s="7"/>
      <c r="H6" s="7"/>
      <c r="I6" s="7"/>
      <c r="J6" s="8"/>
      <c r="K6" s="8"/>
      <c r="L6" s="8"/>
      <c r="O6" s="127" t="s">
        <v>389</v>
      </c>
    </row>
    <row r="7" spans="1:15" ht="20.100000000000001" customHeight="1" x14ac:dyDescent="0.3">
      <c r="A7" s="7"/>
      <c r="B7" s="7"/>
      <c r="C7" s="7"/>
      <c r="D7" s="7"/>
      <c r="E7" s="7"/>
      <c r="F7" s="7"/>
      <c r="G7" s="7"/>
      <c r="H7" s="7"/>
      <c r="I7" s="7"/>
      <c r="J7" s="8"/>
      <c r="K7" s="8"/>
      <c r="L7" s="8"/>
      <c r="O7" s="127" t="s">
        <v>390</v>
      </c>
    </row>
    <row r="8" spans="1:15" ht="20.100000000000001" customHeight="1" x14ac:dyDescent="0.3">
      <c r="A8" s="7"/>
      <c r="B8" s="7"/>
      <c r="C8" s="7"/>
      <c r="D8" s="7"/>
      <c r="E8" s="7"/>
      <c r="F8" s="7"/>
      <c r="G8" s="7"/>
      <c r="H8" s="7"/>
      <c r="I8" s="7"/>
      <c r="J8" s="8"/>
      <c r="K8" s="8"/>
      <c r="L8" s="8"/>
      <c r="O8" s="127" t="s">
        <v>391</v>
      </c>
    </row>
    <row r="9" spans="1:15" ht="20.100000000000001" customHeight="1" x14ac:dyDescent="0.3">
      <c r="A9" s="7"/>
      <c r="B9" s="7"/>
      <c r="C9" s="7"/>
      <c r="D9" s="7"/>
      <c r="E9" s="7"/>
      <c r="F9" s="7"/>
      <c r="G9" s="7"/>
      <c r="H9" s="7"/>
      <c r="I9" s="7"/>
      <c r="J9" s="8"/>
      <c r="K9" s="8"/>
      <c r="L9" s="8"/>
      <c r="O9" s="127" t="s">
        <v>392</v>
      </c>
    </row>
    <row r="10" spans="1:15" ht="20.100000000000001" customHeight="1" x14ac:dyDescent="0.3">
      <c r="A10" s="7"/>
      <c r="B10" s="7"/>
      <c r="C10" s="7"/>
      <c r="D10" s="7"/>
      <c r="E10" s="7"/>
      <c r="F10" s="7"/>
      <c r="G10" s="7"/>
      <c r="H10" s="7"/>
      <c r="I10" s="7"/>
      <c r="J10" s="8"/>
      <c r="K10" s="8"/>
      <c r="L10" s="8"/>
      <c r="O10" s="127" t="s">
        <v>393</v>
      </c>
    </row>
    <row r="11" spans="1:15" ht="20.100000000000001" customHeight="1" x14ac:dyDescent="0.3">
      <c r="A11" s="7"/>
      <c r="B11" s="7"/>
      <c r="C11" s="7"/>
      <c r="D11" s="7"/>
      <c r="E11" s="7"/>
      <c r="F11" s="7"/>
      <c r="G11" s="7"/>
      <c r="H11" s="7"/>
      <c r="I11" s="7"/>
      <c r="J11" s="8"/>
      <c r="K11" s="8"/>
      <c r="L11" s="8"/>
      <c r="O11" s="127" t="s">
        <v>394</v>
      </c>
    </row>
    <row r="12" spans="1:15" ht="20.100000000000001" customHeight="1" x14ac:dyDescent="0.3">
      <c r="A12" s="7"/>
      <c r="B12" s="7"/>
      <c r="C12" s="7"/>
      <c r="D12" s="7"/>
      <c r="E12" s="7"/>
      <c r="F12" s="7"/>
      <c r="G12" s="7"/>
      <c r="H12" s="7"/>
      <c r="I12" s="7"/>
      <c r="J12" s="8"/>
      <c r="K12" s="8"/>
      <c r="L12" s="8"/>
      <c r="O12" s="17" t="s">
        <v>84</v>
      </c>
    </row>
    <row r="13" spans="1:15" ht="20.100000000000001" customHeight="1" x14ac:dyDescent="0.3">
      <c r="A13" s="7"/>
      <c r="B13" s="7"/>
      <c r="C13" s="7"/>
      <c r="D13" s="7"/>
      <c r="E13" s="7"/>
      <c r="F13" s="7"/>
      <c r="G13" s="7"/>
      <c r="H13" s="7"/>
      <c r="I13" s="7"/>
      <c r="J13" s="8"/>
      <c r="K13" s="8"/>
      <c r="L13" s="8"/>
      <c r="O13" s="129">
        <v>1</v>
      </c>
    </row>
    <row r="14" spans="1:15" ht="20.100000000000001" customHeight="1" x14ac:dyDescent="0.3">
      <c r="A14" s="7"/>
      <c r="B14" s="7"/>
      <c r="C14" s="7"/>
      <c r="D14" s="7"/>
      <c r="E14" s="7"/>
      <c r="F14" s="7"/>
      <c r="G14" s="7"/>
      <c r="H14" s="7"/>
      <c r="I14" s="7"/>
      <c r="J14" s="8"/>
      <c r="K14" s="8"/>
      <c r="L14" s="8"/>
      <c r="O14" s="13" t="s">
        <v>395</v>
      </c>
    </row>
    <row r="15" spans="1:15" ht="20.100000000000001" customHeight="1" x14ac:dyDescent="0.3">
      <c r="A15" s="7"/>
      <c r="B15" s="7"/>
      <c r="C15" s="7"/>
      <c r="D15" s="7"/>
      <c r="E15" s="7"/>
      <c r="F15" s="7"/>
      <c r="G15" s="7"/>
      <c r="H15" s="7"/>
      <c r="I15" s="7"/>
      <c r="J15" s="8"/>
      <c r="K15" s="8"/>
      <c r="L15" s="8"/>
      <c r="O15" s="13" t="s">
        <v>396</v>
      </c>
    </row>
    <row r="16" spans="1:15" ht="20.100000000000001" customHeight="1" x14ac:dyDescent="0.3">
      <c r="A16" s="7"/>
      <c r="B16" s="7"/>
      <c r="C16" s="7"/>
      <c r="D16" s="7"/>
      <c r="E16" s="7"/>
      <c r="F16" s="7"/>
      <c r="G16" s="7"/>
      <c r="H16" s="7"/>
      <c r="I16" s="7"/>
      <c r="J16" s="8"/>
      <c r="K16" s="8"/>
      <c r="L16" s="8"/>
      <c r="O16" s="127" t="s">
        <v>397</v>
      </c>
    </row>
    <row r="17" spans="1:15" ht="20.100000000000001" customHeight="1" x14ac:dyDescent="0.3">
      <c r="A17" s="7"/>
      <c r="B17" s="7"/>
      <c r="C17" s="7"/>
      <c r="D17" s="7"/>
      <c r="E17" s="7"/>
      <c r="F17" s="7"/>
      <c r="G17" s="7"/>
      <c r="H17" s="7"/>
      <c r="I17" s="7"/>
      <c r="J17" s="8"/>
      <c r="K17" s="8"/>
      <c r="L17" s="8"/>
      <c r="O17" s="127" t="s">
        <v>398</v>
      </c>
    </row>
    <row r="18" spans="1:15" ht="20.100000000000001" customHeight="1" x14ac:dyDescent="0.3">
      <c r="A18" s="7"/>
      <c r="B18" s="7"/>
      <c r="C18" s="7"/>
      <c r="D18" s="7"/>
      <c r="E18" s="7"/>
      <c r="F18" s="7"/>
      <c r="G18" s="7"/>
      <c r="H18" s="7"/>
      <c r="I18" s="7"/>
      <c r="J18" s="8"/>
      <c r="K18" s="8"/>
      <c r="L18" s="8"/>
      <c r="O18" s="127" t="s">
        <v>399</v>
      </c>
    </row>
    <row r="19" spans="1:15" ht="20.100000000000001" customHeight="1" x14ac:dyDescent="0.3">
      <c r="A19" s="7"/>
      <c r="B19" s="7"/>
      <c r="C19" s="7"/>
      <c r="D19" s="7"/>
      <c r="E19" s="7"/>
      <c r="F19" s="7"/>
      <c r="G19" s="7"/>
      <c r="H19" s="7"/>
      <c r="I19" s="7"/>
      <c r="J19" s="8"/>
      <c r="K19" s="8"/>
      <c r="L19" s="8"/>
      <c r="O19" s="127" t="s">
        <v>400</v>
      </c>
    </row>
    <row r="20" spans="1:15" ht="20.100000000000001" customHeight="1" x14ac:dyDescent="0.3">
      <c r="A20" s="7"/>
      <c r="B20" s="7"/>
      <c r="C20" s="7"/>
      <c r="D20" s="7"/>
      <c r="E20" s="7"/>
      <c r="F20" s="7"/>
      <c r="G20" s="7"/>
      <c r="H20" s="7"/>
      <c r="I20" s="7"/>
      <c r="J20" s="8"/>
      <c r="K20" s="8"/>
      <c r="L20" s="8"/>
      <c r="O20" s="127" t="s">
        <v>401</v>
      </c>
    </row>
    <row r="21" spans="1:15" ht="20.100000000000001" customHeight="1" x14ac:dyDescent="0.3">
      <c r="A21" s="7"/>
      <c r="B21" s="7"/>
      <c r="C21" s="7"/>
      <c r="D21" s="7"/>
      <c r="E21" s="7"/>
      <c r="F21" s="7"/>
      <c r="G21" s="7"/>
      <c r="H21" s="7"/>
      <c r="I21" s="7"/>
      <c r="J21" s="8"/>
      <c r="K21" s="8"/>
      <c r="L21" s="8"/>
      <c r="O21" s="127" t="s">
        <v>402</v>
      </c>
    </row>
    <row r="22" spans="1:15" ht="20.100000000000001" customHeight="1" x14ac:dyDescent="0.3">
      <c r="A22" s="7"/>
      <c r="B22" s="7"/>
      <c r="C22" s="7"/>
      <c r="D22" s="7"/>
      <c r="E22" s="7"/>
      <c r="F22" s="7"/>
      <c r="G22" s="7"/>
      <c r="H22" s="7"/>
      <c r="I22" s="7"/>
      <c r="J22" s="8"/>
      <c r="K22" s="8"/>
      <c r="L22" s="8"/>
      <c r="O22" s="127" t="s">
        <v>403</v>
      </c>
    </row>
    <row r="23" spans="1:15" ht="20.100000000000001" customHeight="1" x14ac:dyDescent="0.3">
      <c r="A23" s="7"/>
      <c r="B23" s="7"/>
      <c r="C23" s="7"/>
      <c r="D23" s="7"/>
      <c r="E23" s="7"/>
      <c r="F23" s="7"/>
      <c r="G23" s="7"/>
      <c r="H23" s="7"/>
      <c r="I23" s="7"/>
      <c r="J23" s="8"/>
      <c r="K23" s="8"/>
      <c r="L23" s="8"/>
      <c r="O23" s="127" t="s">
        <v>404</v>
      </c>
    </row>
    <row r="24" spans="1:15" ht="14.1" customHeight="1" x14ac:dyDescent="0.3">
      <c r="A24" s="8"/>
      <c r="B24" s="8"/>
      <c r="C24" s="8"/>
      <c r="D24" s="8"/>
      <c r="E24" s="8"/>
      <c r="F24" s="8"/>
      <c r="G24" s="8"/>
      <c r="H24" s="8"/>
      <c r="I24" s="8"/>
      <c r="J24" s="8"/>
      <c r="K24" s="8"/>
      <c r="L24" s="8"/>
      <c r="O24" s="18" t="s">
        <v>84</v>
      </c>
    </row>
    <row r="25" spans="1:15" ht="14.1" customHeight="1" x14ac:dyDescent="0.3">
      <c r="A25" s="8"/>
      <c r="B25" s="8"/>
      <c r="C25" s="8"/>
      <c r="D25" s="8"/>
      <c r="E25" s="8"/>
      <c r="F25" s="8"/>
      <c r="G25" s="8"/>
      <c r="H25" s="8"/>
      <c r="I25" s="8"/>
      <c r="J25" s="8"/>
      <c r="K25" s="8"/>
      <c r="L25" s="8"/>
      <c r="O25" s="18" t="s">
        <v>84</v>
      </c>
    </row>
    <row r="26" spans="1:15" ht="14.1" customHeight="1" x14ac:dyDescent="0.3">
      <c r="A26" s="8"/>
      <c r="B26" s="8"/>
      <c r="C26" s="8"/>
      <c r="D26" s="8"/>
      <c r="E26" s="8"/>
      <c r="F26" s="8"/>
      <c r="G26" s="8"/>
      <c r="H26" s="8"/>
      <c r="I26" s="8"/>
      <c r="J26" s="8"/>
      <c r="K26" s="8"/>
      <c r="L26" s="8"/>
      <c r="O26" s="18" t="s">
        <v>84</v>
      </c>
    </row>
    <row r="27" spans="1:15" ht="14.1" customHeight="1" x14ac:dyDescent="0.3">
      <c r="A27" s="8"/>
      <c r="B27" s="8"/>
      <c r="C27" s="8"/>
      <c r="D27" s="8"/>
      <c r="E27" s="8"/>
      <c r="F27" s="8"/>
      <c r="G27" s="8"/>
      <c r="H27" s="8"/>
      <c r="I27" s="8"/>
      <c r="J27" s="8"/>
      <c r="K27" s="8"/>
      <c r="L27" s="8"/>
      <c r="O27" s="18" t="s">
        <v>84</v>
      </c>
    </row>
    <row r="28" spans="1:15" ht="14.1" customHeight="1" x14ac:dyDescent="0.3">
      <c r="A28" s="8"/>
      <c r="B28" s="8"/>
      <c r="C28" s="8"/>
      <c r="D28" s="8"/>
      <c r="E28" s="8"/>
      <c r="F28" s="8"/>
      <c r="G28" s="8"/>
      <c r="H28" s="8"/>
      <c r="I28" s="8"/>
      <c r="J28" s="8"/>
      <c r="K28" s="8"/>
      <c r="L28" s="8"/>
      <c r="O28" s="17" t="s">
        <v>84</v>
      </c>
    </row>
    <row r="29" spans="1:15" ht="14.1" customHeight="1" x14ac:dyDescent="0.3">
      <c r="A29" s="8"/>
      <c r="B29" s="8"/>
      <c r="C29" s="8"/>
      <c r="D29" s="8"/>
      <c r="E29" s="8"/>
      <c r="F29" s="8"/>
      <c r="G29" s="8"/>
      <c r="H29" s="8"/>
      <c r="I29" s="8"/>
      <c r="J29" s="8"/>
      <c r="K29" s="8"/>
      <c r="L29" s="8"/>
      <c r="O29" s="129">
        <v>1</v>
      </c>
    </row>
    <row r="30" spans="1:15" ht="14.1" customHeight="1" x14ac:dyDescent="0.3">
      <c r="A30" s="8"/>
      <c r="B30" s="8"/>
      <c r="C30" s="8"/>
      <c r="D30" s="8"/>
      <c r="E30" s="8"/>
      <c r="F30" s="8"/>
      <c r="G30" s="8"/>
      <c r="H30" s="8"/>
      <c r="I30" s="8"/>
      <c r="J30" s="8"/>
      <c r="K30" s="8"/>
      <c r="L30" s="8"/>
      <c r="O30" s="13" t="s">
        <v>395</v>
      </c>
    </row>
    <row r="31" spans="1:15" ht="14.1" customHeight="1" x14ac:dyDescent="0.3">
      <c r="A31" s="130"/>
      <c r="O31" s="127" t="s">
        <v>405</v>
      </c>
    </row>
    <row r="32" spans="1:15" ht="14.1" customHeight="1" x14ac:dyDescent="0.3">
      <c r="O32" s="127" t="s">
        <v>406</v>
      </c>
    </row>
    <row r="33" spans="15:15" ht="14.1" customHeight="1" x14ac:dyDescent="0.3">
      <c r="O33" s="127" t="s">
        <v>407</v>
      </c>
    </row>
    <row r="34" spans="15:15" ht="14.1" customHeight="1" x14ac:dyDescent="0.3">
      <c r="O34" s="127" t="s">
        <v>408</v>
      </c>
    </row>
    <row r="35" spans="15:15" ht="14.1" customHeight="1" x14ac:dyDescent="0.3">
      <c r="O35" s="127" t="s">
        <v>409</v>
      </c>
    </row>
    <row r="36" spans="15:15" ht="14.1" customHeight="1" x14ac:dyDescent="0.3">
      <c r="O36" s="127" t="s">
        <v>410</v>
      </c>
    </row>
    <row r="37" spans="15:15" ht="14.1" customHeight="1" x14ac:dyDescent="0.3">
      <c r="O37" s="127" t="s">
        <v>411</v>
      </c>
    </row>
    <row r="38" spans="15:15" ht="14.1" customHeight="1" x14ac:dyDescent="0.3">
      <c r="O38" s="18" t="s">
        <v>84</v>
      </c>
    </row>
    <row r="39" spans="15:15" ht="14.1" customHeight="1" x14ac:dyDescent="0.3">
      <c r="O39" s="18" t="s">
        <v>84</v>
      </c>
    </row>
    <row r="40" spans="15:15" ht="14.1" customHeight="1" x14ac:dyDescent="0.3">
      <c r="O40" s="17" t="s">
        <v>84</v>
      </c>
    </row>
    <row r="41" spans="15:15" ht="14.1" customHeight="1" x14ac:dyDescent="0.3">
      <c r="O41" s="129">
        <v>1</v>
      </c>
    </row>
    <row r="42" spans="15:15" ht="14.1" customHeight="1" x14ac:dyDescent="0.3">
      <c r="O42" s="13" t="s">
        <v>395</v>
      </c>
    </row>
    <row r="43" spans="15:15" ht="14.1" customHeight="1" x14ac:dyDescent="0.3">
      <c r="O43" s="13" t="s">
        <v>396</v>
      </c>
    </row>
    <row r="44" spans="15:15" ht="14.1" customHeight="1" x14ac:dyDescent="0.3">
      <c r="O44" s="127" t="s">
        <v>412</v>
      </c>
    </row>
    <row r="45" spans="15:15" ht="14.1" customHeight="1" x14ac:dyDescent="0.3">
      <c r="O45" s="127" t="s">
        <v>413</v>
      </c>
    </row>
    <row r="46" spans="15:15" ht="14.1" customHeight="1" x14ac:dyDescent="0.3">
      <c r="O46" s="127" t="s">
        <v>414</v>
      </c>
    </row>
    <row r="47" spans="15:15" ht="14.1" customHeight="1" x14ac:dyDescent="0.3">
      <c r="O47" s="127" t="s">
        <v>415</v>
      </c>
    </row>
    <row r="48" spans="15:15" ht="14.1" customHeight="1" x14ac:dyDescent="0.3">
      <c r="O48" s="18" t="s">
        <v>84</v>
      </c>
    </row>
    <row r="49" spans="15:15" ht="14.1" customHeight="1" x14ac:dyDescent="0.3">
      <c r="O49" s="17" t="s">
        <v>84</v>
      </c>
    </row>
    <row r="50" spans="15:15" ht="14.1" customHeight="1" x14ac:dyDescent="0.3">
      <c r="O50" s="129">
        <v>1</v>
      </c>
    </row>
    <row r="51" spans="15:15" ht="14.1" customHeight="1" x14ac:dyDescent="0.3">
      <c r="O51" s="13" t="s">
        <v>395</v>
      </c>
    </row>
    <row r="52" spans="15:15" ht="14.1" customHeight="1" x14ac:dyDescent="0.3">
      <c r="O52" s="13" t="s">
        <v>396</v>
      </c>
    </row>
    <row r="53" spans="15:15" ht="14.1" customHeight="1" x14ac:dyDescent="0.3">
      <c r="O53" s="127" t="s">
        <v>416</v>
      </c>
    </row>
    <row r="54" spans="15:15" ht="14.1" customHeight="1" x14ac:dyDescent="0.3">
      <c r="O54" s="127" t="s">
        <v>417</v>
      </c>
    </row>
    <row r="55" spans="15:15" ht="14.1" customHeight="1" x14ac:dyDescent="0.3">
      <c r="O55" s="127" t="s">
        <v>418</v>
      </c>
    </row>
    <row r="56" spans="15:15" ht="14.1" customHeight="1" x14ac:dyDescent="0.3">
      <c r="O56" s="127" t="s">
        <v>418</v>
      </c>
    </row>
    <row r="57" spans="15:15" ht="14.1" customHeight="1" x14ac:dyDescent="0.3">
      <c r="O57" s="127" t="s">
        <v>419</v>
      </c>
    </row>
    <row r="58" spans="15:15" ht="14.1" customHeight="1" x14ac:dyDescent="0.3">
      <c r="O58" s="127" t="s">
        <v>420</v>
      </c>
    </row>
    <row r="59" spans="15:15" ht="14.1" customHeight="1" x14ac:dyDescent="0.3">
      <c r="O59" s="127" t="s">
        <v>421</v>
      </c>
    </row>
    <row r="60" spans="15:15" ht="14.1" customHeight="1" x14ac:dyDescent="0.3">
      <c r="O60" s="127" t="s">
        <v>422</v>
      </c>
    </row>
    <row r="61" spans="15:15" ht="14.1" customHeight="1" x14ac:dyDescent="0.3">
      <c r="O61" s="127" t="s">
        <v>423</v>
      </c>
    </row>
    <row r="62" spans="15:15" ht="14.1" customHeight="1" x14ac:dyDescent="0.3">
      <c r="O62" s="127" t="s">
        <v>423</v>
      </c>
    </row>
    <row r="63" spans="15:15" ht="14.1" customHeight="1" x14ac:dyDescent="0.3">
      <c r="O63" s="127" t="s">
        <v>424</v>
      </c>
    </row>
    <row r="64" spans="15:15" ht="14.1" customHeight="1" x14ac:dyDescent="0.3">
      <c r="O64" s="127" t="s">
        <v>425</v>
      </c>
    </row>
    <row r="65" spans="15:15" ht="14.1" customHeight="1" x14ac:dyDescent="0.3">
      <c r="O65" s="18" t="s">
        <v>84</v>
      </c>
    </row>
    <row r="66" spans="15:15" ht="14.1" customHeight="1" x14ac:dyDescent="0.3">
      <c r="O66" s="18" t="s">
        <v>84</v>
      </c>
    </row>
    <row r="67" spans="15:15" ht="14.1" customHeight="1" x14ac:dyDescent="0.3">
      <c r="O67" s="18" t="s">
        <v>84</v>
      </c>
    </row>
    <row r="68" spans="15:15" ht="14.1" customHeight="1" x14ac:dyDescent="0.3">
      <c r="O68" s="18" t="s">
        <v>84</v>
      </c>
    </row>
    <row r="69" spans="15:15" ht="14.1" customHeight="1" x14ac:dyDescent="0.3">
      <c r="O69" s="18" t="s">
        <v>84</v>
      </c>
    </row>
    <row r="70" spans="15:15" ht="14.1" customHeight="1" x14ac:dyDescent="0.3">
      <c r="O70" s="18" t="s">
        <v>84</v>
      </c>
    </row>
    <row r="71" spans="15:15" ht="14.1" customHeight="1" x14ac:dyDescent="0.3">
      <c r="O71" s="18" t="s">
        <v>84</v>
      </c>
    </row>
    <row r="72" spans="15:15" ht="14.1" customHeight="1" x14ac:dyDescent="0.3">
      <c r="O72" s="18" t="s">
        <v>84</v>
      </c>
    </row>
    <row r="73" spans="15:15" ht="14.1" customHeight="1" x14ac:dyDescent="0.3">
      <c r="O73" s="18" t="s">
        <v>84</v>
      </c>
    </row>
    <row r="74" spans="15:15" ht="14.1" customHeight="1" x14ac:dyDescent="0.3">
      <c r="O74" s="17" t="s">
        <v>84</v>
      </c>
    </row>
    <row r="75" spans="15:15" ht="14.1" customHeight="1" x14ac:dyDescent="0.3">
      <c r="O75" s="129">
        <v>1</v>
      </c>
    </row>
    <row r="76" spans="15:15" ht="14.1" customHeight="1" x14ac:dyDescent="0.3">
      <c r="O76" s="13" t="s">
        <v>395</v>
      </c>
    </row>
    <row r="77" spans="15:15" ht="14.1" customHeight="1" x14ac:dyDescent="0.3">
      <c r="O77" s="13" t="s">
        <v>396</v>
      </c>
    </row>
    <row r="78" spans="15:15" ht="14.1" customHeight="1" x14ac:dyDescent="0.3">
      <c r="O78" s="18" t="s">
        <v>84</v>
      </c>
    </row>
    <row r="79" spans="15:15" ht="14.1" customHeight="1" x14ac:dyDescent="0.3">
      <c r="O79" s="17" t="s">
        <v>84</v>
      </c>
    </row>
    <row r="80" spans="15:15" ht="14.1" customHeight="1" x14ac:dyDescent="0.3">
      <c r="O80" s="129">
        <v>1</v>
      </c>
    </row>
    <row r="81" spans="15:15" ht="14.1" customHeight="1" x14ac:dyDescent="0.3">
      <c r="O81" s="13" t="s">
        <v>395</v>
      </c>
    </row>
    <row r="82" spans="15:15" ht="14.1" customHeight="1" x14ac:dyDescent="0.3">
      <c r="O82" s="13" t="s">
        <v>396</v>
      </c>
    </row>
    <row r="83" spans="15:15" ht="14.1" customHeight="1" x14ac:dyDescent="0.3">
      <c r="O83" s="127" t="s">
        <v>426</v>
      </c>
    </row>
    <row r="84" spans="15:15" ht="14.1" customHeight="1" x14ac:dyDescent="0.3">
      <c r="O84" s="127" t="s">
        <v>426</v>
      </c>
    </row>
    <row r="85" spans="15:15" ht="14.1" customHeight="1" x14ac:dyDescent="0.3">
      <c r="O85" s="127" t="s">
        <v>427</v>
      </c>
    </row>
    <row r="86" spans="15:15" ht="14.1" customHeight="1" x14ac:dyDescent="0.3">
      <c r="O86" s="127" t="s">
        <v>428</v>
      </c>
    </row>
    <row r="87" spans="15:15" ht="14.1" customHeight="1" x14ac:dyDescent="0.3">
      <c r="O87" s="127" t="s">
        <v>429</v>
      </c>
    </row>
    <row r="88" spans="15:15" ht="14.1" customHeight="1" x14ac:dyDescent="0.3">
      <c r="O88" s="127" t="s">
        <v>430</v>
      </c>
    </row>
    <row r="89" spans="15:15" ht="14.1" customHeight="1" x14ac:dyDescent="0.3">
      <c r="O89" s="127" t="s">
        <v>431</v>
      </c>
    </row>
    <row r="90" spans="15:15" ht="14.1" customHeight="1" x14ac:dyDescent="0.3">
      <c r="O90" s="127" t="s">
        <v>432</v>
      </c>
    </row>
    <row r="91" spans="15:15" ht="14.1" customHeight="1" x14ac:dyDescent="0.3">
      <c r="O91" s="127" t="s">
        <v>433</v>
      </c>
    </row>
    <row r="92" spans="15:15" ht="14.1" customHeight="1" x14ac:dyDescent="0.3">
      <c r="O92" s="17" t="s">
        <v>84</v>
      </c>
    </row>
    <row r="93" spans="15:15" ht="14.1" customHeight="1" x14ac:dyDescent="0.3">
      <c r="O93" s="129">
        <v>1</v>
      </c>
    </row>
    <row r="94" spans="15:15" ht="14.1" customHeight="1" x14ac:dyDescent="0.3">
      <c r="O94" s="13" t="s">
        <v>395</v>
      </c>
    </row>
    <row r="95" spans="15:15" ht="14.1" customHeight="1" x14ac:dyDescent="0.3">
      <c r="O95" s="13" t="s">
        <v>396</v>
      </c>
    </row>
    <row r="96" spans="15:15" ht="14.1" customHeight="1" x14ac:dyDescent="0.3">
      <c r="O96" s="127" t="s">
        <v>434</v>
      </c>
    </row>
    <row r="97" spans="15:15" ht="14.1" customHeight="1" x14ac:dyDescent="0.3">
      <c r="O97" s="127" t="s">
        <v>435</v>
      </c>
    </row>
    <row r="98" spans="15:15" ht="14.1" customHeight="1" x14ac:dyDescent="0.3">
      <c r="O98" s="17" t="s">
        <v>84</v>
      </c>
    </row>
    <row r="99" spans="15:15" ht="14.1" customHeight="1" x14ac:dyDescent="0.3">
      <c r="O99" s="129">
        <v>1</v>
      </c>
    </row>
    <row r="100" spans="15:15" ht="14.1" customHeight="1" x14ac:dyDescent="0.3">
      <c r="O100" s="13" t="s">
        <v>395</v>
      </c>
    </row>
    <row r="101" spans="15:15" ht="14.1" customHeight="1" x14ac:dyDescent="0.3">
      <c r="O101" s="13" t="s">
        <v>396</v>
      </c>
    </row>
    <row r="102" spans="15:15" ht="14.1" customHeight="1" x14ac:dyDescent="0.3">
      <c r="O102" s="127" t="s">
        <v>436</v>
      </c>
    </row>
    <row r="103" spans="15:15" ht="14.1" customHeight="1" x14ac:dyDescent="0.3">
      <c r="O103" s="127" t="s">
        <v>437</v>
      </c>
    </row>
    <row r="104" spans="15:15" ht="14.1" customHeight="1" x14ac:dyDescent="0.3">
      <c r="O104" s="127" t="s">
        <v>438</v>
      </c>
    </row>
    <row r="105" spans="15:15" ht="14.1" customHeight="1" x14ac:dyDescent="0.3">
      <c r="O105" s="127" t="s">
        <v>439</v>
      </c>
    </row>
    <row r="106" spans="15:15" ht="14.1" customHeight="1" x14ac:dyDescent="0.3">
      <c r="O106" s="17" t="s">
        <v>84</v>
      </c>
    </row>
    <row r="107" spans="15:15" ht="14.1" customHeight="1" x14ac:dyDescent="0.3">
      <c r="O107" s="129">
        <v>1</v>
      </c>
    </row>
    <row r="108" spans="15:15" ht="14.1" customHeight="1" x14ac:dyDescent="0.3">
      <c r="O108" s="13" t="s">
        <v>395</v>
      </c>
    </row>
    <row r="109" spans="15:15" ht="14.1" customHeight="1" x14ac:dyDescent="0.3">
      <c r="O109" s="13" t="s">
        <v>396</v>
      </c>
    </row>
    <row r="110" spans="15:15" ht="14.1" customHeight="1" x14ac:dyDescent="0.3">
      <c r="O110" s="131" t="s">
        <v>440</v>
      </c>
    </row>
    <row r="111" spans="15:15" ht="14.1" customHeight="1" x14ac:dyDescent="0.3">
      <c r="O111" s="131" t="s">
        <v>441</v>
      </c>
    </row>
    <row r="112" spans="15:15" ht="14.1" customHeight="1" x14ac:dyDescent="0.3">
      <c r="O112" s="131" t="s">
        <v>442</v>
      </c>
    </row>
    <row r="113" spans="15:15" ht="14.1" customHeight="1" x14ac:dyDescent="0.3">
      <c r="O113" s="131" t="s">
        <v>443</v>
      </c>
    </row>
    <row r="114" spans="15:15" ht="14.1" customHeight="1" x14ac:dyDescent="0.3">
      <c r="O114" s="131" t="s">
        <v>444</v>
      </c>
    </row>
    <row r="115" spans="15:15" ht="14.1" customHeight="1" x14ac:dyDescent="0.3">
      <c r="O115" s="131" t="s">
        <v>445</v>
      </c>
    </row>
    <row r="116" spans="15:15" ht="14.1" customHeight="1" x14ac:dyDescent="0.3">
      <c r="O116" s="131" t="s">
        <v>446</v>
      </c>
    </row>
    <row r="117" spans="15:15" ht="14.1" customHeight="1" x14ac:dyDescent="0.3">
      <c r="O117" s="131" t="s">
        <v>447</v>
      </c>
    </row>
    <row r="118" spans="15:15" ht="14.1" customHeight="1" x14ac:dyDescent="0.3">
      <c r="O118" s="18" t="s">
        <v>84</v>
      </c>
    </row>
    <row r="119" spans="15:15" ht="14.1" customHeight="1" x14ac:dyDescent="0.3">
      <c r="O119" s="18" t="s">
        <v>84</v>
      </c>
    </row>
    <row r="120" spans="15:15" ht="14.1" customHeight="1" x14ac:dyDescent="0.3">
      <c r="O120" s="18" t="s">
        <v>84</v>
      </c>
    </row>
    <row r="121" spans="15:15" ht="14.1" customHeight="1" x14ac:dyDescent="0.3">
      <c r="O121" s="18" t="s">
        <v>84</v>
      </c>
    </row>
    <row r="122" spans="15:15" ht="14.1" customHeight="1" x14ac:dyDescent="0.3">
      <c r="O122" s="18" t="s">
        <v>84</v>
      </c>
    </row>
    <row r="123" spans="15:15" ht="14.1" customHeight="1" x14ac:dyDescent="0.3">
      <c r="O123" s="17"/>
    </row>
    <row r="124" spans="15:15" ht="14.1" customHeight="1" x14ac:dyDescent="0.3">
      <c r="O124" s="129">
        <v>1</v>
      </c>
    </row>
    <row r="125" spans="15:15" ht="14.1" customHeight="1" x14ac:dyDescent="0.3">
      <c r="O125" s="13" t="s">
        <v>395</v>
      </c>
    </row>
    <row r="126" spans="15:15" ht="14.1" customHeight="1" x14ac:dyDescent="0.3">
      <c r="O126" s="13" t="s">
        <v>396</v>
      </c>
    </row>
    <row r="127" spans="15:15" ht="14.1" customHeight="1" x14ac:dyDescent="0.3">
      <c r="O127" s="127" t="s">
        <v>448</v>
      </c>
    </row>
    <row r="128" spans="15:15" ht="14.1" customHeight="1" x14ac:dyDescent="0.3">
      <c r="O128" s="127" t="s">
        <v>449</v>
      </c>
    </row>
    <row r="129" spans="15:15" ht="14.1" customHeight="1" x14ac:dyDescent="0.3">
      <c r="O129" s="127" t="s">
        <v>450</v>
      </c>
    </row>
    <row r="130" spans="15:15" ht="14.1" customHeight="1" x14ac:dyDescent="0.3">
      <c r="O130" s="127" t="s">
        <v>451</v>
      </c>
    </row>
    <row r="131" spans="15:15" ht="14.1" customHeight="1" x14ac:dyDescent="0.3">
      <c r="O131" s="127" t="s">
        <v>452</v>
      </c>
    </row>
    <row r="132" spans="15:15" ht="14.1" customHeight="1" x14ac:dyDescent="0.3">
      <c r="O132" s="127" t="s">
        <v>453</v>
      </c>
    </row>
    <row r="133" spans="15:15" ht="14.1" customHeight="1" x14ac:dyDescent="0.3">
      <c r="O133" s="127" t="s">
        <v>454</v>
      </c>
    </row>
    <row r="134" spans="15:15" ht="14.1" customHeight="1" x14ac:dyDescent="0.3">
      <c r="O134" s="127" t="s">
        <v>455</v>
      </c>
    </row>
    <row r="135" spans="15:15" ht="14.1" customHeight="1" x14ac:dyDescent="0.3">
      <c r="O135" s="18" t="s">
        <v>84</v>
      </c>
    </row>
    <row r="136" spans="15:15" ht="14.1" customHeight="1" x14ac:dyDescent="0.3">
      <c r="O136" s="18" t="s">
        <v>84</v>
      </c>
    </row>
    <row r="137" spans="15:15" ht="14.1" customHeight="1" x14ac:dyDescent="0.3">
      <c r="O137" s="17" t="s">
        <v>84</v>
      </c>
    </row>
    <row r="138" spans="15:15" ht="14.1" customHeight="1" x14ac:dyDescent="0.3">
      <c r="O138" s="129">
        <v>1</v>
      </c>
    </row>
    <row r="139" spans="15:15" ht="14.1" customHeight="1" x14ac:dyDescent="0.3">
      <c r="O139" s="13" t="s">
        <v>395</v>
      </c>
    </row>
    <row r="140" spans="15:15" ht="14.1" customHeight="1" x14ac:dyDescent="0.3">
      <c r="O140" s="13" t="s">
        <v>396</v>
      </c>
    </row>
    <row r="141" spans="15:15" ht="14.1" customHeight="1" x14ac:dyDescent="0.3">
      <c r="O141" s="127" t="s">
        <v>456</v>
      </c>
    </row>
    <row r="142" spans="15:15" ht="14.1" customHeight="1" x14ac:dyDescent="0.3">
      <c r="O142" s="127" t="s">
        <v>457</v>
      </c>
    </row>
    <row r="143" spans="15:15" ht="14.1" customHeight="1" x14ac:dyDescent="0.3">
      <c r="O143" s="127" t="s">
        <v>458</v>
      </c>
    </row>
    <row r="144" spans="15:15" ht="14.1" customHeight="1" x14ac:dyDescent="0.3">
      <c r="O144" s="127" t="s">
        <v>459</v>
      </c>
    </row>
    <row r="145" spans="15:15" ht="14.1" customHeight="1" x14ac:dyDescent="0.3">
      <c r="O145" s="127" t="s">
        <v>460</v>
      </c>
    </row>
    <row r="146" spans="15:15" ht="14.1" customHeight="1" x14ac:dyDescent="0.3">
      <c r="O146" s="127" t="s">
        <v>461</v>
      </c>
    </row>
    <row r="147" spans="15:15" ht="14.1" customHeight="1" x14ac:dyDescent="0.3">
      <c r="O147" s="127" t="s">
        <v>462</v>
      </c>
    </row>
    <row r="148" spans="15:15" ht="14.1" customHeight="1" x14ac:dyDescent="0.3">
      <c r="O148" s="127" t="s">
        <v>463</v>
      </c>
    </row>
    <row r="149" spans="15:15" ht="14.1" customHeight="1" x14ac:dyDescent="0.3">
      <c r="O149" s="127" t="s">
        <v>464</v>
      </c>
    </row>
    <row r="150" spans="15:15" ht="14.1" customHeight="1" x14ac:dyDescent="0.3">
      <c r="O150" s="127" t="s">
        <v>465</v>
      </c>
    </row>
    <row r="151" spans="15:15" ht="14.1" customHeight="1" x14ac:dyDescent="0.3">
      <c r="O151" s="18" t="s">
        <v>84</v>
      </c>
    </row>
    <row r="152" spans="15:15" ht="14.1" customHeight="1" x14ac:dyDescent="0.3">
      <c r="O152" s="18" t="s">
        <v>84</v>
      </c>
    </row>
    <row r="153" spans="15:15" ht="14.1" customHeight="1" x14ac:dyDescent="0.3">
      <c r="O153" s="18" t="s">
        <v>84</v>
      </c>
    </row>
    <row r="154" spans="15:15" ht="14.1" customHeight="1" x14ac:dyDescent="0.3">
      <c r="O154" s="18" t="s">
        <v>84</v>
      </c>
    </row>
    <row r="155" spans="15:15" ht="14.1" customHeight="1" x14ac:dyDescent="0.3">
      <c r="O155" s="17" t="s">
        <v>84</v>
      </c>
    </row>
    <row r="156" spans="15:15" ht="14.1" customHeight="1" x14ac:dyDescent="0.3">
      <c r="O156" s="129">
        <v>1</v>
      </c>
    </row>
    <row r="157" spans="15:15" ht="14.1" customHeight="1" x14ac:dyDescent="0.3">
      <c r="O157" s="13" t="s">
        <v>395</v>
      </c>
    </row>
    <row r="158" spans="15:15" ht="14.1" customHeight="1" x14ac:dyDescent="0.3">
      <c r="O158" s="13" t="s">
        <v>396</v>
      </c>
    </row>
    <row r="159" spans="15:15" ht="14.1" customHeight="1" x14ac:dyDescent="0.3">
      <c r="O159" s="127" t="s">
        <v>466</v>
      </c>
    </row>
    <row r="160" spans="15:15" ht="14.1" customHeight="1" x14ac:dyDescent="0.3">
      <c r="O160" s="127" t="s">
        <v>467</v>
      </c>
    </row>
    <row r="161" spans="15:15" ht="14.1" customHeight="1" x14ac:dyDescent="0.3">
      <c r="O161" s="127" t="s">
        <v>468</v>
      </c>
    </row>
    <row r="162" spans="15:15" ht="14.1" customHeight="1" x14ac:dyDescent="0.3">
      <c r="O162" s="127" t="s">
        <v>469</v>
      </c>
    </row>
    <row r="163" spans="15:15" ht="14.1" customHeight="1" x14ac:dyDescent="0.3">
      <c r="O163" s="127" t="s">
        <v>470</v>
      </c>
    </row>
    <row r="164" spans="15:15" ht="14.1" customHeight="1" x14ac:dyDescent="0.3">
      <c r="O164" s="127" t="s">
        <v>471</v>
      </c>
    </row>
    <row r="165" spans="15:15" ht="14.1" customHeight="1" x14ac:dyDescent="0.3">
      <c r="O165" s="127" t="s">
        <v>472</v>
      </c>
    </row>
    <row r="166" spans="15:15" ht="14.1" customHeight="1" x14ac:dyDescent="0.3">
      <c r="O166" s="127" t="s">
        <v>473</v>
      </c>
    </row>
    <row r="167" spans="15:15" ht="14.1" customHeight="1" x14ac:dyDescent="0.3">
      <c r="O167" s="127" t="s">
        <v>474</v>
      </c>
    </row>
    <row r="168" spans="15:15" ht="14.1" customHeight="1" x14ac:dyDescent="0.3">
      <c r="O168" s="127" t="s">
        <v>475</v>
      </c>
    </row>
    <row r="169" spans="15:15" ht="14.1" customHeight="1" x14ac:dyDescent="0.3">
      <c r="O169" s="127" t="s">
        <v>476</v>
      </c>
    </row>
    <row r="170" spans="15:15" ht="14.1" customHeight="1" x14ac:dyDescent="0.3">
      <c r="O170" s="127" t="s">
        <v>477</v>
      </c>
    </row>
    <row r="171" spans="15:15" ht="14.1" customHeight="1" x14ac:dyDescent="0.3">
      <c r="O171" s="127" t="s">
        <v>478</v>
      </c>
    </row>
    <row r="172" spans="15:15" ht="14.1" customHeight="1" x14ac:dyDescent="0.3">
      <c r="O172" s="127" t="s">
        <v>479</v>
      </c>
    </row>
    <row r="173" spans="15:15" ht="14.1" customHeight="1" x14ac:dyDescent="0.3">
      <c r="O173" s="127" t="s">
        <v>480</v>
      </c>
    </row>
    <row r="174" spans="15:15" ht="14.1" customHeight="1" x14ac:dyDescent="0.3">
      <c r="O174" s="127" t="s">
        <v>481</v>
      </c>
    </row>
    <row r="175" spans="15:15" ht="14.1" customHeight="1" x14ac:dyDescent="0.3">
      <c r="O175" s="127" t="s">
        <v>482</v>
      </c>
    </row>
    <row r="176" spans="15:15" ht="14.1" customHeight="1" x14ac:dyDescent="0.3">
      <c r="O176" s="127" t="s">
        <v>483</v>
      </c>
    </row>
    <row r="177" spans="8:15" ht="14.1" customHeight="1" x14ac:dyDescent="0.3">
      <c r="O177" s="127" t="s">
        <v>484</v>
      </c>
    </row>
    <row r="178" spans="8:15" ht="14.1" customHeight="1" x14ac:dyDescent="0.3">
      <c r="O178" s="18" t="s">
        <v>84</v>
      </c>
    </row>
    <row r="179" spans="8:15" ht="14.1" customHeight="1" x14ac:dyDescent="0.3">
      <c r="O179" s="18" t="s">
        <v>84</v>
      </c>
    </row>
    <row r="180" spans="8:15" ht="14.1" customHeight="1" x14ac:dyDescent="0.3">
      <c r="O180" s="18" t="s">
        <v>84</v>
      </c>
    </row>
    <row r="181" spans="8:15" ht="14.1" customHeight="1" x14ac:dyDescent="0.3">
      <c r="O181" s="17" t="s">
        <v>84</v>
      </c>
    </row>
    <row r="182" spans="8:15" ht="14.1" customHeight="1" x14ac:dyDescent="0.3">
      <c r="O182" s="132"/>
    </row>
    <row r="183" spans="8:15" ht="14.1" customHeight="1" x14ac:dyDescent="0.3">
      <c r="O183" s="129">
        <v>1</v>
      </c>
    </row>
    <row r="184" spans="8:15" ht="14.1" customHeight="1" x14ac:dyDescent="0.3">
      <c r="H184" s="133"/>
      <c r="I184" s="133"/>
      <c r="J184" s="133"/>
      <c r="K184" s="133"/>
      <c r="L184" s="41"/>
      <c r="M184" s="133"/>
      <c r="N184" s="133"/>
      <c r="O184" s="13" t="s">
        <v>395</v>
      </c>
    </row>
    <row r="185" spans="8:15" ht="14.1" customHeight="1" x14ac:dyDescent="0.3">
      <c r="O185" s="13" t="s">
        <v>396</v>
      </c>
    </row>
    <row r="186" spans="8:15" ht="14.1" customHeight="1" x14ac:dyDescent="0.3">
      <c r="O186" s="127" t="s">
        <v>485</v>
      </c>
    </row>
    <row r="187" spans="8:15" ht="14.1" customHeight="1" x14ac:dyDescent="0.3">
      <c r="O187" s="127" t="s">
        <v>486</v>
      </c>
    </row>
    <row r="188" spans="8:15" ht="14.1" customHeight="1" x14ac:dyDescent="0.3">
      <c r="O188" s="127" t="s">
        <v>487</v>
      </c>
    </row>
    <row r="189" spans="8:15" ht="14.1" customHeight="1" x14ac:dyDescent="0.3">
      <c r="O189" s="127" t="s">
        <v>488</v>
      </c>
    </row>
    <row r="190" spans="8:15" ht="14.1" customHeight="1" x14ac:dyDescent="0.3">
      <c r="O190" s="127" t="s">
        <v>489</v>
      </c>
    </row>
    <row r="191" spans="8:15" ht="14.1" hidden="1" customHeight="1" x14ac:dyDescent="0.3">
      <c r="O191" s="127" t="s">
        <v>490</v>
      </c>
    </row>
    <row r="192" spans="8:15" ht="14.1" hidden="1" customHeight="1" x14ac:dyDescent="0.3">
      <c r="O192" s="127" t="s">
        <v>491</v>
      </c>
    </row>
    <row r="193" spans="15:15" ht="14.1" hidden="1" customHeight="1" x14ac:dyDescent="0.3">
      <c r="O193" s="127" t="s">
        <v>492</v>
      </c>
    </row>
    <row r="194" spans="15:15" ht="14.1" hidden="1" customHeight="1" x14ac:dyDescent="0.3">
      <c r="O194" s="127" t="s">
        <v>493</v>
      </c>
    </row>
    <row r="195" spans="15:15" ht="14.1" hidden="1" customHeight="1" x14ac:dyDescent="0.3">
      <c r="O195" s="127" t="s">
        <v>494</v>
      </c>
    </row>
    <row r="196" spans="15:15" ht="14.1" hidden="1" customHeight="1" x14ac:dyDescent="0.3">
      <c r="O196" s="18" t="s">
        <v>84</v>
      </c>
    </row>
    <row r="197" spans="15:15" ht="14.1" hidden="1" customHeight="1" x14ac:dyDescent="0.3">
      <c r="O197" s="17" t="s">
        <v>84</v>
      </c>
    </row>
    <row r="198" spans="15:15" ht="14.1" hidden="1" customHeight="1" x14ac:dyDescent="0.3">
      <c r="O198" s="132"/>
    </row>
    <row r="199" spans="15:15" ht="14.1" hidden="1" customHeight="1" x14ac:dyDescent="0.3">
      <c r="O199" s="129">
        <v>1</v>
      </c>
    </row>
    <row r="200" spans="15:15" ht="14.1" hidden="1" customHeight="1" x14ac:dyDescent="0.3">
      <c r="O200" s="13" t="s">
        <v>395</v>
      </c>
    </row>
    <row r="201" spans="15:15" ht="14.1" hidden="1" customHeight="1" x14ac:dyDescent="0.3">
      <c r="O201" s="13" t="s">
        <v>396</v>
      </c>
    </row>
    <row r="202" spans="15:15" ht="14.1" hidden="1" customHeight="1" x14ac:dyDescent="0.3">
      <c r="O202" s="127" t="s">
        <v>495</v>
      </c>
    </row>
    <row r="203" spans="15:15" ht="14.1" hidden="1" customHeight="1" x14ac:dyDescent="0.3">
      <c r="O203" s="127" t="s">
        <v>496</v>
      </c>
    </row>
    <row r="204" spans="15:15" ht="14.1" hidden="1" customHeight="1" x14ac:dyDescent="0.3">
      <c r="O204" s="127" t="s">
        <v>497</v>
      </c>
    </row>
    <row r="205" spans="15:15" ht="14.1" hidden="1" customHeight="1" x14ac:dyDescent="0.3">
      <c r="O205" s="127" t="s">
        <v>498</v>
      </c>
    </row>
    <row r="206" spans="15:15" ht="14.1" hidden="1" customHeight="1" x14ac:dyDescent="0.3">
      <c r="O206" s="18" t="s">
        <v>84</v>
      </c>
    </row>
    <row r="207" spans="15:15" ht="14.1" hidden="1" customHeight="1" x14ac:dyDescent="0.3">
      <c r="O207" s="18" t="s">
        <v>84</v>
      </c>
    </row>
    <row r="208" spans="15:15" ht="14.1" hidden="1" customHeight="1" x14ac:dyDescent="0.3">
      <c r="O208" s="17" t="s">
        <v>84</v>
      </c>
    </row>
    <row r="209" spans="15:15" ht="14.1" hidden="1" customHeight="1" x14ac:dyDescent="0.3">
      <c r="O209" s="129">
        <v>1</v>
      </c>
    </row>
    <row r="210" spans="15:15" ht="14.1" hidden="1" customHeight="1" x14ac:dyDescent="0.3">
      <c r="O210" s="13" t="s">
        <v>395</v>
      </c>
    </row>
    <row r="211" spans="15:15" ht="14.1" hidden="1" customHeight="1" x14ac:dyDescent="0.3">
      <c r="O211" s="13" t="s">
        <v>396</v>
      </c>
    </row>
    <row r="212" spans="15:15" ht="14.1" hidden="1" customHeight="1" x14ac:dyDescent="0.3">
      <c r="O212" s="127" t="s">
        <v>499</v>
      </c>
    </row>
    <row r="213" spans="15:15" ht="14.1" hidden="1" customHeight="1" x14ac:dyDescent="0.3">
      <c r="O213" s="127" t="s">
        <v>500</v>
      </c>
    </row>
    <row r="214" spans="15:15" ht="14.1" hidden="1" customHeight="1" x14ac:dyDescent="0.3">
      <c r="O214" s="127" t="s">
        <v>501</v>
      </c>
    </row>
    <row r="215" spans="15:15" ht="14.1" hidden="1" customHeight="1" x14ac:dyDescent="0.3">
      <c r="O215" s="127" t="s">
        <v>502</v>
      </c>
    </row>
    <row r="216" spans="15:15" ht="14.1" hidden="1" customHeight="1" x14ac:dyDescent="0.3">
      <c r="O216" s="127" t="s">
        <v>503</v>
      </c>
    </row>
    <row r="217" spans="15:15" ht="14.1" hidden="1" customHeight="1" x14ac:dyDescent="0.3">
      <c r="O217" s="127" t="s">
        <v>504</v>
      </c>
    </row>
    <row r="218" spans="15:15" ht="14.1" hidden="1" customHeight="1" x14ac:dyDescent="0.3">
      <c r="O218" s="18" t="s">
        <v>84</v>
      </c>
    </row>
    <row r="219" spans="15:15" ht="14.1" hidden="1" customHeight="1" x14ac:dyDescent="0.3">
      <c r="O219" s="18" t="s">
        <v>84</v>
      </c>
    </row>
    <row r="220" spans="15:15" ht="14.1" hidden="1" customHeight="1" x14ac:dyDescent="0.3">
      <c r="O220" s="18" t="s">
        <v>84</v>
      </c>
    </row>
    <row r="221" spans="15:15" ht="14.1" customHeight="1" x14ac:dyDescent="0.3">
      <c r="O221" s="18" t="s">
        <v>84</v>
      </c>
    </row>
    <row r="222" spans="15:15" ht="14.1" customHeight="1" x14ac:dyDescent="0.3">
      <c r="O222" s="134" t="s">
        <v>505</v>
      </c>
    </row>
    <row r="223" spans="15:15" ht="14.1" customHeight="1" x14ac:dyDescent="0.3">
      <c r="O223" s="17" t="s">
        <v>84</v>
      </c>
    </row>
    <row r="224" spans="15:15" ht="14.1" customHeight="1" x14ac:dyDescent="0.3"/>
    <row r="225" ht="14.1" customHeight="1" x14ac:dyDescent="0.3"/>
    <row r="226" ht="14.1" customHeight="1" x14ac:dyDescent="0.3"/>
  </sheetData>
  <hyperlinks>
    <hyperlink ref="O222" r:id="rId1" xr:uid="{DF82BC21-C0F8-49CF-A148-397590F6A2E1}"/>
    <hyperlink ref="O205" r:id="rId2" xr:uid="{AC1FF222-52E8-4B17-B0B4-A510E8A13089}"/>
    <hyperlink ref="O202" r:id="rId3" xr:uid="{C5B0E84C-F69A-4FCD-837A-E0743DCF364B}"/>
    <hyperlink ref="O204" r:id="rId4" xr:uid="{FEE6C9EB-3638-427F-8E21-3921D1BA1B8C}"/>
    <hyperlink ref="O203" r:id="rId5" xr:uid="{409DFDFF-B096-4AFA-B593-32981465EE3A}"/>
    <hyperlink ref="O212" r:id="rId6" xr:uid="{24FB380B-D5AF-4234-BB33-F7416DFB584D}"/>
    <hyperlink ref="O217" r:id="rId7" xr:uid="{6D410961-4522-4B78-8CCB-9E98EDA7B001}"/>
    <hyperlink ref="O216" r:id="rId8" xr:uid="{10A944BB-9C5F-4CAD-BA4E-3E1E488CBABE}"/>
    <hyperlink ref="O215" r:id="rId9" xr:uid="{9FE2B556-0988-4ED8-97B9-AA1BDAAA9876}"/>
    <hyperlink ref="O214" r:id="rId10" xr:uid="{7354FFE0-C583-4B07-9F70-51401453FE87}"/>
    <hyperlink ref="O213" r:id="rId11" xr:uid="{A267353B-8BCB-4EB8-8C39-3EBBFE50D413}"/>
    <hyperlink ref="O177" r:id="rId12" xr:uid="{5E7DC164-BC62-4EB4-AA55-5DB659C2AE33}"/>
    <hyperlink ref="O169" r:id="rId13" xr:uid="{5F501A06-3A44-4290-AC07-26EEBEB7A5EA}"/>
    <hyperlink ref="O164" r:id="rId14" xr:uid="{27E35FA9-989F-437B-B3EA-5E3312A9E12A}"/>
    <hyperlink ref="O193" r:id="rId15" xr:uid="{BADD2C2C-1DDC-4D3A-88C4-8EEC8874FA93}"/>
    <hyperlink ref="O192" r:id="rId16" xr:uid="{4116C366-C2AD-4406-9AE9-E0155B9CB3E8}"/>
    <hyperlink ref="O191" r:id="rId17" xr:uid="{632EEA19-22DD-4597-96AA-BB2BD3FBCA4A}"/>
    <hyperlink ref="O190" r:id="rId18" xr:uid="{821104A9-6589-4AD4-80E5-E5C1DC28B974}"/>
    <hyperlink ref="O189" r:id="rId19" xr:uid="{B53BFD47-5819-45B9-BB30-EDA802560145}"/>
    <hyperlink ref="O188" r:id="rId20" display="Acesse a tese da MRV" xr:uid="{8CB1F4BE-9B4E-4450-9077-929B02D5531B}"/>
    <hyperlink ref="O186" r:id="rId21" xr:uid="{71335737-8125-4B06-8E33-AA9A71FB3DF2}"/>
    <hyperlink ref="O187" r:id="rId22" xr:uid="{4A12520A-04C1-466E-8947-0158C2DAB5F3}"/>
    <hyperlink ref="O194" r:id="rId23" xr:uid="{66A2D957-8E43-4341-8D90-3AAC43EA749D}"/>
    <hyperlink ref="O195" r:id="rId24" xr:uid="{26B6D0D5-A864-4DCC-BC33-C3AE06EA76B6}"/>
    <hyperlink ref="O165" r:id="rId25" xr:uid="{EDBBCD48-8352-4A63-A601-5C93319159B6}"/>
    <hyperlink ref="O173" r:id="rId26" xr:uid="{5F853C66-E486-43A5-AFAC-CA799296EA6A}"/>
    <hyperlink ref="O176" r:id="rId27" xr:uid="{2B5E5DE0-584B-45A8-94E3-707C0F259B06}"/>
    <hyperlink ref="O175" r:id="rId28" xr:uid="{AA8669E7-16EA-4682-A5A6-66C2EC29A220}"/>
    <hyperlink ref="O163" r:id="rId29" xr:uid="{807F96B1-B111-43DB-B3E7-666C53D881CC}"/>
    <hyperlink ref="O174" r:id="rId30" xr:uid="{E68A1678-4C75-4361-A74B-41DD24FD36AC}"/>
    <hyperlink ref="O168" r:id="rId31" xr:uid="{B6CC5A94-195D-494E-992B-16AC37FA378E}"/>
    <hyperlink ref="O167" r:id="rId32" xr:uid="{A19D6A70-7946-436A-88E0-DDC15BB74891}"/>
    <hyperlink ref="O172" r:id="rId33" xr:uid="{8E7C68C3-4685-446E-BB4E-36A03CA41423}"/>
    <hyperlink ref="O171" r:id="rId34" xr:uid="{8CC42AE5-8997-43AD-BA40-61F95003958B}"/>
    <hyperlink ref="O170" r:id="rId35" xr:uid="{C50C9E70-250B-455B-8687-7895EB9F409F}"/>
    <hyperlink ref="O166" r:id="rId36" xr:uid="{D46C0CDC-DD56-4CE2-9D0E-1C03AA828377}"/>
    <hyperlink ref="O162" r:id="rId37" xr:uid="{A8BDFD28-73E2-4E21-97E4-378C897AE6A6}"/>
    <hyperlink ref="O161" r:id="rId38" xr:uid="{29E33DC4-0296-4F54-871F-72FF414AABD4}"/>
    <hyperlink ref="O160" r:id="rId39" display="Acesse a tese de B2W" xr:uid="{8D1FD253-26B9-49F4-8C6D-F0FF7EDECA0E}"/>
    <hyperlink ref="O159" r:id="rId40" xr:uid="{EF6B62E3-81CB-4435-A355-81BDC184B983}"/>
    <hyperlink ref="O150" r:id="rId41" xr:uid="{5C83FE84-FFD5-4702-AE7E-A8C7E5DF4866}"/>
    <hyperlink ref="O149" r:id="rId42" xr:uid="{1673CEF7-1302-4E2C-81B5-051BB6DD6283}"/>
    <hyperlink ref="O117" r:id="rId43" xr:uid="{73FE92E4-9D2B-40CA-BBCD-7F37F17228E8}"/>
    <hyperlink ref="O133" r:id="rId44" xr:uid="{20C3B1FF-2C6B-42D7-90AB-3AEF875909C7}"/>
    <hyperlink ref="O134" r:id="rId45" xr:uid="{9CEF0165-0F21-42E3-BCCB-ED1299998518}"/>
    <hyperlink ref="O129" r:id="rId46" xr:uid="{A20FC796-E9AA-49E8-B443-5E104FF1D7A4}"/>
    <hyperlink ref="O132" r:id="rId47" xr:uid="{09AC7B39-C2B9-4236-98A4-DBD1A42BD5C6}"/>
    <hyperlink ref="O145" r:id="rId48" xr:uid="{E0450C63-1241-4A97-80B8-E9922A22FC4F}"/>
    <hyperlink ref="O144" r:id="rId49" xr:uid="{51D40481-2DDF-432C-82DA-12C2B52F9A55}"/>
    <hyperlink ref="O143" r:id="rId50" xr:uid="{A6274904-2122-4530-A395-7BA42D91CE06}"/>
    <hyperlink ref="O142" r:id="rId51" xr:uid="{26E9E355-96A2-41BC-9599-664D78E3DA3A}"/>
    <hyperlink ref="O141" r:id="rId52" xr:uid="{B63B0B73-E9BE-4B9D-9622-3A80E86228F7}"/>
    <hyperlink ref="O131" r:id="rId53" xr:uid="{4D604312-DF94-46E6-A10B-B804365D7E35}"/>
    <hyperlink ref="O128" r:id="rId54" xr:uid="{2E14D780-0D8F-4891-B92E-1ABCFAB71A3B}"/>
    <hyperlink ref="O130" r:id="rId55" xr:uid="{B6FDD4D4-8D3B-4460-8EBA-E8D8CF60CCE0}"/>
    <hyperlink ref="O148" r:id="rId56" xr:uid="{BDF99207-A345-450F-815A-9D663304C01B}"/>
    <hyperlink ref="O147" r:id="rId57" xr:uid="{EAB77BE9-F8CB-4055-82A1-C9220E774762}"/>
    <hyperlink ref="O146" r:id="rId58" xr:uid="{66719AF4-DA14-47B1-8BB0-80DA3DCFFCF7}"/>
    <hyperlink ref="O127" r:id="rId59" xr:uid="{E52C1218-AFE2-44D9-BA7E-CFDB0CD8E2EA}"/>
    <hyperlink ref="O116" r:id="rId60" xr:uid="{7DB4BF7B-5896-4648-8DFD-40D397A6436E}"/>
    <hyperlink ref="O115" r:id="rId61" xr:uid="{6B3574ED-C28C-4396-B59D-208683EC8C90}"/>
    <hyperlink ref="O114" r:id="rId62" xr:uid="{F59ECC33-E563-44FD-BEEE-2F5E5D111F9A}"/>
    <hyperlink ref="O113" r:id="rId63" xr:uid="{C7BF4922-BE81-45DB-9047-1F117EC1E4B8}"/>
    <hyperlink ref="O112" r:id="rId64" xr:uid="{FBFAC2F3-2A77-4AC4-A950-FA0731ABF6F0}"/>
    <hyperlink ref="O112:O114" r:id="rId65" display="Acesse a tese de GNDI" xr:uid="{28EFD5E1-03FB-4844-8AED-2FEED6732BA7}"/>
    <hyperlink ref="O111" r:id="rId66" xr:uid="{FBE0F967-B5F5-4F4E-A9D3-70EE6E2B4E0E}"/>
    <hyperlink ref="O97" r:id="rId67" xr:uid="{D75FAF86-FDE9-470A-A028-A55D16896DB5}"/>
    <hyperlink ref="O96" r:id="rId68" xr:uid="{AE5BA647-E2C6-4927-9AAC-1CCA5EF85316}"/>
    <hyperlink ref="O102:O104" r:id="rId69" display="Acesse a tese da Ultrapar" xr:uid="{5D370551-1FAF-478D-83F4-19D69487E61C}"/>
    <hyperlink ref="O102" r:id="rId70" xr:uid="{8E06DE46-9636-4C2E-8190-794F60479227}"/>
    <hyperlink ref="O103" r:id="rId71" xr:uid="{20E89AD4-247B-4E2A-8F63-F8B8AA76088A}"/>
    <hyperlink ref="O104" r:id="rId72" xr:uid="{7DE1CF92-9848-49DD-9C3F-EF87660EDE86}"/>
    <hyperlink ref="O110" r:id="rId73" xr:uid="{08C9916D-FE61-4E02-9488-84C6E9CA4FFB}"/>
    <hyperlink ref="O89" r:id="rId74" xr:uid="{5FFB729F-6F40-4340-92CF-4CB68267CEEB}"/>
    <hyperlink ref="O90" r:id="rId75" xr:uid="{8CA1001E-8FC8-4FB5-8122-1C9E9437A315}"/>
    <hyperlink ref="O88" r:id="rId76" xr:uid="{BB8F8895-7D55-4D54-80EF-5A7114CDBB0E}"/>
    <hyperlink ref="O91" r:id="rId77" xr:uid="{C73278E5-6BCA-4F3C-B81D-CEF6F3B9DD4C}"/>
    <hyperlink ref="O85" r:id="rId78" display="Acesse da tese da CSN" xr:uid="{9D1599C5-009F-422B-B124-120ADEB488E0}"/>
    <hyperlink ref="O86" r:id="rId79" xr:uid="{17FBCAFF-4C0B-4E58-8850-E07B11274224}"/>
    <hyperlink ref="O87" r:id="rId80" xr:uid="{ACB2DBDF-8F4B-4F4B-B46F-705AAF8E3E88}"/>
    <hyperlink ref="O83" r:id="rId81" xr:uid="{56CDCF71-4A01-4B63-94D9-90334588015E}"/>
    <hyperlink ref="O84" r:id="rId82" xr:uid="{8D628CAE-39DC-45C5-8BBF-4350851C3474}"/>
    <hyperlink ref="O64" r:id="rId83" display="Acesse a tese da Ultrapar" xr:uid="{2245FA1B-FA85-408A-8B89-8E04637A6AA1}"/>
    <hyperlink ref="O53" r:id="rId84" xr:uid="{778691F1-2B57-42A1-973A-8D218EB90F0B}"/>
    <hyperlink ref="O54" r:id="rId85" xr:uid="{4767410B-1E34-449D-8F38-A6AF6A32C787}"/>
    <hyperlink ref="O55" r:id="rId86" xr:uid="{9D473364-9DA4-4B73-9578-C31BABBE9194}"/>
    <hyperlink ref="O57" r:id="rId87" xr:uid="{4BB9C2FD-95AB-4D72-8F71-E80C1B87E8A1}"/>
    <hyperlink ref="O58" r:id="rId88" xr:uid="{3852B514-FD31-4299-9094-8445DD7E32A4}"/>
    <hyperlink ref="O59" r:id="rId89" xr:uid="{BF4E0347-235E-4AE1-BC7E-6A3843616FCA}"/>
    <hyperlink ref="O60" r:id="rId90" xr:uid="{2F1C9C6D-5677-47F5-A01A-44565241B86A}"/>
    <hyperlink ref="O61" r:id="rId91" xr:uid="{EE686EDF-C70E-4DE4-9B9B-CA9B9D89FBE9}"/>
    <hyperlink ref="O63" r:id="rId92" xr:uid="{C6E755D0-63E6-43DD-8448-51C84BE4974F}"/>
    <hyperlink ref="O56" r:id="rId93" xr:uid="{6AF3678A-FB4C-4976-A3DE-7F65B04F08D7}"/>
    <hyperlink ref="O62" r:id="rId94" xr:uid="{0A27ABCD-CF8D-4555-AAAD-D64C4794B986}"/>
    <hyperlink ref="O47" r:id="rId95" xr:uid="{7802BC45-CA48-41AC-9E5F-FACF05B90806}"/>
    <hyperlink ref="O46" r:id="rId96" xr:uid="{C141714A-4EF9-4049-BD3B-8AD9A1C9E0C7}"/>
    <hyperlink ref="O45" r:id="rId97" xr:uid="{CECB283E-3F18-4E03-A751-B9ED446BCD55}"/>
    <hyperlink ref="O45:O47" r:id="rId98" display="Acesse a tese da Ânima" xr:uid="{BA3144C6-20EA-4343-8D01-587EE85F7E69}"/>
    <hyperlink ref="O44" r:id="rId99" xr:uid="{D75038C8-7DDC-4DB6-A7EA-DA01AC588D8E}"/>
    <hyperlink ref="O6" r:id="rId100" xr:uid="{6FF2C84F-EA5C-4DA2-BDAA-745382903B0F}"/>
    <hyperlink ref="O8" r:id="rId101" xr:uid="{3591BEBF-857D-46E8-9665-35713D4DC816}"/>
    <hyperlink ref="O7" r:id="rId102" xr:uid="{A9FDC5B8-7EA7-4477-9248-3B53AD73081D}"/>
    <hyperlink ref="O10" r:id="rId103" xr:uid="{DA1E12F5-58C2-47DA-B845-09F9BCF9F607}"/>
    <hyperlink ref="O9" r:id="rId104" xr:uid="{BC32483B-7248-445E-A309-148EC71CE7CF}"/>
    <hyperlink ref="O11" r:id="rId105" xr:uid="{16EE538C-6C61-41D4-AFC7-AB7BD67541E9}"/>
    <hyperlink ref="O19" r:id="rId106" xr:uid="{0FC31931-BCC2-469D-8329-BF1DE81A5AB4}"/>
    <hyperlink ref="O18" r:id="rId107" xr:uid="{3A880C94-146C-47B7-AB51-A144818F7983}"/>
    <hyperlink ref="O17" r:id="rId108" xr:uid="{D60ECAFD-6952-4553-9003-AFD298CCC2D6}"/>
    <hyperlink ref="O16" r:id="rId109" xr:uid="{59A92C00-A53F-4D41-A649-53F853329F22}"/>
    <hyperlink ref="O20" r:id="rId110" xr:uid="{B31864E0-CA93-4024-9E9B-43C511E5F05C}"/>
    <hyperlink ref="O21" r:id="rId111" xr:uid="{3242B7CB-B75D-4778-B444-2C4CE7F7AEA8}"/>
    <hyperlink ref="O32" r:id="rId112" xr:uid="{7D2A48E8-F7A0-4AB1-98EB-A74C891B98E1}"/>
    <hyperlink ref="O31" r:id="rId113" xr:uid="{105B2E3B-8902-4954-BD4B-98844286402B}"/>
    <hyperlink ref="O22" r:id="rId114" display="Acesse a tese de Boa Safra Semestes" xr:uid="{307F3752-2BE9-47A9-9782-EB0B9719E6F2}"/>
    <hyperlink ref="O33" r:id="rId115" xr:uid="{37C2EA0A-9C38-459A-B509-467C9EEE7A16}"/>
    <hyperlink ref="O34" r:id="rId116" xr:uid="{9EB5D3AD-490E-47FF-94F5-68C147F4835A}"/>
    <hyperlink ref="O35" r:id="rId117" xr:uid="{90ADC1FF-3ECB-41FF-A321-DD7A131CE4B5}"/>
    <hyperlink ref="O36" r:id="rId118" xr:uid="{F3CC3953-58E9-4D63-8007-7379BED13394}"/>
    <hyperlink ref="O37" r:id="rId119" xr:uid="{8098B7F9-CCD9-4F2B-8851-36A7EA63E930}"/>
    <hyperlink ref="O23" r:id="rId120" xr:uid="{97B3D620-1C3E-47CB-A61C-375A6EDDB552}"/>
  </hyperlinks>
  <printOptions horizontalCentered="1"/>
  <pageMargins left="0" right="0" top="3.937007874015748E-2" bottom="0" header="0" footer="0"/>
  <pageSetup paperSize="9" scale="99" fitToHeight="0" orientation="landscape" r:id="rId121"/>
  <headerFooter>
    <oddFooter>&amp;R_x000D_&amp;1#&amp;"Calibri"&amp;10&amp;K008000 [ CLASSIFICAÇÃO: PÚBLICA ]</oddFooter>
  </headerFooter>
  <drawing r:id="rId1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80B5-C74E-424C-92B8-945A8FD9C080}">
  <sheetPr codeName="Sheet22">
    <tabColor theme="9" tint="0.39997558519241921"/>
    <pageSetUpPr fitToPage="1"/>
  </sheetPr>
  <dimension ref="A1:DO180"/>
  <sheetViews>
    <sheetView showGridLines="0" tabSelected="1" view="pageBreakPreview" zoomScale="58" zoomScaleNormal="60" zoomScaleSheetLayoutView="58" workbookViewId="0">
      <pane xSplit="2" ySplit="7" topLeftCell="C139" activePane="bottomRight" state="frozen"/>
      <selection activeCell="D39" sqref="A38:D39"/>
      <selection pane="topRight" activeCell="D39" sqref="A38:D39"/>
      <selection pane="bottomLeft" activeCell="D39" sqref="A38:D39"/>
      <selection pane="bottomRight" activeCell="I150" sqref="I150"/>
    </sheetView>
  </sheetViews>
  <sheetFormatPr defaultColWidth="8.77734375" defaultRowHeight="20.100000000000001" customHeight="1" x14ac:dyDescent="0.3"/>
  <cols>
    <col min="1" max="1" width="0" hidden="1" customWidth="1"/>
    <col min="2" max="2" width="30.5546875" bestFit="1" customWidth="1"/>
    <col min="3" max="3" width="9.44140625" customWidth="1"/>
    <col min="4" max="4" width="43.77734375" style="107" bestFit="1" customWidth="1"/>
    <col min="5" max="5" width="26.21875" bestFit="1" customWidth="1"/>
    <col min="6" max="6" width="22.44140625" customWidth="1"/>
    <col min="7" max="7" width="12.5546875" style="64" customWidth="1"/>
    <col min="8" max="9" width="12.5546875" customWidth="1"/>
    <col min="10" max="10" width="21.21875" style="64" bestFit="1" customWidth="1"/>
    <col min="11" max="11" width="17.21875" style="58" hidden="1" customWidth="1"/>
    <col min="12" max="19" width="15.77734375" style="75" customWidth="1"/>
    <col min="20" max="20" width="10.77734375" style="107" customWidth="1"/>
    <col min="21" max="21" width="17.77734375" style="107" bestFit="1" customWidth="1"/>
    <col min="22" max="22" width="8.77734375" style="107" customWidth="1"/>
  </cols>
  <sheetData>
    <row r="1" spans="1:119" ht="35.25" customHeight="1" x14ac:dyDescent="0.3">
      <c r="B1" s="26"/>
      <c r="C1" s="27"/>
      <c r="D1" s="106"/>
      <c r="E1" s="27"/>
      <c r="F1" s="27"/>
      <c r="G1" s="59"/>
      <c r="H1" s="27"/>
      <c r="I1" s="27"/>
      <c r="J1" s="59"/>
      <c r="K1" s="97"/>
      <c r="L1" s="65"/>
      <c r="M1" s="65"/>
      <c r="N1" s="65"/>
      <c r="O1" s="65"/>
      <c r="P1" s="65"/>
      <c r="Q1" s="65"/>
      <c r="R1" s="65"/>
      <c r="S1" s="65"/>
      <c r="T1" s="106"/>
      <c r="U1" s="106"/>
    </row>
    <row r="2" spans="1:119" ht="35.25" customHeight="1" x14ac:dyDescent="0.3">
      <c r="B2" s="48"/>
      <c r="C2" s="27"/>
      <c r="D2" s="106"/>
      <c r="E2" s="27"/>
      <c r="F2" s="27"/>
      <c r="G2" s="59"/>
      <c r="H2" s="27"/>
      <c r="I2" s="27"/>
      <c r="J2" s="59"/>
      <c r="K2" s="97"/>
      <c r="L2" s="65"/>
      <c r="M2" s="65"/>
      <c r="N2" s="65"/>
      <c r="O2" s="66"/>
      <c r="P2" s="66"/>
      <c r="Q2" s="66"/>
      <c r="R2" s="65"/>
      <c r="S2" s="65"/>
      <c r="T2" s="106"/>
      <c r="U2" s="106"/>
    </row>
    <row r="3" spans="1:119" ht="20.100000000000001" customHeight="1" x14ac:dyDescent="0.3">
      <c r="B3" s="165" t="s">
        <v>378</v>
      </c>
      <c r="C3" s="165" t="s">
        <v>0</v>
      </c>
      <c r="D3" s="165" t="s">
        <v>379</v>
      </c>
      <c r="E3" s="165" t="s">
        <v>380</v>
      </c>
      <c r="F3" s="165" t="s">
        <v>381</v>
      </c>
      <c r="G3" s="60" t="s">
        <v>382</v>
      </c>
      <c r="H3" s="13" t="s">
        <v>382</v>
      </c>
      <c r="I3" s="165" t="s">
        <v>196</v>
      </c>
      <c r="J3" s="60" t="s">
        <v>385</v>
      </c>
      <c r="K3" s="87" t="s">
        <v>300</v>
      </c>
      <c r="L3" s="166" t="s">
        <v>508</v>
      </c>
      <c r="M3" s="166"/>
      <c r="N3" s="166" t="s">
        <v>507</v>
      </c>
      <c r="O3" s="166"/>
      <c r="P3" s="166" t="s">
        <v>386</v>
      </c>
      <c r="Q3" s="166"/>
      <c r="R3" s="166" t="s">
        <v>388</v>
      </c>
      <c r="S3" s="166"/>
      <c r="T3" s="165" t="s">
        <v>387</v>
      </c>
      <c r="U3" s="165"/>
    </row>
    <row r="4" spans="1:119" ht="20.100000000000001" customHeight="1" x14ac:dyDescent="0.3">
      <c r="B4" s="165"/>
      <c r="C4" s="165"/>
      <c r="D4" s="165"/>
      <c r="E4" s="165"/>
      <c r="F4" s="165"/>
      <c r="G4" s="60" t="s">
        <v>510</v>
      </c>
      <c r="H4" s="13" t="s">
        <v>511</v>
      </c>
      <c r="I4" s="165"/>
      <c r="J4" s="60" t="s">
        <v>506</v>
      </c>
      <c r="K4" s="87">
        <v>2023</v>
      </c>
      <c r="L4" s="13">
        <v>2026</v>
      </c>
      <c r="M4" s="13">
        <v>2027</v>
      </c>
      <c r="N4" s="13">
        <v>2026</v>
      </c>
      <c r="O4" s="13">
        <v>2027</v>
      </c>
      <c r="P4" s="13">
        <v>2026</v>
      </c>
      <c r="Q4" s="13">
        <v>2027</v>
      </c>
      <c r="R4" s="13">
        <v>2026</v>
      </c>
      <c r="S4" s="13">
        <v>2027</v>
      </c>
      <c r="T4" s="13">
        <v>2026</v>
      </c>
      <c r="U4" s="13">
        <v>2027</v>
      </c>
    </row>
    <row r="5" spans="1:119" ht="20.100000000000001" hidden="1" customHeight="1" x14ac:dyDescent="0.3">
      <c r="B5" s="13">
        <f>MATCH(B7,'[4]Operational Data'!$1:$1,0)</f>
        <v>1</v>
      </c>
      <c r="C5" s="13">
        <f>MATCH(C7,'[4]Operational Data'!$1:$1,0)</f>
        <v>2</v>
      </c>
      <c r="D5" s="13">
        <f>MATCH(D7,'[4]Operational Data'!$1:$1,0)</f>
        <v>3</v>
      </c>
      <c r="E5" s="13">
        <f>MATCH(E7,'[4]Operational Data'!$1:$1,0)</f>
        <v>4</v>
      </c>
      <c r="F5" s="13">
        <f>MATCH(F7,'[4]Operational Data'!$1:$1,0)</f>
        <v>5</v>
      </c>
      <c r="G5" s="13">
        <f>MATCH(G7,'[4]Operational Data'!$1:$1,0)</f>
        <v>9</v>
      </c>
      <c r="H5" s="13">
        <f>MATCH(H7,'[4]Operational Data'!$1:$1,0)</f>
        <v>10</v>
      </c>
      <c r="I5" s="13">
        <f>MATCH(I7,'[4]Operational Data'!$1:$1,0)</f>
        <v>11</v>
      </c>
      <c r="J5" s="13">
        <f>MATCH(J7,'[4]Operational Data'!$1:$1,0)</f>
        <v>12</v>
      </c>
      <c r="K5" s="13" t="e">
        <f>MATCH(K7,'[4]Operational Data'!$1:$1,0)</f>
        <v>#N/A</v>
      </c>
      <c r="L5" s="13">
        <f>MATCH(L7,'[4]Operational Data'!$1:$1,0)</f>
        <v>13</v>
      </c>
      <c r="M5" s="13">
        <f>MATCH(M7,'[4]Operational Data'!$1:$1,0)</f>
        <v>18</v>
      </c>
      <c r="N5" s="13">
        <f>MATCH(N7,'[4]Operational Data'!$1:$1,0)</f>
        <v>14</v>
      </c>
      <c r="O5" s="13">
        <f>MATCH(O7,'[4]Operational Data'!$1:$1,0)</f>
        <v>19</v>
      </c>
      <c r="P5" s="13">
        <f>MATCH(P7,'[4]Operational Data'!$1:$1,0)</f>
        <v>15</v>
      </c>
      <c r="Q5" s="13">
        <f>MATCH(Q7,'[4]Operational Data'!$1:$1,0)</f>
        <v>20</v>
      </c>
      <c r="R5" s="13">
        <f>MATCH(R7,'[4]Operational Data'!$1:$1,0)</f>
        <v>16</v>
      </c>
      <c r="S5" s="13">
        <f>MATCH(S7,'[4]Operational Data'!$1:$1,0)</f>
        <v>21</v>
      </c>
      <c r="T5" s="13">
        <f>MATCH(T7,'[4]Operational Data'!$1:$1,0)</f>
        <v>17</v>
      </c>
      <c r="U5" s="13">
        <f>MATCH(U7,'[4]Operational Data'!$1:$1,0)</f>
        <v>22</v>
      </c>
    </row>
    <row r="6" spans="1:119" s="57" customFormat="1" ht="17.399999999999999" hidden="1" x14ac:dyDescent="0.3">
      <c r="B6" s="56"/>
      <c r="C6" s="56"/>
      <c r="D6" s="56"/>
      <c r="E6" s="56"/>
      <c r="F6" s="56"/>
      <c r="G6" s="61"/>
      <c r="H6" s="56"/>
      <c r="I6" s="56"/>
      <c r="J6" s="124"/>
      <c r="K6" s="98" t="s">
        <v>300</v>
      </c>
      <c r="L6" s="67" t="s">
        <v>280</v>
      </c>
      <c r="M6" s="67" t="s">
        <v>280</v>
      </c>
      <c r="N6" s="67" t="s">
        <v>281</v>
      </c>
      <c r="O6" s="67" t="s">
        <v>281</v>
      </c>
      <c r="P6" s="67" t="s">
        <v>282</v>
      </c>
      <c r="Q6" s="67" t="s">
        <v>282</v>
      </c>
      <c r="R6" s="67" t="s">
        <v>285</v>
      </c>
      <c r="S6" s="67" t="s">
        <v>285</v>
      </c>
      <c r="T6" s="56" t="s">
        <v>518</v>
      </c>
      <c r="U6" s="56" t="s">
        <v>518</v>
      </c>
      <c r="V6" s="107"/>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row>
    <row r="7" spans="1:119" s="57" customFormat="1" ht="17.399999999999999" hidden="1" x14ac:dyDescent="0.3">
      <c r="B7" s="56" t="s">
        <v>273</v>
      </c>
      <c r="C7" s="56" t="s">
        <v>274</v>
      </c>
      <c r="D7" s="56" t="s">
        <v>272</v>
      </c>
      <c r="E7" s="56" t="s">
        <v>275</v>
      </c>
      <c r="F7" s="56" t="s">
        <v>276</v>
      </c>
      <c r="G7" s="61" t="s">
        <v>279</v>
      </c>
      <c r="H7" s="56" t="s">
        <v>512</v>
      </c>
      <c r="I7" s="56" t="s">
        <v>513</v>
      </c>
      <c r="J7" s="61" t="s">
        <v>517</v>
      </c>
      <c r="K7" s="90" t="str">
        <f>K6&amp;"_"&amp;K4</f>
        <v>NOSH_2023</v>
      </c>
      <c r="L7" s="67" t="str">
        <f>L6&amp;"_"&amp;L4</f>
        <v>NET_REV_2026</v>
      </c>
      <c r="M7" s="67" t="str">
        <f t="shared" ref="M7:U7" si="0">M6&amp;"_"&amp;M4</f>
        <v>NET_REV_2027</v>
      </c>
      <c r="N7" s="67" t="str">
        <f t="shared" si="0"/>
        <v>EBITDA_2026</v>
      </c>
      <c r="O7" s="67" t="str">
        <f t="shared" si="0"/>
        <v>EBITDA_2027</v>
      </c>
      <c r="P7" s="67" t="str">
        <f t="shared" si="0"/>
        <v>NET_INCOME_2026</v>
      </c>
      <c r="Q7" s="67" t="str">
        <f t="shared" si="0"/>
        <v>NET_INCOME_2027</v>
      </c>
      <c r="R7" s="67" t="str">
        <f t="shared" si="0"/>
        <v>NET_INT_INCOME_2026</v>
      </c>
      <c r="S7" s="67" t="str">
        <f t="shared" si="0"/>
        <v>NET_INT_INCOME_2027</v>
      </c>
      <c r="T7" s="67" t="str">
        <f>T6&amp;"_"&amp;T4</f>
        <v>EPS_2026</v>
      </c>
      <c r="U7" s="67" t="str">
        <f t="shared" si="0"/>
        <v>EPS_2027</v>
      </c>
      <c r="V7" s="10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row>
    <row r="8" spans="1:119" ht="20.100000000000001" customHeight="1" x14ac:dyDescent="0.3">
      <c r="A8" t="str">
        <f>_xlfn.CONCAT(C8," BZ Equity")</f>
        <v>TTEN3 BZ Equity</v>
      </c>
      <c r="B8" s="14" t="s">
        <v>312</v>
      </c>
      <c r="C8" s="14" t="s">
        <v>267</v>
      </c>
      <c r="D8" s="40" t="s">
        <v>519</v>
      </c>
      <c r="E8" s="14" t="s">
        <v>14</v>
      </c>
      <c r="F8" s="14" t="s">
        <v>520</v>
      </c>
      <c r="G8" s="15">
        <v>21.6</v>
      </c>
      <c r="H8" s="15">
        <v>13.69</v>
      </c>
      <c r="I8" s="49">
        <v>0.57779401022644272</v>
      </c>
      <c r="J8" s="28">
        <v>6851.0297194000004</v>
      </c>
      <c r="K8" s="91"/>
      <c r="L8" s="68">
        <v>20712.849346188701</v>
      </c>
      <c r="M8" s="68">
        <v>22591.04299969547</v>
      </c>
      <c r="N8" s="68">
        <v>1620.5046574566361</v>
      </c>
      <c r="O8" s="68">
        <v>1716.4438134961299</v>
      </c>
      <c r="P8" s="68">
        <v>840.18264275756587</v>
      </c>
      <c r="Q8" s="68">
        <v>951.36565895191291</v>
      </c>
      <c r="R8" s="68" t="s">
        <v>84</v>
      </c>
      <c r="S8" s="68" t="s">
        <v>84</v>
      </c>
      <c r="T8" s="126">
        <v>1.6861047862073819</v>
      </c>
      <c r="U8" s="126">
        <v>1.9092303379742901</v>
      </c>
    </row>
    <row r="9" spans="1:119" ht="20.100000000000001" customHeight="1" x14ac:dyDescent="0.3">
      <c r="A9" t="str">
        <f t="shared" ref="A9:A72" si="1">_xlfn.CONCAT(C9," BZ Equity")</f>
        <v>AGXY3 BZ Equity</v>
      </c>
      <c r="B9" s="155" t="s">
        <v>308</v>
      </c>
      <c r="C9" s="155" t="s">
        <v>246</v>
      </c>
      <c r="D9" s="160" t="s">
        <v>519</v>
      </c>
      <c r="E9" s="155" t="s">
        <v>14</v>
      </c>
      <c r="F9" s="155" t="s">
        <v>521</v>
      </c>
      <c r="G9" s="156" t="s">
        <v>84</v>
      </c>
      <c r="H9" s="156" t="s">
        <v>84</v>
      </c>
      <c r="I9" s="157" t="s">
        <v>84</v>
      </c>
      <c r="J9" s="161" t="s">
        <v>84</v>
      </c>
      <c r="K9" s="162"/>
      <c r="L9" s="163" t="s">
        <v>84</v>
      </c>
      <c r="M9" s="163" t="s">
        <v>84</v>
      </c>
      <c r="N9" s="163" t="s">
        <v>84</v>
      </c>
      <c r="O9" s="163" t="s">
        <v>84</v>
      </c>
      <c r="P9" s="163" t="s">
        <v>84</v>
      </c>
      <c r="Q9" s="163" t="s">
        <v>84</v>
      </c>
      <c r="R9" s="163" t="s">
        <v>84</v>
      </c>
      <c r="S9" s="163" t="s">
        <v>84</v>
      </c>
      <c r="T9" s="164" t="s">
        <v>84</v>
      </c>
      <c r="U9" s="164" t="s">
        <v>84</v>
      </c>
    </row>
    <row r="10" spans="1:119" ht="20.100000000000001" customHeight="1" x14ac:dyDescent="0.3">
      <c r="A10" t="str">
        <f t="shared" si="1"/>
        <v>SOJA3 BZ Equity</v>
      </c>
      <c r="B10" s="14" t="s">
        <v>306</v>
      </c>
      <c r="C10" s="14" t="s">
        <v>216</v>
      </c>
      <c r="D10" s="40" t="s">
        <v>519</v>
      </c>
      <c r="E10" s="14" t="s">
        <v>14</v>
      </c>
      <c r="F10" s="14" t="s">
        <v>520</v>
      </c>
      <c r="G10" s="15">
        <v>11.8</v>
      </c>
      <c r="H10" s="15">
        <v>8.2100000000000009</v>
      </c>
      <c r="I10" s="49">
        <v>0.43727161997563951</v>
      </c>
      <c r="J10" s="28">
        <v>1158.1181826</v>
      </c>
      <c r="K10" s="91"/>
      <c r="L10" s="68">
        <v>2427.062225447115</v>
      </c>
      <c r="M10" s="68">
        <v>2566.402476602751</v>
      </c>
      <c r="N10" s="68">
        <v>231.00453238820589</v>
      </c>
      <c r="O10" s="68">
        <v>254.44712734403069</v>
      </c>
      <c r="P10" s="68">
        <v>86.931315509804222</v>
      </c>
      <c r="Q10" s="68">
        <v>124.0724127720043</v>
      </c>
      <c r="R10" s="68" t="s">
        <v>84</v>
      </c>
      <c r="S10" s="68" t="s">
        <v>84</v>
      </c>
      <c r="T10" s="126">
        <v>0.64240341932430955</v>
      </c>
      <c r="U10" s="126">
        <v>0.91686800942939262</v>
      </c>
    </row>
    <row r="11" spans="1:119" ht="20.100000000000001" customHeight="1" x14ac:dyDescent="0.3">
      <c r="A11" t="str">
        <f t="shared" si="1"/>
        <v>AGRO3 BZ Equity</v>
      </c>
      <c r="B11" s="155" t="s">
        <v>241</v>
      </c>
      <c r="C11" s="155" t="s">
        <v>242</v>
      </c>
      <c r="D11" s="160" t="s">
        <v>519</v>
      </c>
      <c r="E11" s="155" t="s">
        <v>14</v>
      </c>
      <c r="F11" s="155" t="s">
        <v>522</v>
      </c>
      <c r="G11" s="156">
        <v>22.5</v>
      </c>
      <c r="H11" s="156">
        <v>18.53</v>
      </c>
      <c r="I11" s="157">
        <v>0.21424716675661079</v>
      </c>
      <c r="J11" s="161">
        <v>1845.8744182</v>
      </c>
      <c r="K11" s="162"/>
      <c r="L11" s="163">
        <v>1027.56946355022</v>
      </c>
      <c r="M11" s="163">
        <v>1111.4088970168091</v>
      </c>
      <c r="N11" s="163">
        <v>133.4136971857979</v>
      </c>
      <c r="O11" s="163">
        <v>189.3806673281133</v>
      </c>
      <c r="P11" s="163">
        <v>-3.0907112974726521</v>
      </c>
      <c r="Q11" s="163">
        <v>4.1941164866908052</v>
      </c>
      <c r="R11" s="163" t="s">
        <v>84</v>
      </c>
      <c r="S11" s="163" t="s">
        <v>84</v>
      </c>
      <c r="T11" s="164">
        <v>-3.009954225599808E-2</v>
      </c>
      <c r="U11" s="164">
        <v>4.08452858476165E-2</v>
      </c>
    </row>
    <row r="12" spans="1:119" ht="20.100000000000001" customHeight="1" x14ac:dyDescent="0.3">
      <c r="A12" t="str">
        <f t="shared" si="1"/>
        <v>JALL3 BZ Equity</v>
      </c>
      <c r="B12" s="14" t="s">
        <v>151</v>
      </c>
      <c r="C12" s="14" t="s">
        <v>152</v>
      </c>
      <c r="D12" s="40" t="s">
        <v>519</v>
      </c>
      <c r="E12" s="14" t="s">
        <v>14</v>
      </c>
      <c r="F12" s="14" t="s">
        <v>520</v>
      </c>
      <c r="G12" s="15">
        <v>4.0999999999999996</v>
      </c>
      <c r="H12" s="15">
        <v>2.98</v>
      </c>
      <c r="I12" s="49">
        <v>0.37583892617449649</v>
      </c>
      <c r="J12" s="28">
        <v>898.61203871999999</v>
      </c>
      <c r="K12" s="91"/>
      <c r="L12" s="68">
        <v>2161.8013138982219</v>
      </c>
      <c r="M12" s="68">
        <v>2410.8106545862288</v>
      </c>
      <c r="N12" s="68">
        <v>1363.1019959420689</v>
      </c>
      <c r="O12" s="68">
        <v>1660.015505210047</v>
      </c>
      <c r="P12" s="68">
        <v>54.539487829293357</v>
      </c>
      <c r="Q12" s="68">
        <v>251.35173221354879</v>
      </c>
      <c r="R12" s="68" t="s">
        <v>84</v>
      </c>
      <c r="S12" s="68" t="s">
        <v>84</v>
      </c>
      <c r="T12" s="126">
        <v>0.17967690741081421</v>
      </c>
      <c r="U12" s="126">
        <v>0.8280624500515541</v>
      </c>
    </row>
    <row r="13" spans="1:119" ht="20.100000000000001" customHeight="1" x14ac:dyDescent="0.3">
      <c r="A13" t="str">
        <f t="shared" si="1"/>
        <v>RAIZ4 BZ Equity</v>
      </c>
      <c r="B13" s="155" t="s">
        <v>311</v>
      </c>
      <c r="C13" s="155" t="s">
        <v>255</v>
      </c>
      <c r="D13" s="160" t="s">
        <v>519</v>
      </c>
      <c r="E13" s="155" t="s">
        <v>14</v>
      </c>
      <c r="F13" s="155" t="s">
        <v>521</v>
      </c>
      <c r="G13" s="156" t="s">
        <v>84</v>
      </c>
      <c r="H13" s="156" t="s">
        <v>84</v>
      </c>
      <c r="I13" s="157" t="s">
        <v>84</v>
      </c>
      <c r="J13" s="161" t="s">
        <v>84</v>
      </c>
      <c r="K13" s="162"/>
      <c r="L13" s="163" t="s">
        <v>84</v>
      </c>
      <c r="M13" s="163" t="s">
        <v>84</v>
      </c>
      <c r="N13" s="163" t="s">
        <v>84</v>
      </c>
      <c r="O13" s="163" t="s">
        <v>84</v>
      </c>
      <c r="P13" s="163" t="s">
        <v>84</v>
      </c>
      <c r="Q13" s="163" t="s">
        <v>84</v>
      </c>
      <c r="R13" s="163" t="s">
        <v>84</v>
      </c>
      <c r="S13" s="163" t="s">
        <v>84</v>
      </c>
      <c r="T13" s="164" t="s">
        <v>84</v>
      </c>
      <c r="U13" s="164" t="s">
        <v>84</v>
      </c>
    </row>
    <row r="14" spans="1:119" ht="20.100000000000001" customHeight="1" x14ac:dyDescent="0.3">
      <c r="A14" t="str">
        <f t="shared" si="1"/>
        <v>SLCE3 BZ Equity</v>
      </c>
      <c r="B14" s="14" t="s">
        <v>89</v>
      </c>
      <c r="C14" s="14" t="s">
        <v>90</v>
      </c>
      <c r="D14" s="40" t="s">
        <v>519</v>
      </c>
      <c r="E14" s="14" t="s">
        <v>14</v>
      </c>
      <c r="F14" s="14" t="s">
        <v>522</v>
      </c>
      <c r="G14" s="15">
        <v>18.7</v>
      </c>
      <c r="H14" s="15">
        <v>16.97</v>
      </c>
      <c r="I14" s="49">
        <v>0.1019446081319977</v>
      </c>
      <c r="J14" s="28">
        <v>8422.4031682999994</v>
      </c>
      <c r="K14" s="91"/>
      <c r="L14" s="68">
        <v>10075.920205886299</v>
      </c>
      <c r="M14" s="68">
        <v>10221.70131865156</v>
      </c>
      <c r="N14" s="68">
        <v>2904.467291831013</v>
      </c>
      <c r="O14" s="68">
        <v>2765.7314524461021</v>
      </c>
      <c r="P14" s="68">
        <v>663.89701113501496</v>
      </c>
      <c r="Q14" s="68">
        <v>568.59840371716791</v>
      </c>
      <c r="R14" s="68" t="s">
        <v>84</v>
      </c>
      <c r="S14" s="68" t="s">
        <v>84</v>
      </c>
      <c r="T14" s="126">
        <v>1.497523314765558</v>
      </c>
      <c r="U14" s="126">
        <v>1.2825624336660451</v>
      </c>
    </row>
    <row r="15" spans="1:119" ht="20.100000000000001" customHeight="1" x14ac:dyDescent="0.3">
      <c r="A15" t="str">
        <f t="shared" si="1"/>
        <v>SMTO3 BZ Equity</v>
      </c>
      <c r="B15" s="155" t="s">
        <v>310</v>
      </c>
      <c r="C15" s="155" t="s">
        <v>87</v>
      </c>
      <c r="D15" s="160" t="s">
        <v>519</v>
      </c>
      <c r="E15" s="155" t="s">
        <v>14</v>
      </c>
      <c r="F15" s="155" t="s">
        <v>520</v>
      </c>
      <c r="G15" s="156">
        <v>22.4</v>
      </c>
      <c r="H15" s="156">
        <v>20.85</v>
      </c>
      <c r="I15" s="157">
        <v>7.434052757793741E-2</v>
      </c>
      <c r="J15" s="161">
        <v>6729.8231173999993</v>
      </c>
      <c r="K15" s="162"/>
      <c r="L15" s="163">
        <v>7431.7649999999994</v>
      </c>
      <c r="M15" s="163">
        <v>7826.9958447459294</v>
      </c>
      <c r="N15" s="163">
        <v>3766.0479999999998</v>
      </c>
      <c r="O15" s="163">
        <v>4034.0399486970368</v>
      </c>
      <c r="P15" s="163">
        <v>836.17699999999991</v>
      </c>
      <c r="Q15" s="163">
        <v>323.80652741524739</v>
      </c>
      <c r="R15" s="163" t="s">
        <v>84</v>
      </c>
      <c r="S15" s="163" t="s">
        <v>84</v>
      </c>
      <c r="T15" s="164">
        <v>2.5906039228807858</v>
      </c>
      <c r="U15" s="164">
        <v>1.0032020256193901</v>
      </c>
    </row>
    <row r="16" spans="1:119" ht="20.100000000000001" customHeight="1" x14ac:dyDescent="0.3">
      <c r="A16" t="str">
        <f t="shared" si="1"/>
        <v>VITT3 BZ Equity</v>
      </c>
      <c r="B16" s="14" t="s">
        <v>309</v>
      </c>
      <c r="C16" s="14" t="s">
        <v>256</v>
      </c>
      <c r="D16" s="40" t="s">
        <v>519</v>
      </c>
      <c r="E16" s="14" t="s">
        <v>14</v>
      </c>
      <c r="F16" s="14" t="s">
        <v>520</v>
      </c>
      <c r="G16" s="15">
        <v>5.0999999999999996</v>
      </c>
      <c r="H16" s="15">
        <v>3.67</v>
      </c>
      <c r="I16" s="49">
        <v>0.38964577656675742</v>
      </c>
      <c r="J16" s="28">
        <v>575.57556492999993</v>
      </c>
      <c r="K16" s="91"/>
      <c r="L16" s="68">
        <v>888.43264399999998</v>
      </c>
      <c r="M16" s="68">
        <v>957.57048814350014</v>
      </c>
      <c r="N16" s="68">
        <v>109.6428520450614</v>
      </c>
      <c r="O16" s="68">
        <v>123.8690529081272</v>
      </c>
      <c r="P16" s="68">
        <v>33.205963761716752</v>
      </c>
      <c r="Q16" s="68">
        <v>44.860660615079311</v>
      </c>
      <c r="R16" s="68" t="s">
        <v>84</v>
      </c>
      <c r="S16" s="68" t="s">
        <v>84</v>
      </c>
      <c r="T16" s="126">
        <v>0.22540942314862639</v>
      </c>
      <c r="U16" s="126">
        <v>0.30452408199546083</v>
      </c>
    </row>
    <row r="17" spans="1:21" ht="20.100000000000001" customHeight="1" x14ac:dyDescent="0.3">
      <c r="A17" t="str">
        <f t="shared" si="1"/>
        <v>ABEV3 BZ Equity</v>
      </c>
      <c r="B17" s="155" t="s">
        <v>12</v>
      </c>
      <c r="C17" s="155" t="s">
        <v>13</v>
      </c>
      <c r="D17" s="160" t="s">
        <v>523</v>
      </c>
      <c r="E17" s="155" t="s">
        <v>14</v>
      </c>
      <c r="F17" s="155" t="s">
        <v>524</v>
      </c>
      <c r="G17" s="156">
        <v>13</v>
      </c>
      <c r="H17" s="156">
        <v>16.690000000000001</v>
      </c>
      <c r="I17" s="157">
        <v>-0.22109047333732779</v>
      </c>
      <c r="J17" s="161">
        <v>257907.14855000001</v>
      </c>
      <c r="K17" s="162"/>
      <c r="L17" s="163">
        <v>92998.422398342314</v>
      </c>
      <c r="M17" s="163">
        <v>96544.204776578146</v>
      </c>
      <c r="N17" s="163">
        <v>31557.579047532621</v>
      </c>
      <c r="O17" s="163">
        <v>31161.773884953589</v>
      </c>
      <c r="P17" s="163">
        <v>16147.36791838675</v>
      </c>
      <c r="Q17" s="163">
        <v>15579.59236395283</v>
      </c>
      <c r="R17" s="163" t="s">
        <v>84</v>
      </c>
      <c r="S17" s="163" t="s">
        <v>84</v>
      </c>
      <c r="T17" s="164">
        <v>1.0244491763980941</v>
      </c>
      <c r="U17" s="164">
        <v>0.98842738002492281</v>
      </c>
    </row>
    <row r="18" spans="1:21" ht="20.100000000000001" customHeight="1" x14ac:dyDescent="0.3">
      <c r="A18" t="str">
        <f t="shared" si="1"/>
        <v>CAML3 BZ Equity</v>
      </c>
      <c r="B18" s="14" t="s">
        <v>315</v>
      </c>
      <c r="C18" s="14" t="s">
        <v>91</v>
      </c>
      <c r="D18" s="40" t="s">
        <v>523</v>
      </c>
      <c r="E18" s="14" t="s">
        <v>14</v>
      </c>
      <c r="F18" s="14" t="s">
        <v>520</v>
      </c>
      <c r="G18" s="15">
        <v>8.3000000000000007</v>
      </c>
      <c r="H18" s="15">
        <v>6.5</v>
      </c>
      <c r="I18" s="49">
        <v>0.27692307692307699</v>
      </c>
      <c r="J18" s="28">
        <v>2216.9630080000002</v>
      </c>
      <c r="K18" s="91"/>
      <c r="L18" s="68">
        <v>11124.817102072149</v>
      </c>
      <c r="M18" s="68">
        <v>11815.91250245909</v>
      </c>
      <c r="N18" s="68">
        <v>962.78435097676675</v>
      </c>
      <c r="O18" s="68">
        <v>1021.650803667139</v>
      </c>
      <c r="P18" s="68">
        <v>41.918021099307303</v>
      </c>
      <c r="Q18" s="68">
        <v>239.14919132514069</v>
      </c>
      <c r="R18" s="68" t="s">
        <v>84</v>
      </c>
      <c r="S18" s="68" t="s">
        <v>84</v>
      </c>
      <c r="T18" s="126">
        <v>0.1197657745694494</v>
      </c>
      <c r="U18" s="126">
        <v>0.68328340378611629</v>
      </c>
    </row>
    <row r="19" spans="1:21" ht="20.100000000000001" customHeight="1" x14ac:dyDescent="0.3">
      <c r="A19" t="str">
        <f t="shared" si="1"/>
        <v>JBS BZ Equity</v>
      </c>
      <c r="B19" s="155" t="s">
        <v>209</v>
      </c>
      <c r="C19" s="155" t="s">
        <v>209</v>
      </c>
      <c r="D19" s="160" t="s">
        <v>523</v>
      </c>
      <c r="E19" s="155" t="s">
        <v>14</v>
      </c>
      <c r="F19" s="155" t="s">
        <v>520</v>
      </c>
      <c r="G19" s="156">
        <v>20.3</v>
      </c>
      <c r="H19" s="156">
        <v>12.47</v>
      </c>
      <c r="I19" s="157">
        <v>0.62790697674418605</v>
      </c>
      <c r="J19" s="161">
        <v>13354.486961889999</v>
      </c>
      <c r="K19" s="162"/>
      <c r="L19" s="163">
        <v>92551.461568145765</v>
      </c>
      <c r="M19" s="163">
        <v>94985.182574326478</v>
      </c>
      <c r="N19" s="163">
        <v>5213.0484371388311</v>
      </c>
      <c r="O19" s="163">
        <v>6093.3763491820528</v>
      </c>
      <c r="P19" s="163">
        <v>545.50535758905505</v>
      </c>
      <c r="Q19" s="163">
        <v>1196.784062547973</v>
      </c>
      <c r="R19" s="163" t="s">
        <v>84</v>
      </c>
      <c r="S19" s="163" t="s">
        <v>84</v>
      </c>
      <c r="T19" s="164">
        <v>0.50940063833376059</v>
      </c>
      <c r="U19" s="164">
        <v>1.1175739283368691</v>
      </c>
    </row>
    <row r="20" spans="1:21" ht="20.100000000000001" customHeight="1" x14ac:dyDescent="0.3">
      <c r="A20" t="str">
        <f t="shared" si="1"/>
        <v>MDIA3 BZ Equity</v>
      </c>
      <c r="B20" s="14" t="s">
        <v>314</v>
      </c>
      <c r="C20" s="14" t="s">
        <v>88</v>
      </c>
      <c r="D20" s="40" t="s">
        <v>523</v>
      </c>
      <c r="E20" s="14" t="s">
        <v>14</v>
      </c>
      <c r="F20" s="14" t="s">
        <v>522</v>
      </c>
      <c r="G20" s="15">
        <v>25.5</v>
      </c>
      <c r="H20" s="15">
        <v>19.350000000000001</v>
      </c>
      <c r="I20" s="49">
        <v>0.31782945736434098</v>
      </c>
      <c r="J20" s="28">
        <v>6493.3185096000007</v>
      </c>
      <c r="K20" s="91"/>
      <c r="L20" s="68">
        <v>10781.30700434615</v>
      </c>
      <c r="M20" s="68">
        <v>11263.00812512196</v>
      </c>
      <c r="N20" s="68">
        <v>1192.038378555641</v>
      </c>
      <c r="O20" s="68">
        <v>1288.269360324645</v>
      </c>
      <c r="P20" s="68">
        <v>708.55478995517001</v>
      </c>
      <c r="Q20" s="68">
        <v>807.64516696398573</v>
      </c>
      <c r="R20" s="68" t="s">
        <v>84</v>
      </c>
      <c r="S20" s="68" t="s">
        <v>84</v>
      </c>
      <c r="T20" s="126">
        <v>2.0901321237615629</v>
      </c>
      <c r="U20" s="126">
        <v>2.3824341208377162</v>
      </c>
    </row>
    <row r="21" spans="1:21" ht="20.100000000000001" customHeight="1" x14ac:dyDescent="0.3">
      <c r="A21" t="str">
        <f t="shared" si="1"/>
        <v>MBRF3 BZ Equity</v>
      </c>
      <c r="B21" s="155" t="s">
        <v>525</v>
      </c>
      <c r="C21" s="155" t="s">
        <v>526</v>
      </c>
      <c r="D21" s="160" t="s">
        <v>523</v>
      </c>
      <c r="E21" s="155" t="s">
        <v>14</v>
      </c>
      <c r="F21" s="155" t="s">
        <v>522</v>
      </c>
      <c r="G21" s="156">
        <v>20.45</v>
      </c>
      <c r="H21" s="156">
        <v>18.809999999999999</v>
      </c>
      <c r="I21" s="157">
        <v>8.7187666135034592E-2</v>
      </c>
      <c r="J21" s="161">
        <v>25966.067803999998</v>
      </c>
      <c r="K21" s="162"/>
      <c r="L21" s="163">
        <v>165808.1678479478</v>
      </c>
      <c r="M21" s="163">
        <v>171530.96773463491</v>
      </c>
      <c r="N21" s="163">
        <v>12600.167730582411</v>
      </c>
      <c r="O21" s="163">
        <v>13357.31789792587</v>
      </c>
      <c r="P21" s="163">
        <v>86.861492396756375</v>
      </c>
      <c r="Q21" s="163">
        <v>1820.3597596232121</v>
      </c>
      <c r="R21" s="163" t="s">
        <v>84</v>
      </c>
      <c r="S21" s="163" t="s">
        <v>84</v>
      </c>
      <c r="T21" s="164">
        <v>6.1955415404248482E-2</v>
      </c>
      <c r="U21" s="164">
        <v>1.2984021110008639</v>
      </c>
    </row>
    <row r="22" spans="1:21" ht="20.100000000000001" customHeight="1" x14ac:dyDescent="0.3">
      <c r="B22" s="14" t="s">
        <v>85</v>
      </c>
      <c r="C22" s="14" t="s">
        <v>86</v>
      </c>
      <c r="D22" s="40" t="s">
        <v>523</v>
      </c>
      <c r="E22" s="14" t="s">
        <v>14</v>
      </c>
      <c r="F22" s="14" t="s">
        <v>522</v>
      </c>
      <c r="G22" s="15">
        <v>7.2</v>
      </c>
      <c r="H22" s="15">
        <v>4.29</v>
      </c>
      <c r="I22" s="49">
        <v>0.67832167832167833</v>
      </c>
      <c r="J22" s="28">
        <v>4252.0013550000003</v>
      </c>
      <c r="K22" s="91"/>
      <c r="L22" s="68">
        <v>56798.233460470306</v>
      </c>
      <c r="M22" s="68">
        <v>59263.989444639883</v>
      </c>
      <c r="N22" s="68">
        <v>4713.8721298747469</v>
      </c>
      <c r="O22" s="68">
        <v>4744.0639955831184</v>
      </c>
      <c r="P22" s="68">
        <v>1219.889007113281</v>
      </c>
      <c r="Q22" s="68">
        <v>1077.7744942924551</v>
      </c>
      <c r="R22" s="68" t="s">
        <v>84</v>
      </c>
      <c r="S22" s="68" t="s">
        <v>84</v>
      </c>
      <c r="T22" s="126">
        <v>1.027228589511719</v>
      </c>
      <c r="U22" s="126">
        <v>0.90755861158517281</v>
      </c>
    </row>
    <row r="23" spans="1:21" ht="20.100000000000001" customHeight="1" x14ac:dyDescent="0.3">
      <c r="A23" t="str">
        <f t="shared" si="1"/>
        <v>AGBK BZ Equity</v>
      </c>
      <c r="B23" s="155" t="s">
        <v>527</v>
      </c>
      <c r="C23" s="155" t="s">
        <v>528</v>
      </c>
      <c r="D23" s="160" t="s">
        <v>529</v>
      </c>
      <c r="E23" s="155" t="s">
        <v>170</v>
      </c>
      <c r="F23" s="155" t="s">
        <v>520</v>
      </c>
      <c r="G23" s="156">
        <v>13</v>
      </c>
      <c r="H23" s="156">
        <v>7.34</v>
      </c>
      <c r="I23" s="157">
        <v>0.77111716621253401</v>
      </c>
      <c r="J23" s="161">
        <v>1173.8867138000001</v>
      </c>
      <c r="K23" s="162"/>
      <c r="L23" s="163">
        <v>6102.8773090686027</v>
      </c>
      <c r="M23" s="163">
        <v>7516.100943166779</v>
      </c>
      <c r="N23" s="163" t="s">
        <v>84</v>
      </c>
      <c r="O23" s="163" t="s">
        <v>84</v>
      </c>
      <c r="P23" s="163">
        <v>992.78059246793134</v>
      </c>
      <c r="Q23" s="163">
        <v>1386.4438631974019</v>
      </c>
      <c r="R23" s="163">
        <v>5500.9287846969146</v>
      </c>
      <c r="S23" s="163">
        <v>6645.7916391924209</v>
      </c>
      <c r="T23" s="164">
        <v>6.207591808519382</v>
      </c>
      <c r="U23" s="164">
        <v>8.6690630673606393</v>
      </c>
    </row>
    <row r="24" spans="1:21" ht="20.100000000000001" customHeight="1" x14ac:dyDescent="0.3">
      <c r="A24" t="str">
        <f t="shared" si="1"/>
        <v>BRBI11 BZ Equity</v>
      </c>
      <c r="B24" s="14" t="s">
        <v>371</v>
      </c>
      <c r="C24" s="14" t="s">
        <v>228</v>
      </c>
      <c r="D24" s="40" t="s">
        <v>529</v>
      </c>
      <c r="E24" s="14" t="s">
        <v>170</v>
      </c>
      <c r="F24" s="14" t="s">
        <v>520</v>
      </c>
      <c r="G24" s="15">
        <v>22</v>
      </c>
      <c r="H24" s="15">
        <v>18.64</v>
      </c>
      <c r="I24" s="49">
        <v>0.1802575107296136</v>
      </c>
      <c r="J24" s="28">
        <v>1957.1199226000001</v>
      </c>
      <c r="K24" s="91"/>
      <c r="L24" s="68">
        <v>512.27725221627077</v>
      </c>
      <c r="M24" s="68">
        <v>575.67515639711166</v>
      </c>
      <c r="N24" s="68" t="s">
        <v>84</v>
      </c>
      <c r="O24" s="68" t="s">
        <v>84</v>
      </c>
      <c r="P24" s="68">
        <v>149.27218111891011</v>
      </c>
      <c r="Q24" s="68">
        <v>181.0529675351768</v>
      </c>
      <c r="R24" s="68" t="s">
        <v>84</v>
      </c>
      <c r="S24" s="68" t="s">
        <v>84</v>
      </c>
      <c r="T24" s="126">
        <v>1.421697987937774</v>
      </c>
      <c r="U24" s="126">
        <v>1.7243845284867729</v>
      </c>
    </row>
    <row r="25" spans="1:21" ht="20.100000000000001" customHeight="1" x14ac:dyDescent="0.3">
      <c r="B25" s="155" t="s">
        <v>370</v>
      </c>
      <c r="C25" s="155" t="s">
        <v>283</v>
      </c>
      <c r="D25" s="160" t="s">
        <v>529</v>
      </c>
      <c r="E25" s="155" t="s">
        <v>170</v>
      </c>
      <c r="F25" s="155" t="s">
        <v>520</v>
      </c>
      <c r="G25" s="156">
        <v>63</v>
      </c>
      <c r="H25" s="156">
        <v>80.56</v>
      </c>
      <c r="I25" s="157">
        <v>-0.21797418073485611</v>
      </c>
      <c r="J25" s="161">
        <v>320887.97907</v>
      </c>
      <c r="K25" s="162"/>
      <c r="L25" s="163">
        <v>39192.944254330519</v>
      </c>
      <c r="M25" s="163">
        <v>43510.238451019679</v>
      </c>
      <c r="N25" s="163" t="s">
        <v>84</v>
      </c>
      <c r="O25" s="163" t="s">
        <v>84</v>
      </c>
      <c r="P25" s="163">
        <v>19944.29235142632</v>
      </c>
      <c r="Q25" s="163">
        <v>22398.236810468159</v>
      </c>
      <c r="R25" s="163" t="s">
        <v>84</v>
      </c>
      <c r="S25" s="163" t="s">
        <v>84</v>
      </c>
      <c r="T25" s="164">
        <v>5.2376041711721886</v>
      </c>
      <c r="U25" s="164">
        <v>5.882038654383285</v>
      </c>
    </row>
    <row r="26" spans="1:21" ht="20.100000000000001" customHeight="1" x14ac:dyDescent="0.3">
      <c r="B26" s="14" t="s">
        <v>530</v>
      </c>
      <c r="C26" s="14" t="s">
        <v>531</v>
      </c>
      <c r="D26" s="40" t="s">
        <v>529</v>
      </c>
      <c r="E26" s="14" t="s">
        <v>170</v>
      </c>
      <c r="F26" s="14" t="s">
        <v>520</v>
      </c>
      <c r="G26" s="15">
        <v>100</v>
      </c>
      <c r="H26" s="15">
        <v>82.26</v>
      </c>
      <c r="I26" s="49">
        <v>0.2156576707999027</v>
      </c>
      <c r="J26" s="28">
        <v>8555.5939199999993</v>
      </c>
      <c r="K26" s="91"/>
      <c r="L26" s="68">
        <v>7528.9378668217823</v>
      </c>
      <c r="M26" s="68">
        <v>8703.9077932761593</v>
      </c>
      <c r="N26" s="68" t="s">
        <v>84</v>
      </c>
      <c r="O26" s="68" t="s">
        <v>84</v>
      </c>
      <c r="P26" s="68">
        <v>1148.983267568196</v>
      </c>
      <c r="Q26" s="68">
        <v>1481.6941762068529</v>
      </c>
      <c r="R26" s="68">
        <v>6020.0717269569968</v>
      </c>
      <c r="S26" s="68">
        <v>6819.6925887263906</v>
      </c>
      <c r="T26" s="126">
        <v>9.3125473673790555</v>
      </c>
      <c r="U26" s="126">
        <v>12.0091802808408</v>
      </c>
    </row>
    <row r="27" spans="1:21" ht="20.100000000000001" customHeight="1" x14ac:dyDescent="0.3">
      <c r="B27" s="155" t="s">
        <v>532</v>
      </c>
      <c r="C27" s="155" t="s">
        <v>533</v>
      </c>
      <c r="D27" s="160" t="s">
        <v>529</v>
      </c>
      <c r="E27" s="155" t="s">
        <v>170</v>
      </c>
      <c r="F27" s="155" t="s">
        <v>520</v>
      </c>
      <c r="G27" s="156">
        <v>20</v>
      </c>
      <c r="H27" s="156">
        <v>17.71</v>
      </c>
      <c r="I27" s="157">
        <v>0.12930547713156401</v>
      </c>
      <c r="J27" s="161">
        <v>4146.1624966999998</v>
      </c>
      <c r="K27" s="162"/>
      <c r="L27" s="163">
        <v>2179.3718920260881</v>
      </c>
      <c r="M27" s="163">
        <v>2530.3120366121279</v>
      </c>
      <c r="N27" s="163" t="s">
        <v>84</v>
      </c>
      <c r="O27" s="163" t="s">
        <v>84</v>
      </c>
      <c r="P27" s="163">
        <v>685.44413406154433</v>
      </c>
      <c r="Q27" s="163">
        <v>822.72399957919413</v>
      </c>
      <c r="R27" s="163">
        <v>2811.2020317883539</v>
      </c>
      <c r="S27" s="163">
        <v>3276.1667489529059</v>
      </c>
      <c r="T27" s="164">
        <v>2.9487638721299572</v>
      </c>
      <c r="U27" s="164">
        <v>3.5393384903860938</v>
      </c>
    </row>
    <row r="28" spans="1:21" ht="20.100000000000001" customHeight="1" x14ac:dyDescent="0.3">
      <c r="A28" t="str">
        <f t="shared" si="1"/>
        <v>BBAS3 BZ Equity</v>
      </c>
      <c r="B28" s="14" t="s">
        <v>5</v>
      </c>
      <c r="C28" s="14" t="s">
        <v>6</v>
      </c>
      <c r="D28" s="40" t="s">
        <v>529</v>
      </c>
      <c r="E28" s="14" t="s">
        <v>170</v>
      </c>
      <c r="F28" s="14" t="s">
        <v>522</v>
      </c>
      <c r="G28" s="15">
        <v>21</v>
      </c>
      <c r="H28" s="15">
        <v>24.1</v>
      </c>
      <c r="I28" s="49">
        <v>-0.128630705394191</v>
      </c>
      <c r="J28" s="28">
        <v>137586.21262000001</v>
      </c>
      <c r="K28" s="91"/>
      <c r="L28" s="68">
        <v>255535.93874557959</v>
      </c>
      <c r="M28" s="68">
        <v>241245.09963192901</v>
      </c>
      <c r="N28" s="68" t="s">
        <v>84</v>
      </c>
      <c r="O28" s="68" t="s">
        <v>84</v>
      </c>
      <c r="P28" s="68">
        <v>16912.48700385699</v>
      </c>
      <c r="Q28" s="68">
        <v>23713.532919693542</v>
      </c>
      <c r="R28" s="68">
        <v>110849.97435199079</v>
      </c>
      <c r="S28" s="68">
        <v>112772.5745488992</v>
      </c>
      <c r="T28" s="126">
        <v>2.951138854451453</v>
      </c>
      <c r="U28" s="126">
        <v>4.1378851235576084</v>
      </c>
    </row>
    <row r="29" spans="1:21" ht="19.8" customHeight="1" x14ac:dyDescent="0.3">
      <c r="A29" t="str">
        <f t="shared" si="1"/>
        <v>BBDC4 BZ Equity</v>
      </c>
      <c r="B29" s="155" t="s">
        <v>7</v>
      </c>
      <c r="C29" s="155" t="s">
        <v>8</v>
      </c>
      <c r="D29" s="160" t="s">
        <v>529</v>
      </c>
      <c r="E29" s="155" t="s">
        <v>170</v>
      </c>
      <c r="F29" s="155" t="s">
        <v>522</v>
      </c>
      <c r="G29" s="156">
        <v>21</v>
      </c>
      <c r="H29" s="156">
        <v>20.65</v>
      </c>
      <c r="I29" s="157">
        <v>1.6949152542373062E-2</v>
      </c>
      <c r="J29" s="161">
        <v>217871.19946</v>
      </c>
      <c r="K29" s="162"/>
      <c r="L29" s="163">
        <v>152659.29785734351</v>
      </c>
      <c r="M29" s="163">
        <v>166242.88073518369</v>
      </c>
      <c r="N29" s="163" t="s">
        <v>84</v>
      </c>
      <c r="O29" s="163" t="s">
        <v>84</v>
      </c>
      <c r="P29" s="163">
        <v>28220.832327524771</v>
      </c>
      <c r="Q29" s="163">
        <v>31177.696628699861</v>
      </c>
      <c r="R29" s="163">
        <v>85013.326645255991</v>
      </c>
      <c r="S29" s="163">
        <v>95013.474183587459</v>
      </c>
      <c r="T29" s="164">
        <v>2.6697191497386958</v>
      </c>
      <c r="U29" s="164">
        <v>2.949441489477294</v>
      </c>
    </row>
    <row r="30" spans="1:21" ht="20.100000000000001" customHeight="1" x14ac:dyDescent="0.3">
      <c r="B30" s="14" t="s">
        <v>319</v>
      </c>
      <c r="C30" s="14" t="s">
        <v>257</v>
      </c>
      <c r="D30" s="40" t="s">
        <v>529</v>
      </c>
      <c r="E30" s="14" t="s">
        <v>170</v>
      </c>
      <c r="F30" s="14" t="s">
        <v>522</v>
      </c>
      <c r="G30" s="15">
        <v>45</v>
      </c>
      <c r="H30" s="15" t="s">
        <v>84</v>
      </c>
      <c r="I30" s="49" t="s">
        <v>84</v>
      </c>
      <c r="J30" s="28" t="s">
        <v>84</v>
      </c>
      <c r="K30" s="91"/>
      <c r="L30" s="68">
        <v>9934.6984849806759</v>
      </c>
      <c r="M30" s="68">
        <v>11063.080163298589</v>
      </c>
      <c r="N30" s="68" t="s">
        <v>84</v>
      </c>
      <c r="O30" s="68" t="s">
        <v>84</v>
      </c>
      <c r="P30" s="68">
        <v>1790.480810599397</v>
      </c>
      <c r="Q30" s="68">
        <v>2030.1431730305051</v>
      </c>
      <c r="R30" s="68">
        <v>7283.3527907601638</v>
      </c>
      <c r="S30" s="68">
        <v>8050.80876579695</v>
      </c>
      <c r="T30" s="126">
        <v>4.0688961806942618</v>
      </c>
      <c r="U30" s="126">
        <v>4.6135327193152182</v>
      </c>
    </row>
    <row r="31" spans="1:21" ht="20.100000000000001" customHeight="1" x14ac:dyDescent="0.3">
      <c r="A31" t="str">
        <f t="shared" si="1"/>
        <v>ITUB4 BZ Equity</v>
      </c>
      <c r="B31" s="155" t="s">
        <v>62</v>
      </c>
      <c r="C31" s="155" t="s">
        <v>4</v>
      </c>
      <c r="D31" s="160" t="s">
        <v>529</v>
      </c>
      <c r="E31" s="155" t="s">
        <v>170</v>
      </c>
      <c r="F31" s="155" t="s">
        <v>520</v>
      </c>
      <c r="G31" s="156">
        <v>50</v>
      </c>
      <c r="H31" s="156">
        <v>48.9</v>
      </c>
      <c r="I31" s="157">
        <v>2.249488752556239E-2</v>
      </c>
      <c r="J31" s="161">
        <v>563743.78743000003</v>
      </c>
      <c r="K31" s="162"/>
      <c r="L31" s="163">
        <v>196028.66031749971</v>
      </c>
      <c r="M31" s="163">
        <v>209826.45170699901</v>
      </c>
      <c r="N31" s="163" t="s">
        <v>84</v>
      </c>
      <c r="O31" s="163" t="s">
        <v>84</v>
      </c>
      <c r="P31" s="163">
        <v>50922.351614175597</v>
      </c>
      <c r="Q31" s="163">
        <v>56028.46607559477</v>
      </c>
      <c r="R31" s="163">
        <v>136527.69028264791</v>
      </c>
      <c r="S31" s="163">
        <v>147718.68130901369</v>
      </c>
      <c r="T31" s="164">
        <v>4.6181690271726241</v>
      </c>
      <c r="U31" s="164">
        <v>5.0812446493196557</v>
      </c>
    </row>
    <row r="32" spans="1:21" ht="20.100000000000001" customHeight="1" x14ac:dyDescent="0.3">
      <c r="B32" s="14" t="s">
        <v>372</v>
      </c>
      <c r="C32" s="14" t="s">
        <v>534</v>
      </c>
      <c r="D32" s="40" t="s">
        <v>529</v>
      </c>
      <c r="E32" s="14" t="s">
        <v>170</v>
      </c>
      <c r="F32" s="14" t="s">
        <v>520</v>
      </c>
      <c r="G32" s="15">
        <v>21</v>
      </c>
      <c r="H32" s="15">
        <v>15.05</v>
      </c>
      <c r="I32" s="49">
        <v>0.39534883720930242</v>
      </c>
      <c r="J32" s="28">
        <v>72701.864317949992</v>
      </c>
      <c r="K32" s="91"/>
      <c r="L32" s="68">
        <v>14893.218258390731</v>
      </c>
      <c r="M32" s="68">
        <v>19036.400901119359</v>
      </c>
      <c r="N32" s="68" t="s">
        <v>84</v>
      </c>
      <c r="O32" s="68" t="s">
        <v>84</v>
      </c>
      <c r="P32" s="68">
        <v>4093.7805263109922</v>
      </c>
      <c r="Q32" s="68">
        <v>5439.3771751954846</v>
      </c>
      <c r="R32" s="68">
        <v>12054.4134000056</v>
      </c>
      <c r="S32" s="68">
        <v>15557.41475421581</v>
      </c>
      <c r="T32" s="126">
        <v>0.83421375240883322</v>
      </c>
      <c r="U32" s="126">
        <v>1.108413901263958</v>
      </c>
    </row>
    <row r="33" spans="1:21" ht="21.6" customHeight="1" x14ac:dyDescent="0.3">
      <c r="B33" s="155" t="s">
        <v>372</v>
      </c>
      <c r="C33" s="155" t="s">
        <v>535</v>
      </c>
      <c r="D33" s="160" t="s">
        <v>529</v>
      </c>
      <c r="E33" s="155" t="s">
        <v>170</v>
      </c>
      <c r="F33" s="155" t="s">
        <v>520</v>
      </c>
      <c r="G33" s="156">
        <v>18.600000000000001</v>
      </c>
      <c r="H33" s="156">
        <v>12.74</v>
      </c>
      <c r="I33" s="157">
        <v>0.4599686028257457</v>
      </c>
      <c r="J33" s="161">
        <v>72701.864317949992</v>
      </c>
      <c r="K33" s="162"/>
      <c r="L33" s="163">
        <v>14893.218258390731</v>
      </c>
      <c r="M33" s="163">
        <v>19036.400901119359</v>
      </c>
      <c r="N33" s="163" t="s">
        <v>84</v>
      </c>
      <c r="O33" s="163" t="s">
        <v>84</v>
      </c>
      <c r="P33" s="163">
        <v>4093.7805263109922</v>
      </c>
      <c r="Q33" s="163">
        <v>5439.3771751954846</v>
      </c>
      <c r="R33" s="163">
        <v>12054.4134000056</v>
      </c>
      <c r="S33" s="163">
        <v>15557.41475421581</v>
      </c>
      <c r="T33" s="164">
        <v>0.83421375240883322</v>
      </c>
      <c r="U33" s="164">
        <v>1.108413901263958</v>
      </c>
    </row>
    <row r="34" spans="1:21" ht="20.100000000000001" customHeight="1" x14ac:dyDescent="0.3">
      <c r="A34" t="str">
        <f t="shared" si="1"/>
        <v>PICS BZ Equity</v>
      </c>
      <c r="B34" s="14" t="s">
        <v>536</v>
      </c>
      <c r="C34" s="14" t="s">
        <v>537</v>
      </c>
      <c r="D34" s="40" t="s">
        <v>529</v>
      </c>
      <c r="E34" s="14" t="s">
        <v>170</v>
      </c>
      <c r="F34" s="14" t="s">
        <v>520</v>
      </c>
      <c r="G34" s="15">
        <v>18</v>
      </c>
      <c r="H34" s="15">
        <v>13.77</v>
      </c>
      <c r="I34" s="49">
        <v>0.30718954248366009</v>
      </c>
      <c r="J34" s="28">
        <v>1750.72770593</v>
      </c>
      <c r="K34" s="91"/>
      <c r="L34" s="68">
        <v>11955.00316119633</v>
      </c>
      <c r="M34" s="68">
        <v>16717.495337450451</v>
      </c>
      <c r="N34" s="68" t="s">
        <v>84</v>
      </c>
      <c r="O34" s="68" t="s">
        <v>84</v>
      </c>
      <c r="P34" s="68">
        <v>960.35224287552967</v>
      </c>
      <c r="Q34" s="68">
        <v>2044.097017973658</v>
      </c>
      <c r="R34" s="68">
        <v>7910.3735348744776</v>
      </c>
      <c r="S34" s="68">
        <v>11420.959740253031</v>
      </c>
      <c r="T34" s="126">
        <v>7.4108376518530781</v>
      </c>
      <c r="U34" s="126">
        <v>15.773869699602679</v>
      </c>
    </row>
    <row r="35" spans="1:21" ht="20.100000000000001" customHeight="1" x14ac:dyDescent="0.3">
      <c r="B35" s="155" t="s">
        <v>318</v>
      </c>
      <c r="C35" s="155" t="s">
        <v>9</v>
      </c>
      <c r="D35" s="160" t="s">
        <v>529</v>
      </c>
      <c r="E35" s="155" t="s">
        <v>170</v>
      </c>
      <c r="F35" s="155" t="s">
        <v>520</v>
      </c>
      <c r="G35" s="156">
        <v>44</v>
      </c>
      <c r="H35" s="156">
        <v>28.13</v>
      </c>
      <c r="I35" s="157">
        <v>0.56416637042303597</v>
      </c>
      <c r="J35" s="161">
        <v>104410.09254</v>
      </c>
      <c r="K35" s="162"/>
      <c r="L35" s="163">
        <v>90835.174715507514</v>
      </c>
      <c r="M35" s="163">
        <v>97878.875002512272</v>
      </c>
      <c r="N35" s="163" t="s">
        <v>84</v>
      </c>
      <c r="O35" s="163" t="s">
        <v>84</v>
      </c>
      <c r="P35" s="163">
        <v>17398.892604731649</v>
      </c>
      <c r="Q35" s="163">
        <v>19672.133710099559</v>
      </c>
      <c r="R35" s="163">
        <v>67929.38319671675</v>
      </c>
      <c r="S35" s="163">
        <v>73799.143544353865</v>
      </c>
      <c r="T35" s="164">
        <v>4.6575898395790896</v>
      </c>
      <c r="U35" s="164">
        <v>5.2661242397739487</v>
      </c>
    </row>
    <row r="36" spans="1:21" ht="20.100000000000001" customHeight="1" x14ac:dyDescent="0.3">
      <c r="B36" s="14" t="s">
        <v>538</v>
      </c>
      <c r="C36" s="14" t="s">
        <v>539</v>
      </c>
      <c r="D36" s="40" t="s">
        <v>540</v>
      </c>
      <c r="E36" s="14" t="s">
        <v>61</v>
      </c>
      <c r="F36" s="14" t="s">
        <v>520</v>
      </c>
      <c r="G36" s="15">
        <v>116</v>
      </c>
      <c r="H36" s="15">
        <v>91.83</v>
      </c>
      <c r="I36" s="49">
        <v>0.26320374605248831</v>
      </c>
      <c r="J36" s="28">
        <v>65367.624389999997</v>
      </c>
      <c r="K36" s="91"/>
      <c r="L36" s="68">
        <v>8537.4348040043205</v>
      </c>
      <c r="M36" s="68">
        <v>9525.4058021261262</v>
      </c>
      <c r="N36" s="68">
        <v>1126.1775461416071</v>
      </c>
      <c r="O36" s="68">
        <v>1288.9217021980321</v>
      </c>
      <c r="P36" s="68">
        <v>610.40197632809941</v>
      </c>
      <c r="Q36" s="68">
        <v>704.92005489190421</v>
      </c>
      <c r="R36" s="68" t="s">
        <v>84</v>
      </c>
      <c r="S36" s="68" t="s">
        <v>84</v>
      </c>
      <c r="T36" s="126">
        <v>0.85750727534140636</v>
      </c>
      <c r="U36" s="126">
        <v>0.99028852960161184</v>
      </c>
    </row>
    <row r="37" spans="1:21" ht="20.100000000000001" customHeight="1" x14ac:dyDescent="0.3">
      <c r="B37" s="155" t="s">
        <v>541</v>
      </c>
      <c r="C37" s="155" t="s">
        <v>236</v>
      </c>
      <c r="D37" s="160" t="s">
        <v>540</v>
      </c>
      <c r="E37" s="155" t="s">
        <v>61</v>
      </c>
      <c r="F37" s="155" t="s">
        <v>522</v>
      </c>
      <c r="G37" s="156">
        <v>20</v>
      </c>
      <c r="H37" s="156">
        <v>29.3</v>
      </c>
      <c r="I37" s="157">
        <v>-0.31740614334471001</v>
      </c>
      <c r="J37" s="161">
        <v>8125.9155000000001</v>
      </c>
      <c r="K37" s="162"/>
      <c r="L37" s="163">
        <v>5518.7559054174308</v>
      </c>
      <c r="M37" s="163">
        <v>5910.8078184000624</v>
      </c>
      <c r="N37" s="163">
        <v>1020.772345445817</v>
      </c>
      <c r="O37" s="163">
        <v>1109.4284670572811</v>
      </c>
      <c r="P37" s="163">
        <v>318.30617778876672</v>
      </c>
      <c r="Q37" s="163">
        <v>416.29784003746011</v>
      </c>
      <c r="R37" s="163" t="s">
        <v>84</v>
      </c>
      <c r="S37" s="163" t="s">
        <v>84</v>
      </c>
      <c r="T37" s="164">
        <v>1.160282784875305</v>
      </c>
      <c r="U37" s="164">
        <v>1.517479869639164</v>
      </c>
    </row>
    <row r="38" spans="1:21" ht="20.100000000000001" customHeight="1" x14ac:dyDescent="0.3">
      <c r="B38" s="14" t="s">
        <v>542</v>
      </c>
      <c r="C38" s="14" t="s">
        <v>182</v>
      </c>
      <c r="D38" s="40" t="s">
        <v>540</v>
      </c>
      <c r="E38" s="14" t="s">
        <v>61</v>
      </c>
      <c r="F38" s="14" t="s">
        <v>520</v>
      </c>
      <c r="G38" s="15">
        <v>13</v>
      </c>
      <c r="H38" s="15">
        <v>11.71</v>
      </c>
      <c r="I38" s="49">
        <v>0.1101622544833474</v>
      </c>
      <c r="J38" s="28">
        <v>1753.8067000000001</v>
      </c>
      <c r="K38" s="91"/>
      <c r="L38" s="68">
        <v>15430.90528982843</v>
      </c>
      <c r="M38" s="68">
        <v>16097.40343799467</v>
      </c>
      <c r="N38" s="68">
        <v>1582.120141424746</v>
      </c>
      <c r="O38" s="68">
        <v>1648.586149101478</v>
      </c>
      <c r="P38" s="68">
        <v>275.02521772446897</v>
      </c>
      <c r="Q38" s="68">
        <v>322.13973007152322</v>
      </c>
      <c r="R38" s="68" t="s">
        <v>84</v>
      </c>
      <c r="S38" s="68" t="s">
        <v>84</v>
      </c>
      <c r="T38" s="126">
        <v>1.8363171377743801</v>
      </c>
      <c r="U38" s="126">
        <v>2.1508962413802708</v>
      </c>
    </row>
    <row r="39" spans="1:21" ht="20.100000000000001" customHeight="1" x14ac:dyDescent="0.3">
      <c r="B39" s="155" t="s">
        <v>377</v>
      </c>
      <c r="C39" s="155" t="s">
        <v>287</v>
      </c>
      <c r="D39" s="160" t="s">
        <v>540</v>
      </c>
      <c r="E39" s="155" t="s">
        <v>61</v>
      </c>
      <c r="F39" s="155" t="s">
        <v>522</v>
      </c>
      <c r="G39" s="156">
        <v>7</v>
      </c>
      <c r="H39" s="156">
        <v>7.55</v>
      </c>
      <c r="I39" s="157">
        <v>-7.2847682119205226E-2</v>
      </c>
      <c r="J39" s="161">
        <v>1308.0979</v>
      </c>
      <c r="K39" s="162"/>
      <c r="L39" s="163">
        <v>1398.3043197242041</v>
      </c>
      <c r="M39" s="163">
        <v>1463.6235100936699</v>
      </c>
      <c r="N39" s="163">
        <v>136.04373207099189</v>
      </c>
      <c r="O39" s="163">
        <v>159.5261176429772</v>
      </c>
      <c r="P39" s="163">
        <v>70.350259212666515</v>
      </c>
      <c r="Q39" s="163">
        <v>94.960964166481375</v>
      </c>
      <c r="R39" s="163" t="s">
        <v>84</v>
      </c>
      <c r="S39" s="163" t="s">
        <v>84</v>
      </c>
      <c r="T39" s="164">
        <v>0.40604417067080351</v>
      </c>
      <c r="U39" s="164">
        <v>0.54809102869853277</v>
      </c>
    </row>
    <row r="40" spans="1:21" ht="19.8" customHeight="1" x14ac:dyDescent="0.3">
      <c r="B40" s="14" t="s">
        <v>183</v>
      </c>
      <c r="C40" s="14" t="s">
        <v>184</v>
      </c>
      <c r="D40" s="40" t="s">
        <v>540</v>
      </c>
      <c r="E40" s="14" t="s">
        <v>61</v>
      </c>
      <c r="F40" s="14" t="s">
        <v>522</v>
      </c>
      <c r="G40" s="15">
        <v>5</v>
      </c>
      <c r="H40" s="15">
        <v>4.68</v>
      </c>
      <c r="I40" s="49">
        <v>6.8376068376068355E-2</v>
      </c>
      <c r="J40" s="28">
        <v>5669.9603649000001</v>
      </c>
      <c r="K40" s="91"/>
      <c r="L40" s="68">
        <v>8980.6579053811147</v>
      </c>
      <c r="M40" s="68">
        <v>9262.0897551782728</v>
      </c>
      <c r="N40" s="68">
        <v>1341.0253380404531</v>
      </c>
      <c r="O40" s="68">
        <v>1381.918093012722</v>
      </c>
      <c r="P40" s="68">
        <v>1044.5808278345471</v>
      </c>
      <c r="Q40" s="68">
        <v>950.09092726800486</v>
      </c>
      <c r="R40" s="68" t="s">
        <v>84</v>
      </c>
      <c r="S40" s="68" t="s">
        <v>84</v>
      </c>
      <c r="T40" s="126">
        <v>0.84149498857017735</v>
      </c>
      <c r="U40" s="126">
        <v>0.76537567288057951</v>
      </c>
    </row>
    <row r="41" spans="1:21" ht="20.100000000000001" customHeight="1" x14ac:dyDescent="0.3">
      <c r="A41" t="str">
        <f t="shared" si="1"/>
        <v>RAPT4 BZ Equity</v>
      </c>
      <c r="B41" s="155" t="s">
        <v>543</v>
      </c>
      <c r="C41" s="155" t="s">
        <v>111</v>
      </c>
      <c r="D41" s="160" t="s">
        <v>540</v>
      </c>
      <c r="E41" s="155" t="s">
        <v>61</v>
      </c>
      <c r="F41" s="155" t="s">
        <v>522</v>
      </c>
      <c r="G41" s="156">
        <v>5</v>
      </c>
      <c r="H41" s="156">
        <v>8.02</v>
      </c>
      <c r="I41" s="157">
        <v>-0.37655860349127179</v>
      </c>
      <c r="J41" s="161">
        <v>3152.6106199999999</v>
      </c>
      <c r="K41" s="162"/>
      <c r="L41" s="163">
        <v>13202.962147331829</v>
      </c>
      <c r="M41" s="163">
        <v>14364.56556370657</v>
      </c>
      <c r="N41" s="163">
        <v>1711.951745547876</v>
      </c>
      <c r="O41" s="163">
        <v>2011.631940299548</v>
      </c>
      <c r="P41" s="163">
        <v>27.431426809078399</v>
      </c>
      <c r="Q41" s="163">
        <v>229.82735718132909</v>
      </c>
      <c r="R41" s="163" t="s">
        <v>84</v>
      </c>
      <c r="S41" s="163" t="s">
        <v>84</v>
      </c>
      <c r="T41" s="164">
        <v>7.8670406808030099E-2</v>
      </c>
      <c r="U41" s="164">
        <v>0.65912035166489558</v>
      </c>
    </row>
    <row r="42" spans="1:21" ht="20.100000000000001" customHeight="1" x14ac:dyDescent="0.3">
      <c r="A42" t="str">
        <f t="shared" si="1"/>
        <v>TUPY3 BZ Equity</v>
      </c>
      <c r="B42" s="14" t="s">
        <v>180</v>
      </c>
      <c r="C42" s="14" t="s">
        <v>181</v>
      </c>
      <c r="D42" s="40" t="s">
        <v>540</v>
      </c>
      <c r="E42" s="14" t="s">
        <v>61</v>
      </c>
      <c r="F42" s="14" t="s">
        <v>520</v>
      </c>
      <c r="G42" s="15">
        <v>20</v>
      </c>
      <c r="H42" s="15">
        <v>20.58</v>
      </c>
      <c r="I42" s="49">
        <v>-2.8182701652089359E-2</v>
      </c>
      <c r="J42" s="28">
        <v>2697.64698</v>
      </c>
      <c r="K42" s="91"/>
      <c r="L42" s="68">
        <v>10201.34606564465</v>
      </c>
      <c r="M42" s="68">
        <v>10968.0026485371</v>
      </c>
      <c r="N42" s="68">
        <v>676.19026889987708</v>
      </c>
      <c r="O42" s="68">
        <v>886.89871808156954</v>
      </c>
      <c r="P42" s="68">
        <v>102.3130935973993</v>
      </c>
      <c r="Q42" s="68">
        <v>265.25105456984602</v>
      </c>
      <c r="R42" s="68" t="s">
        <v>84</v>
      </c>
      <c r="S42" s="68" t="s">
        <v>84</v>
      </c>
      <c r="T42" s="126">
        <v>0.78028246194248341</v>
      </c>
      <c r="U42" s="126">
        <v>2.0229155293361241</v>
      </c>
    </row>
    <row r="43" spans="1:21" ht="20.100000000000001" customHeight="1" x14ac:dyDescent="0.3">
      <c r="B43" s="155" t="s">
        <v>544</v>
      </c>
      <c r="C43" s="155" t="s">
        <v>175</v>
      </c>
      <c r="D43" s="160" t="s">
        <v>540</v>
      </c>
      <c r="E43" s="155" t="s">
        <v>61</v>
      </c>
      <c r="F43" s="155" t="s">
        <v>522</v>
      </c>
      <c r="G43" s="156">
        <v>52</v>
      </c>
      <c r="H43" s="156">
        <v>45.21</v>
      </c>
      <c r="I43" s="157">
        <v>0.1501880115018801</v>
      </c>
      <c r="J43" s="161">
        <v>189693.46033</v>
      </c>
      <c r="K43" s="162"/>
      <c r="L43" s="163">
        <v>41751.614611144592</v>
      </c>
      <c r="M43" s="163">
        <v>47625.145831039583</v>
      </c>
      <c r="N43" s="163">
        <v>9179.5610065841611</v>
      </c>
      <c r="O43" s="163">
        <v>10826.939123598801</v>
      </c>
      <c r="P43" s="163">
        <v>6427.3367508532447</v>
      </c>
      <c r="Q43" s="163">
        <v>7345.3158368348832</v>
      </c>
      <c r="R43" s="163" t="s">
        <v>84</v>
      </c>
      <c r="S43" s="163" t="s">
        <v>84</v>
      </c>
      <c r="T43" s="164">
        <v>1.5318392842873949</v>
      </c>
      <c r="U43" s="164">
        <v>1.750622970372341</v>
      </c>
    </row>
    <row r="44" spans="1:21" ht="20.100000000000001" customHeight="1" x14ac:dyDescent="0.3">
      <c r="B44" s="14" t="s">
        <v>187</v>
      </c>
      <c r="C44" s="14" t="s">
        <v>188</v>
      </c>
      <c r="D44" s="40" t="s">
        <v>545</v>
      </c>
      <c r="E44" s="14" t="s">
        <v>321</v>
      </c>
      <c r="F44" s="14" t="s">
        <v>520</v>
      </c>
      <c r="G44" s="15">
        <v>45</v>
      </c>
      <c r="H44" s="15">
        <v>32.36</v>
      </c>
      <c r="I44" s="49">
        <v>0.39060568603213852</v>
      </c>
      <c r="J44" s="28">
        <v>9968.4201417999993</v>
      </c>
      <c r="K44" s="91"/>
      <c r="L44" s="68">
        <v>6744.0436208299789</v>
      </c>
      <c r="M44" s="68">
        <v>7384.8404393839182</v>
      </c>
      <c r="N44" s="68">
        <v>1670.854159186192</v>
      </c>
      <c r="O44" s="68">
        <v>1888.34865135574</v>
      </c>
      <c r="P44" s="68">
        <v>1248.992130461326</v>
      </c>
      <c r="Q44" s="68">
        <v>1393.5893343445939</v>
      </c>
      <c r="R44" s="68" t="s">
        <v>84</v>
      </c>
      <c r="S44" s="68" t="s">
        <v>84</v>
      </c>
      <c r="T44" s="126">
        <v>4.054542643608734</v>
      </c>
      <c r="U44" s="126">
        <v>4.5239415413221673</v>
      </c>
    </row>
    <row r="45" spans="1:21" ht="20.100000000000001" customHeight="1" x14ac:dyDescent="0.3">
      <c r="A45" t="str">
        <f t="shared" si="1"/>
        <v>CYRE3 BZ Equity</v>
      </c>
      <c r="B45" s="155" t="s">
        <v>141</v>
      </c>
      <c r="C45" s="155" t="s">
        <v>142</v>
      </c>
      <c r="D45" s="160" t="s">
        <v>545</v>
      </c>
      <c r="E45" s="155" t="s">
        <v>321</v>
      </c>
      <c r="F45" s="155" t="s">
        <v>520</v>
      </c>
      <c r="G45" s="156">
        <v>37</v>
      </c>
      <c r="H45" s="156">
        <v>34.39</v>
      </c>
      <c r="I45" s="157">
        <v>7.5894155277697051E-2</v>
      </c>
      <c r="J45" s="161">
        <v>14846.09677</v>
      </c>
      <c r="K45" s="162"/>
      <c r="L45" s="163">
        <v>10156.846050769391</v>
      </c>
      <c r="M45" s="163">
        <v>12248.578764527179</v>
      </c>
      <c r="N45" s="163">
        <v>2419.7779502939002</v>
      </c>
      <c r="O45" s="163">
        <v>3094.1776884657638</v>
      </c>
      <c r="P45" s="163">
        <v>1990.4266435801251</v>
      </c>
      <c r="Q45" s="163">
        <v>2480.656815654374</v>
      </c>
      <c r="R45" s="163" t="s">
        <v>84</v>
      </c>
      <c r="S45" s="163" t="s">
        <v>84</v>
      </c>
      <c r="T45" s="164">
        <v>4.6031665175351284</v>
      </c>
      <c r="U45" s="164">
        <v>5.7368988865506294</v>
      </c>
    </row>
    <row r="46" spans="1:21" ht="20.100000000000001" customHeight="1" x14ac:dyDescent="0.3">
      <c r="A46" t="str">
        <f t="shared" si="1"/>
        <v>DIRR3 BZ Equity</v>
      </c>
      <c r="B46" s="14" t="s">
        <v>189</v>
      </c>
      <c r="C46" s="14" t="s">
        <v>190</v>
      </c>
      <c r="D46" s="40" t="s">
        <v>545</v>
      </c>
      <c r="E46" s="14" t="s">
        <v>321</v>
      </c>
      <c r="F46" s="14" t="s">
        <v>520</v>
      </c>
      <c r="G46" s="15">
        <v>20</v>
      </c>
      <c r="H46" s="15">
        <v>11.46</v>
      </c>
      <c r="I46" s="49">
        <v>0.745200698080279</v>
      </c>
      <c r="J46" s="28">
        <v>5959.2433645999999</v>
      </c>
      <c r="K46" s="91"/>
      <c r="L46" s="68">
        <v>5118.0808243969304</v>
      </c>
      <c r="M46" s="68">
        <v>6038.0974887905568</v>
      </c>
      <c r="N46" s="68">
        <v>1316.867235217657</v>
      </c>
      <c r="O46" s="68">
        <v>1579.5237765818681</v>
      </c>
      <c r="P46" s="68">
        <v>911.71893663342246</v>
      </c>
      <c r="Q46" s="68">
        <v>1177.9472605148969</v>
      </c>
      <c r="R46" s="68" t="s">
        <v>84</v>
      </c>
      <c r="S46" s="68" t="s">
        <v>84</v>
      </c>
      <c r="T46" s="126">
        <v>1.7521234324111601</v>
      </c>
      <c r="U46" s="126">
        <v>2.263755763276996</v>
      </c>
    </row>
    <row r="47" spans="1:21" ht="20.100000000000001" customHeight="1" x14ac:dyDescent="0.3">
      <c r="A47" t="str">
        <f t="shared" si="1"/>
        <v>EZTC3 BZ Equity</v>
      </c>
      <c r="B47" s="155" t="s">
        <v>76</v>
      </c>
      <c r="C47" s="155" t="s">
        <v>55</v>
      </c>
      <c r="D47" s="160" t="s">
        <v>545</v>
      </c>
      <c r="E47" s="155" t="s">
        <v>321</v>
      </c>
      <c r="F47" s="155" t="s">
        <v>522</v>
      </c>
      <c r="G47" s="156">
        <v>16</v>
      </c>
      <c r="H47" s="156">
        <v>19.190000000000001</v>
      </c>
      <c r="I47" s="157">
        <v>-0.16623241271495581</v>
      </c>
      <c r="J47" s="161">
        <v>5322.5197281000001</v>
      </c>
      <c r="K47" s="162"/>
      <c r="L47" s="163">
        <v>1603.534074414609</v>
      </c>
      <c r="M47" s="163">
        <v>2318.8842732908251</v>
      </c>
      <c r="N47" s="163">
        <v>384.22533605559403</v>
      </c>
      <c r="O47" s="163">
        <v>626.69865930245317</v>
      </c>
      <c r="P47" s="163">
        <v>582.23451895394032</v>
      </c>
      <c r="Q47" s="163">
        <v>722.66529744725688</v>
      </c>
      <c r="R47" s="163" t="s">
        <v>84</v>
      </c>
      <c r="S47" s="163" t="s">
        <v>84</v>
      </c>
      <c r="T47" s="164">
        <v>2.127362582831974</v>
      </c>
      <c r="U47" s="164">
        <v>2.6404671376450159</v>
      </c>
    </row>
    <row r="48" spans="1:21" ht="20.100000000000001" customHeight="1" x14ac:dyDescent="0.3">
      <c r="A48" t="str">
        <f t="shared" si="1"/>
        <v>EVEN3 BZ Equity</v>
      </c>
      <c r="B48" s="14" t="s">
        <v>143</v>
      </c>
      <c r="C48" s="14" t="s">
        <v>144</v>
      </c>
      <c r="D48" s="40" t="s">
        <v>545</v>
      </c>
      <c r="E48" s="14" t="s">
        <v>321</v>
      </c>
      <c r="F48" s="14" t="s">
        <v>520</v>
      </c>
      <c r="G48" s="15">
        <v>6</v>
      </c>
      <c r="H48" s="15">
        <v>5.88</v>
      </c>
      <c r="I48" s="49">
        <v>2.0408163265306149E-2</v>
      </c>
      <c r="J48" s="28">
        <v>1167.7326436000001</v>
      </c>
      <c r="K48" s="91"/>
      <c r="L48" s="68">
        <v>1514.427441423293</v>
      </c>
      <c r="M48" s="68">
        <v>2092.8321932945678</v>
      </c>
      <c r="N48" s="68">
        <v>217.65928357542259</v>
      </c>
      <c r="O48" s="68">
        <v>354.77345123604272</v>
      </c>
      <c r="P48" s="68">
        <v>204.2449664193885</v>
      </c>
      <c r="Q48" s="68">
        <v>293.80386465615118</v>
      </c>
      <c r="R48" s="68" t="s">
        <v>84</v>
      </c>
      <c r="S48" s="68" t="s">
        <v>84</v>
      </c>
      <c r="T48" s="126">
        <v>1.0284549371547109</v>
      </c>
      <c r="U48" s="126">
        <v>1.479419740216763</v>
      </c>
    </row>
    <row r="49" spans="1:22" s="58" customFormat="1" ht="20.100000000000001" customHeight="1" x14ac:dyDescent="0.3">
      <c r="A49" t="str">
        <f t="shared" si="1"/>
        <v>LAVV3 BZ Equity</v>
      </c>
      <c r="B49" s="155" t="s">
        <v>147</v>
      </c>
      <c r="C49" s="155" t="s">
        <v>148</v>
      </c>
      <c r="D49" s="160" t="s">
        <v>545</v>
      </c>
      <c r="E49" s="155" t="s">
        <v>321</v>
      </c>
      <c r="F49" s="155" t="s">
        <v>520</v>
      </c>
      <c r="G49" s="156">
        <v>19</v>
      </c>
      <c r="H49" s="156">
        <v>15.6</v>
      </c>
      <c r="I49" s="157">
        <v>0.21794871794871809</v>
      </c>
      <c r="J49" s="161">
        <v>3048.7758911999999</v>
      </c>
      <c r="K49" s="162"/>
      <c r="L49" s="163">
        <v>1957.5813852445269</v>
      </c>
      <c r="M49" s="163">
        <v>2525.7137419248161</v>
      </c>
      <c r="N49" s="163">
        <v>486.63180858473481</v>
      </c>
      <c r="O49" s="163">
        <v>666.22025084413212</v>
      </c>
      <c r="P49" s="163">
        <v>404.84179382019732</v>
      </c>
      <c r="Q49" s="163">
        <v>524.07199709299482</v>
      </c>
      <c r="R49" s="163" t="s">
        <v>84</v>
      </c>
      <c r="S49" s="163" t="s">
        <v>84</v>
      </c>
      <c r="T49" s="164">
        <v>2.0714976137879648</v>
      </c>
      <c r="U49" s="164">
        <v>2.6815756377005551</v>
      </c>
      <c r="V49" s="107"/>
    </row>
    <row r="50" spans="1:22" s="58" customFormat="1" ht="20.100000000000001" customHeight="1" x14ac:dyDescent="0.3">
      <c r="A50" t="str">
        <f t="shared" si="1"/>
        <v>MRVE3 BZ Equity</v>
      </c>
      <c r="B50" s="14" t="s">
        <v>74</v>
      </c>
      <c r="C50" s="14" t="s">
        <v>53</v>
      </c>
      <c r="D50" s="40" t="s">
        <v>545</v>
      </c>
      <c r="E50" s="14" t="s">
        <v>321</v>
      </c>
      <c r="F50" s="14" t="s">
        <v>520</v>
      </c>
      <c r="G50" s="15">
        <v>10</v>
      </c>
      <c r="H50" s="15">
        <v>8.23</v>
      </c>
      <c r="I50" s="49">
        <v>0.215066828675577</v>
      </c>
      <c r="J50" s="28">
        <v>4632.1320500000002</v>
      </c>
      <c r="K50" s="91"/>
      <c r="L50" s="68">
        <v>11453.662870808699</v>
      </c>
      <c r="M50" s="68">
        <v>11852.29053613016</v>
      </c>
      <c r="N50" s="68">
        <v>1175.0470225447571</v>
      </c>
      <c r="O50" s="68">
        <v>1767.7248098794339</v>
      </c>
      <c r="P50" s="68">
        <v>-161.86430109345369</v>
      </c>
      <c r="Q50" s="68">
        <v>766.37075956474541</v>
      </c>
      <c r="R50" s="68" t="s">
        <v>84</v>
      </c>
      <c r="S50" s="68" t="s">
        <v>84</v>
      </c>
      <c r="T50" s="126">
        <v>-0.28759208191066821</v>
      </c>
      <c r="U50" s="126">
        <v>1.3616477553715449</v>
      </c>
      <c r="V50" s="107"/>
    </row>
    <row r="51" spans="1:22" s="58" customFormat="1" ht="20.100000000000001" customHeight="1" x14ac:dyDescent="0.3">
      <c r="A51" t="str">
        <f t="shared" si="1"/>
        <v>MELK3 BZ Equity</v>
      </c>
      <c r="B51" s="155" t="s">
        <v>149</v>
      </c>
      <c r="C51" s="155" t="s">
        <v>150</v>
      </c>
      <c r="D51" s="160" t="s">
        <v>545</v>
      </c>
      <c r="E51" s="155" t="s">
        <v>321</v>
      </c>
      <c r="F51" s="155" t="s">
        <v>520</v>
      </c>
      <c r="G51" s="156">
        <v>5</v>
      </c>
      <c r="H51" s="156">
        <v>3.24</v>
      </c>
      <c r="I51" s="157">
        <v>0.54320987654320985</v>
      </c>
      <c r="J51" s="161">
        <v>657.46667736000006</v>
      </c>
      <c r="K51" s="162"/>
      <c r="L51" s="163">
        <v>1217.9736771307171</v>
      </c>
      <c r="M51" s="163">
        <v>1264.5498275357129</v>
      </c>
      <c r="N51" s="163">
        <v>151.94128033216089</v>
      </c>
      <c r="O51" s="163">
        <v>178.9147308795618</v>
      </c>
      <c r="P51" s="163">
        <v>130.254215999937</v>
      </c>
      <c r="Q51" s="163">
        <v>179.53380718224989</v>
      </c>
      <c r="R51" s="163" t="s">
        <v>84</v>
      </c>
      <c r="S51" s="163" t="s">
        <v>84</v>
      </c>
      <c r="T51" s="164">
        <v>0.64189374099317076</v>
      </c>
      <c r="U51" s="164">
        <v>0.88474393125990458</v>
      </c>
      <c r="V51" s="107"/>
    </row>
    <row r="52" spans="1:22" s="58" customFormat="1" ht="20.100000000000001" customHeight="1" x14ac:dyDescent="0.3">
      <c r="A52" t="str">
        <f t="shared" si="1"/>
        <v>MDNE3 BZ Equity</v>
      </c>
      <c r="B52" s="14" t="s">
        <v>546</v>
      </c>
      <c r="C52" s="14" t="s">
        <v>547</v>
      </c>
      <c r="D52" s="40" t="s">
        <v>545</v>
      </c>
      <c r="E52" s="14" t="s">
        <v>321</v>
      </c>
      <c r="F52" s="14" t="s">
        <v>520</v>
      </c>
      <c r="G52" s="15">
        <v>38</v>
      </c>
      <c r="H52" s="15">
        <v>30.58</v>
      </c>
      <c r="I52" s="49">
        <v>0.24264224983649441</v>
      </c>
      <c r="J52" s="28">
        <v>3171.5546100000001</v>
      </c>
      <c r="K52" s="91"/>
      <c r="L52" s="68">
        <v>2914.400151386752</v>
      </c>
      <c r="M52" s="68">
        <v>2998.3378549268441</v>
      </c>
      <c r="N52" s="68">
        <v>620.48236899615176</v>
      </c>
      <c r="O52" s="68">
        <v>678.77106779077621</v>
      </c>
      <c r="P52" s="68">
        <v>617.08564603443153</v>
      </c>
      <c r="Q52" s="68">
        <v>652.91617216237921</v>
      </c>
      <c r="R52" s="68" t="s">
        <v>84</v>
      </c>
      <c r="S52" s="68" t="s">
        <v>84</v>
      </c>
      <c r="T52" s="126">
        <v>5.9499142486090273</v>
      </c>
      <c r="U52" s="126">
        <v>6.2953906979703831</v>
      </c>
      <c r="V52" s="107"/>
    </row>
    <row r="53" spans="1:22" s="58" customFormat="1" ht="20.100000000000001" customHeight="1" x14ac:dyDescent="0.3">
      <c r="A53" t="str">
        <f t="shared" si="1"/>
        <v>PLPL3 BZ Equity</v>
      </c>
      <c r="B53" s="155" t="s">
        <v>191</v>
      </c>
      <c r="C53" s="155" t="s">
        <v>192</v>
      </c>
      <c r="D53" s="160" t="s">
        <v>545</v>
      </c>
      <c r="E53" s="155" t="s">
        <v>321</v>
      </c>
      <c r="F53" s="155" t="s">
        <v>520</v>
      </c>
      <c r="G53" s="156">
        <v>20</v>
      </c>
      <c r="H53" s="156">
        <v>8.06</v>
      </c>
      <c r="I53" s="157">
        <v>1.481389578163772</v>
      </c>
      <c r="J53" s="161">
        <v>1635.7429867999999</v>
      </c>
      <c r="K53" s="162"/>
      <c r="L53" s="163">
        <v>3636.6075322557781</v>
      </c>
      <c r="M53" s="163">
        <v>4547.8624360446747</v>
      </c>
      <c r="N53" s="163">
        <v>512.09036187571996</v>
      </c>
      <c r="O53" s="163">
        <v>771.97483986261489</v>
      </c>
      <c r="P53" s="163">
        <v>332.41056003315691</v>
      </c>
      <c r="Q53" s="163">
        <v>528.72448190055513</v>
      </c>
      <c r="R53" s="163" t="s">
        <v>84</v>
      </c>
      <c r="S53" s="163" t="s">
        <v>84</v>
      </c>
      <c r="T53" s="164">
        <v>1.6382185227008621</v>
      </c>
      <c r="U53" s="164">
        <v>2.6057121638028251</v>
      </c>
      <c r="V53" s="107"/>
    </row>
    <row r="54" spans="1:22" s="58" customFormat="1" ht="20.100000000000001" customHeight="1" x14ac:dyDescent="0.3">
      <c r="A54" t="str">
        <f t="shared" si="1"/>
        <v>TEND3 BZ Equity</v>
      </c>
      <c r="B54" s="14" t="s">
        <v>75</v>
      </c>
      <c r="C54" s="14" t="s">
        <v>54</v>
      </c>
      <c r="D54" s="40" t="s">
        <v>545</v>
      </c>
      <c r="E54" s="14" t="s">
        <v>321</v>
      </c>
      <c r="F54" s="14" t="s">
        <v>520</v>
      </c>
      <c r="G54" s="15">
        <v>44</v>
      </c>
      <c r="H54" s="15">
        <v>28.6</v>
      </c>
      <c r="I54" s="49">
        <v>0.53846153846153832</v>
      </c>
      <c r="J54" s="28">
        <v>3503.8675671999999</v>
      </c>
      <c r="K54" s="91"/>
      <c r="L54" s="68">
        <v>5174.5289775962374</v>
      </c>
      <c r="M54" s="68">
        <v>6009.9162128124772</v>
      </c>
      <c r="N54" s="68">
        <v>852.01642803576578</v>
      </c>
      <c r="O54" s="68">
        <v>1022.609892179957</v>
      </c>
      <c r="P54" s="68">
        <v>635.27212529907354</v>
      </c>
      <c r="Q54" s="68">
        <v>793.10596691840658</v>
      </c>
      <c r="R54" s="68" t="s">
        <v>84</v>
      </c>
      <c r="S54" s="68" t="s">
        <v>84</v>
      </c>
      <c r="T54" s="126">
        <v>5.1825949623837353</v>
      </c>
      <c r="U54" s="126">
        <v>6.4702146137023488</v>
      </c>
      <c r="V54" s="107"/>
    </row>
    <row r="55" spans="1:22" s="58" customFormat="1" ht="20.100000000000001" customHeight="1" x14ac:dyDescent="0.3">
      <c r="A55" t="str">
        <f t="shared" si="1"/>
        <v>TRIS3 BZ Equity</v>
      </c>
      <c r="B55" s="155" t="s">
        <v>145</v>
      </c>
      <c r="C55" s="155" t="s">
        <v>146</v>
      </c>
      <c r="D55" s="160" t="s">
        <v>545</v>
      </c>
      <c r="E55" s="155" t="s">
        <v>321</v>
      </c>
      <c r="F55" s="155" t="s">
        <v>522</v>
      </c>
      <c r="G55" s="156">
        <v>6</v>
      </c>
      <c r="H55" s="156">
        <v>6.82</v>
      </c>
      <c r="I55" s="157">
        <v>-0.12023460410557189</v>
      </c>
      <c r="J55" s="161">
        <v>1592.5859399999999</v>
      </c>
      <c r="K55" s="162"/>
      <c r="L55" s="163">
        <v>1567.6004428267411</v>
      </c>
      <c r="M55" s="163">
        <v>2047.6140473757259</v>
      </c>
      <c r="N55" s="163">
        <v>246.86482861122289</v>
      </c>
      <c r="O55" s="163">
        <v>373.08283707478739</v>
      </c>
      <c r="P55" s="163">
        <v>204.6248938354926</v>
      </c>
      <c r="Q55" s="163">
        <v>279.78479533711072</v>
      </c>
      <c r="R55" s="163" t="s">
        <v>84</v>
      </c>
      <c r="S55" s="163" t="s">
        <v>84</v>
      </c>
      <c r="T55" s="164">
        <v>0.87627407784226685</v>
      </c>
      <c r="U55" s="164">
        <v>1.1981345912165311</v>
      </c>
      <c r="V55" s="107"/>
    </row>
    <row r="56" spans="1:22" s="58" customFormat="1" ht="20.100000000000001" customHeight="1" x14ac:dyDescent="0.3">
      <c r="A56" t="str">
        <f t="shared" si="1"/>
        <v>ANIM3 BZ Equity</v>
      </c>
      <c r="B56" s="14" t="s">
        <v>322</v>
      </c>
      <c r="C56" s="14" t="s">
        <v>79</v>
      </c>
      <c r="D56" s="40" t="s">
        <v>548</v>
      </c>
      <c r="E56" s="14" t="s">
        <v>549</v>
      </c>
      <c r="F56" s="14" t="s">
        <v>522</v>
      </c>
      <c r="G56" s="15">
        <v>3</v>
      </c>
      <c r="H56" s="15">
        <v>5</v>
      </c>
      <c r="I56" s="49">
        <v>-0.4</v>
      </c>
      <c r="J56" s="28">
        <v>1889.301025</v>
      </c>
      <c r="K56" s="91"/>
      <c r="L56" s="68">
        <v>4259.7484226423712</v>
      </c>
      <c r="M56" s="68">
        <v>4817.1267856859095</v>
      </c>
      <c r="N56" s="68">
        <v>1528.617361960467</v>
      </c>
      <c r="O56" s="68">
        <v>1653.9476932987029</v>
      </c>
      <c r="P56" s="68">
        <v>342.12928547105349</v>
      </c>
      <c r="Q56" s="68">
        <v>400.0075370983734</v>
      </c>
      <c r="R56" s="68" t="s">
        <v>84</v>
      </c>
      <c r="S56" s="68" t="s">
        <v>84</v>
      </c>
      <c r="T56" s="126">
        <v>0.84712976401099749</v>
      </c>
      <c r="U56" s="126">
        <v>0.99043930144189618</v>
      </c>
      <c r="V56" s="107"/>
    </row>
    <row r="57" spans="1:22" s="58" customFormat="1" ht="20.100000000000001" customHeight="1" x14ac:dyDescent="0.3">
      <c r="A57" t="str">
        <f t="shared" si="1"/>
        <v>COGN3 BZ Equity</v>
      </c>
      <c r="B57" s="155" t="s">
        <v>81</v>
      </c>
      <c r="C57" s="155" t="s">
        <v>82</v>
      </c>
      <c r="D57" s="160" t="s">
        <v>548</v>
      </c>
      <c r="E57" s="155" t="s">
        <v>549</v>
      </c>
      <c r="F57" s="155" t="s">
        <v>520</v>
      </c>
      <c r="G57" s="156">
        <v>3.5</v>
      </c>
      <c r="H57" s="156">
        <v>3.02</v>
      </c>
      <c r="I57" s="157">
        <v>0.1589403973509933</v>
      </c>
      <c r="J57" s="161">
        <v>6043.7121598000003</v>
      </c>
      <c r="K57" s="162"/>
      <c r="L57" s="163">
        <v>7755.0963227055381</v>
      </c>
      <c r="M57" s="163">
        <v>8212.01321770902</v>
      </c>
      <c r="N57" s="163">
        <v>2287.2815138453102</v>
      </c>
      <c r="O57" s="163">
        <v>2444.0414297348689</v>
      </c>
      <c r="P57" s="163">
        <v>499.08633680334998</v>
      </c>
      <c r="Q57" s="163">
        <v>745.53698894239324</v>
      </c>
      <c r="R57" s="163" t="s">
        <v>84</v>
      </c>
      <c r="S57" s="163" t="s">
        <v>84</v>
      </c>
      <c r="T57" s="164">
        <v>0.2417741395193449</v>
      </c>
      <c r="U57" s="164">
        <v>0.36116309081090558</v>
      </c>
      <c r="V57" s="107"/>
    </row>
    <row r="58" spans="1:22" s="58" customFormat="1" ht="20.100000000000001" customHeight="1" x14ac:dyDescent="0.3">
      <c r="A58" t="str">
        <f t="shared" si="1"/>
        <v>CSED3 BZ Equity</v>
      </c>
      <c r="B58" s="14" t="s">
        <v>211</v>
      </c>
      <c r="C58" s="14" t="s">
        <v>212</v>
      </c>
      <c r="D58" s="40" t="s">
        <v>548</v>
      </c>
      <c r="E58" s="14" t="s">
        <v>549</v>
      </c>
      <c r="F58" s="14" t="s">
        <v>520</v>
      </c>
      <c r="G58" s="15">
        <v>6.5</v>
      </c>
      <c r="H58" s="15">
        <v>6.95</v>
      </c>
      <c r="I58" s="49">
        <v>-6.4748201438848962E-2</v>
      </c>
      <c r="J58" s="28">
        <v>2533.5707364</v>
      </c>
      <c r="K58" s="91"/>
      <c r="L58" s="68">
        <v>2950.517085266441</v>
      </c>
      <c r="M58" s="68">
        <v>3022.537581658331</v>
      </c>
      <c r="N58" s="68">
        <v>855.1385757088226</v>
      </c>
      <c r="O58" s="68">
        <v>835.79418966996013</v>
      </c>
      <c r="P58" s="68">
        <v>284.95936922353098</v>
      </c>
      <c r="Q58" s="68">
        <v>301.88774409956761</v>
      </c>
      <c r="R58" s="68" t="s">
        <v>84</v>
      </c>
      <c r="S58" s="68" t="s">
        <v>84</v>
      </c>
      <c r="T58" s="126">
        <v>0.78178153422093544</v>
      </c>
      <c r="U58" s="126">
        <v>0.82822426364764778</v>
      </c>
      <c r="V58" s="107"/>
    </row>
    <row r="59" spans="1:22" s="58" customFormat="1" ht="20.100000000000001" customHeight="1" x14ac:dyDescent="0.3">
      <c r="A59"/>
      <c r="B59" s="155" t="s">
        <v>324</v>
      </c>
      <c r="C59" s="155" t="s">
        <v>83</v>
      </c>
      <c r="D59" s="160" t="s">
        <v>548</v>
      </c>
      <c r="E59" s="155" t="s">
        <v>549</v>
      </c>
      <c r="F59" s="155" t="s">
        <v>520</v>
      </c>
      <c r="G59" s="156">
        <v>16</v>
      </c>
      <c r="H59" s="156">
        <v>17.82</v>
      </c>
      <c r="I59" s="157">
        <v>-0.10213243546576881</v>
      </c>
      <c r="J59" s="161">
        <v>2281.6811754</v>
      </c>
      <c r="K59" s="162"/>
      <c r="L59" s="163">
        <v>2336.8065841724501</v>
      </c>
      <c r="M59" s="163">
        <v>2542.9321520870708</v>
      </c>
      <c r="N59" s="163">
        <v>722.06579155587247</v>
      </c>
      <c r="O59" s="163">
        <v>748.2492895835278</v>
      </c>
      <c r="P59" s="163">
        <v>272.25669633070549</v>
      </c>
      <c r="Q59" s="163">
        <v>309.6234510472508</v>
      </c>
      <c r="R59" s="163" t="s">
        <v>84</v>
      </c>
      <c r="S59" s="163" t="s">
        <v>84</v>
      </c>
      <c r="T59" s="164">
        <v>2.132854126007298</v>
      </c>
      <c r="U59" s="164">
        <v>2.4255846191294159</v>
      </c>
      <c r="V59" s="107"/>
    </row>
    <row r="60" spans="1:22" s="58" customFormat="1" ht="20.100000000000001" customHeight="1" x14ac:dyDescent="0.3">
      <c r="A60" t="str">
        <f t="shared" si="1"/>
        <v>YDUQ3 BZ Equity</v>
      </c>
      <c r="B60" s="14" t="s">
        <v>323</v>
      </c>
      <c r="C60" s="14" t="s">
        <v>80</v>
      </c>
      <c r="D60" s="40" t="s">
        <v>548</v>
      </c>
      <c r="E60" s="14" t="s">
        <v>549</v>
      </c>
      <c r="F60" s="14" t="s">
        <v>520</v>
      </c>
      <c r="G60" s="15">
        <v>11</v>
      </c>
      <c r="H60" s="15">
        <v>14</v>
      </c>
      <c r="I60" s="49">
        <v>-0.2142857142857143</v>
      </c>
      <c r="J60" s="28">
        <v>3562.2860000000001</v>
      </c>
      <c r="K60" s="91"/>
      <c r="L60" s="68">
        <v>5609.5597498082016</v>
      </c>
      <c r="M60" s="68">
        <v>5954.8028492503854</v>
      </c>
      <c r="N60" s="68">
        <v>1716.0276987479449</v>
      </c>
      <c r="O60" s="68">
        <v>1830.1566473284161</v>
      </c>
      <c r="P60" s="68">
        <v>229.94672836758599</v>
      </c>
      <c r="Q60" s="68">
        <v>410.99762551718868</v>
      </c>
      <c r="R60" s="68" t="s">
        <v>84</v>
      </c>
      <c r="S60" s="68" t="s">
        <v>84</v>
      </c>
      <c r="T60" s="126">
        <v>0.83894958707235434</v>
      </c>
      <c r="U60" s="126">
        <v>1.4995050839086801</v>
      </c>
      <c r="V60" s="107"/>
    </row>
    <row r="61" spans="1:22" ht="20.100000000000001" customHeight="1" x14ac:dyDescent="0.3">
      <c r="A61" t="str">
        <f t="shared" si="1"/>
        <v>ALUP11 BZ Equity</v>
      </c>
      <c r="B61" s="155" t="s">
        <v>101</v>
      </c>
      <c r="C61" s="155" t="s">
        <v>102</v>
      </c>
      <c r="D61" s="160" t="s">
        <v>550</v>
      </c>
      <c r="E61" s="155" t="s">
        <v>551</v>
      </c>
      <c r="F61" s="155" t="s">
        <v>520</v>
      </c>
      <c r="G61" s="156">
        <v>43.494750975004379</v>
      </c>
      <c r="H61" s="156">
        <v>38.69</v>
      </c>
      <c r="I61" s="157">
        <v>0.1241858613337912</v>
      </c>
      <c r="J61" s="161">
        <v>12541.943751000001</v>
      </c>
      <c r="K61" s="162"/>
      <c r="L61" s="163">
        <v>3909.5989259358548</v>
      </c>
      <c r="M61" s="163">
        <v>4119.0133374231018</v>
      </c>
      <c r="N61" s="163">
        <v>3069.7979789215578</v>
      </c>
      <c r="O61" s="163">
        <v>3363.2231311834512</v>
      </c>
      <c r="P61" s="163">
        <v>773.21654124184829</v>
      </c>
      <c r="Q61" s="163">
        <v>1013.708998974229</v>
      </c>
      <c r="R61" s="163" t="s">
        <v>84</v>
      </c>
      <c r="S61" s="163" t="s">
        <v>84</v>
      </c>
      <c r="T61" s="164">
        <v>2.3457327622564459</v>
      </c>
      <c r="U61" s="164">
        <v>3.0753227374946608</v>
      </c>
    </row>
    <row r="62" spans="1:22" ht="20.100000000000001" customHeight="1" x14ac:dyDescent="0.3">
      <c r="A62" t="str">
        <f t="shared" si="1"/>
        <v>AURE3 BZ Equity</v>
      </c>
      <c r="B62" s="14" t="s">
        <v>331</v>
      </c>
      <c r="C62" s="14" t="s">
        <v>268</v>
      </c>
      <c r="D62" s="40" t="s">
        <v>550</v>
      </c>
      <c r="E62" s="14" t="s">
        <v>551</v>
      </c>
      <c r="F62" s="14" t="s">
        <v>522</v>
      </c>
      <c r="G62" s="15">
        <v>13.76131036202016</v>
      </c>
      <c r="H62" s="15">
        <v>15.23</v>
      </c>
      <c r="I62" s="49">
        <v>-9.6433988048577834E-2</v>
      </c>
      <c r="J62" s="28">
        <v>15909.79105</v>
      </c>
      <c r="K62" s="91"/>
      <c r="L62" s="68">
        <v>26314.508877623259</v>
      </c>
      <c r="M62" s="68">
        <v>21855.308708484539</v>
      </c>
      <c r="N62" s="68">
        <v>3046.6432727723118</v>
      </c>
      <c r="O62" s="68">
        <v>3655.7842571176088</v>
      </c>
      <c r="P62" s="68">
        <v>-1014.706069940856</v>
      </c>
      <c r="Q62" s="68">
        <v>-553.27992254005369</v>
      </c>
      <c r="R62" s="68">
        <v>559.07512044191753</v>
      </c>
      <c r="S62" s="68">
        <v>440.31214835978352</v>
      </c>
      <c r="T62" s="126">
        <v>-0.96603898316403214</v>
      </c>
      <c r="U62" s="126">
        <v>-0.52674364489297043</v>
      </c>
    </row>
    <row r="63" spans="1:22" ht="20.100000000000001" customHeight="1" x14ac:dyDescent="0.3">
      <c r="A63" t="str">
        <f t="shared" si="1"/>
        <v>AXIA3 BZ Equity</v>
      </c>
      <c r="B63" s="155" t="s">
        <v>552</v>
      </c>
      <c r="C63" s="155" t="s">
        <v>553</v>
      </c>
      <c r="D63" s="160" t="s">
        <v>550</v>
      </c>
      <c r="E63" s="155" t="s">
        <v>551</v>
      </c>
      <c r="F63" s="155" t="s">
        <v>520</v>
      </c>
      <c r="G63" s="156">
        <v>74.5</v>
      </c>
      <c r="H63" s="156">
        <v>58.58</v>
      </c>
      <c r="I63" s="157">
        <v>0.27176510754523742</v>
      </c>
      <c r="J63" s="161">
        <v>165703.32668999999</v>
      </c>
      <c r="K63" s="162"/>
      <c r="L63" s="163">
        <v>42074.11790664315</v>
      </c>
      <c r="M63" s="163">
        <v>50132.684990983711</v>
      </c>
      <c r="N63" s="163">
        <v>28511.282434413872</v>
      </c>
      <c r="O63" s="163">
        <v>41994.950516485937</v>
      </c>
      <c r="P63" s="163">
        <v>10606.5844727693</v>
      </c>
      <c r="Q63" s="163">
        <v>21811.65807853857</v>
      </c>
      <c r="R63" s="163">
        <v>4437.9750571901204</v>
      </c>
      <c r="S63" s="163">
        <v>3764.274377985877</v>
      </c>
      <c r="T63" s="164">
        <v>3.689686878988073</v>
      </c>
      <c r="U63" s="164">
        <v>7.5875687246891594</v>
      </c>
    </row>
    <row r="64" spans="1:22" ht="20.100000000000001" customHeight="1" x14ac:dyDescent="0.3">
      <c r="A64" t="str">
        <f t="shared" si="1"/>
        <v>CPFE3 BZ Equity</v>
      </c>
      <c r="B64" s="14" t="s">
        <v>554</v>
      </c>
      <c r="C64" s="14" t="s">
        <v>555</v>
      </c>
      <c r="D64" s="40" t="s">
        <v>550</v>
      </c>
      <c r="E64" s="14" t="s">
        <v>551</v>
      </c>
      <c r="F64" s="14" t="s">
        <v>524</v>
      </c>
      <c r="G64" s="15">
        <v>51.249943424500422</v>
      </c>
      <c r="H64" s="15">
        <v>49.51</v>
      </c>
      <c r="I64" s="49">
        <v>3.5143272561107157E-2</v>
      </c>
      <c r="J64" s="28">
        <v>57048.117323999999</v>
      </c>
      <c r="K64" s="91"/>
      <c r="L64" s="68">
        <v>37305.769502661751</v>
      </c>
      <c r="M64" s="68">
        <v>39245.364231559754</v>
      </c>
      <c r="N64" s="68">
        <v>12379.060416533959</v>
      </c>
      <c r="O64" s="68">
        <v>13080.830059057689</v>
      </c>
      <c r="P64" s="68">
        <v>4918.9827818371523</v>
      </c>
      <c r="Q64" s="68">
        <v>5192.5396254619945</v>
      </c>
      <c r="R64" s="68">
        <v>799.65093654740053</v>
      </c>
      <c r="S64" s="68">
        <v>751.72432498305341</v>
      </c>
      <c r="T64" s="126">
        <v>4.269007592279233</v>
      </c>
      <c r="U64" s="126">
        <v>4.5064177020821052</v>
      </c>
    </row>
    <row r="65" spans="1:22" ht="20.100000000000001" customHeight="1" x14ac:dyDescent="0.3">
      <c r="A65" t="str">
        <f t="shared" si="1"/>
        <v>CMIG4 BZ Equity</v>
      </c>
      <c r="B65" s="155" t="s">
        <v>33</v>
      </c>
      <c r="C65" s="155" t="s">
        <v>35</v>
      </c>
      <c r="D65" s="160" t="s">
        <v>550</v>
      </c>
      <c r="E65" s="155" t="s">
        <v>551</v>
      </c>
      <c r="F65" s="155" t="s">
        <v>522</v>
      </c>
      <c r="G65" s="156">
        <v>14.59000061658899</v>
      </c>
      <c r="H65" s="156">
        <v>11.7</v>
      </c>
      <c r="I65" s="157">
        <v>0.24700859970846101</v>
      </c>
      <c r="J65" s="161">
        <v>39152.19528</v>
      </c>
      <c r="K65" s="162"/>
      <c r="L65" s="163">
        <v>47822.455305029529</v>
      </c>
      <c r="M65" s="163">
        <v>48137.232777059013</v>
      </c>
      <c r="N65" s="163">
        <v>6708.206907588783</v>
      </c>
      <c r="O65" s="163">
        <v>6948.8041014080363</v>
      </c>
      <c r="P65" s="163">
        <v>2632.058810072187</v>
      </c>
      <c r="Q65" s="163">
        <v>2670.580356991562</v>
      </c>
      <c r="R65" s="163">
        <v>638.55617308298247</v>
      </c>
      <c r="S65" s="163">
        <v>724.13019429634494</v>
      </c>
      <c r="T65" s="164">
        <v>0.91972725617938378</v>
      </c>
      <c r="U65" s="164">
        <v>0.9331879419803103</v>
      </c>
    </row>
    <row r="66" spans="1:22" s="58" customFormat="1" ht="20.100000000000001" customHeight="1" x14ac:dyDescent="0.3">
      <c r="A66" t="str">
        <f t="shared" si="1"/>
        <v>PASS3 BZ Equity</v>
      </c>
      <c r="B66" s="14" t="s">
        <v>556</v>
      </c>
      <c r="C66" s="14" t="s">
        <v>557</v>
      </c>
      <c r="D66" s="40" t="s">
        <v>550</v>
      </c>
      <c r="E66" s="14" t="s">
        <v>551</v>
      </c>
      <c r="F66" s="14" t="s">
        <v>520</v>
      </c>
      <c r="G66" s="15">
        <v>36.746141789957591</v>
      </c>
      <c r="H66" s="15">
        <v>27.55</v>
      </c>
      <c r="I66" s="49">
        <v>0.33379825008920472</v>
      </c>
      <c r="J66" s="28">
        <v>19675.937117000001</v>
      </c>
      <c r="K66" s="91"/>
      <c r="L66" s="68">
        <v>12358.416854838821</v>
      </c>
      <c r="M66" s="68">
        <v>12717.7810223918</v>
      </c>
      <c r="N66" s="68">
        <v>5291.5522826801553</v>
      </c>
      <c r="O66" s="68">
        <v>5983.6547062603022</v>
      </c>
      <c r="P66" s="68">
        <v>1432.448124870233</v>
      </c>
      <c r="Q66" s="68">
        <v>1610.0594696327521</v>
      </c>
      <c r="R66" s="68" t="s">
        <v>84</v>
      </c>
      <c r="S66" s="68" t="s">
        <v>84</v>
      </c>
      <c r="T66" s="126">
        <v>2.0056958713075308</v>
      </c>
      <c r="U66" s="126">
        <v>2.2543850452487049</v>
      </c>
      <c r="V66" s="107"/>
    </row>
    <row r="67" spans="1:22" s="58" customFormat="1" ht="20.100000000000001" customHeight="1" x14ac:dyDescent="0.3">
      <c r="A67" t="str">
        <f t="shared" si="1"/>
        <v>CPLE3 BZ Equity</v>
      </c>
      <c r="B67" s="155" t="s">
        <v>68</v>
      </c>
      <c r="C67" s="155" t="s">
        <v>558</v>
      </c>
      <c r="D67" s="160" t="s">
        <v>550</v>
      </c>
      <c r="E67" s="155" t="s">
        <v>551</v>
      </c>
      <c r="F67" s="155" t="s">
        <v>520</v>
      </c>
      <c r="G67" s="156">
        <v>19.868809053917779</v>
      </c>
      <c r="H67" s="156">
        <v>17.36</v>
      </c>
      <c r="I67" s="157">
        <v>0.1445166505713007</v>
      </c>
      <c r="J67" s="161">
        <v>51561.279501999998</v>
      </c>
      <c r="K67" s="162"/>
      <c r="L67" s="163">
        <v>28477.498617126272</v>
      </c>
      <c r="M67" s="163">
        <v>31299.942169695871</v>
      </c>
      <c r="N67" s="163">
        <v>7331.0298515308041</v>
      </c>
      <c r="O67" s="163">
        <v>8812.0824367641962</v>
      </c>
      <c r="P67" s="163">
        <v>3027.1458148853872</v>
      </c>
      <c r="Q67" s="163">
        <v>3735.4914437084399</v>
      </c>
      <c r="R67" s="163">
        <v>712.00569996231775</v>
      </c>
      <c r="S67" s="163">
        <v>572.10590890648507</v>
      </c>
      <c r="T67" s="164">
        <v>1.0148634341516729</v>
      </c>
      <c r="U67" s="164">
        <v>1.252339301319608</v>
      </c>
      <c r="V67" s="107"/>
    </row>
    <row r="68" spans="1:22" s="58" customFormat="1" ht="20.100000000000001" customHeight="1" x14ac:dyDescent="0.3">
      <c r="A68" t="str">
        <f t="shared" si="1"/>
        <v>ENGI11 BZ Equity</v>
      </c>
      <c r="B68" s="14" t="s">
        <v>559</v>
      </c>
      <c r="C68" s="14" t="s">
        <v>560</v>
      </c>
      <c r="D68" s="40" t="s">
        <v>550</v>
      </c>
      <c r="E68" s="14" t="s">
        <v>551</v>
      </c>
      <c r="F68" s="14" t="s">
        <v>520</v>
      </c>
      <c r="G68" s="15">
        <v>88.27077732474396</v>
      </c>
      <c r="H68" s="15">
        <v>66</v>
      </c>
      <c r="I68" s="49">
        <v>0.33743602007187817</v>
      </c>
      <c r="J68" s="28">
        <v>32446.249089000001</v>
      </c>
      <c r="K68" s="91"/>
      <c r="L68" s="68">
        <v>29782.956188773769</v>
      </c>
      <c r="M68" s="68">
        <v>31990.849192026031</v>
      </c>
      <c r="N68" s="68">
        <v>8419.9046443701591</v>
      </c>
      <c r="O68" s="68">
        <v>9316.4477712596854</v>
      </c>
      <c r="P68" s="68">
        <v>2105.054856574463</v>
      </c>
      <c r="Q68" s="68">
        <v>2537.9175493684079</v>
      </c>
      <c r="R68" s="68">
        <v>2195.3613261271839</v>
      </c>
      <c r="S68" s="68">
        <v>2228.8517247046229</v>
      </c>
      <c r="T68" s="126">
        <v>4.1794042520048</v>
      </c>
      <c r="U68" s="126">
        <v>5.0388156697866657</v>
      </c>
      <c r="V68" s="107"/>
    </row>
    <row r="69" spans="1:22" s="58" customFormat="1" ht="20.100000000000001" customHeight="1" x14ac:dyDescent="0.3">
      <c r="A69" t="str">
        <f t="shared" si="1"/>
        <v>ENEV3 BZ Equity</v>
      </c>
      <c r="B69" s="155" t="s">
        <v>561</v>
      </c>
      <c r="C69" s="155" t="s">
        <v>562</v>
      </c>
      <c r="D69" s="160" t="s">
        <v>550</v>
      </c>
      <c r="E69" s="155" t="s">
        <v>551</v>
      </c>
      <c r="F69" s="155" t="s">
        <v>520</v>
      </c>
      <c r="G69" s="156">
        <v>30.345896609827811</v>
      </c>
      <c r="H69" s="156">
        <v>32.17</v>
      </c>
      <c r="I69" s="157">
        <v>-5.6702001559595698E-2</v>
      </c>
      <c r="J69" s="161">
        <v>61777.555108</v>
      </c>
      <c r="K69" s="162"/>
      <c r="L69" s="163">
        <v>9172.8273040995045</v>
      </c>
      <c r="M69" s="163">
        <v>10976.579357039889</v>
      </c>
      <c r="N69" s="163">
        <v>6030.8060294043426</v>
      </c>
      <c r="O69" s="163">
        <v>7467.27455510254</v>
      </c>
      <c r="P69" s="163">
        <v>1088.331290947151</v>
      </c>
      <c r="Q69" s="163">
        <v>2064.8577883376779</v>
      </c>
      <c r="R69" s="163">
        <v>568.87398621334205</v>
      </c>
      <c r="S69" s="163">
        <v>646.68776550024461</v>
      </c>
      <c r="T69" s="164">
        <v>0.56187201434163792</v>
      </c>
      <c r="U69" s="164">
        <v>1.0660226481705091</v>
      </c>
      <c r="V69" s="107"/>
    </row>
    <row r="70" spans="1:22" s="58" customFormat="1" ht="20.100000000000001" customHeight="1" x14ac:dyDescent="0.3">
      <c r="A70" t="str">
        <f t="shared" si="1"/>
        <v>EGIE3 BZ Equity</v>
      </c>
      <c r="B70" s="14" t="s">
        <v>67</v>
      </c>
      <c r="C70" s="14" t="s">
        <v>34</v>
      </c>
      <c r="D70" s="40" t="s">
        <v>550</v>
      </c>
      <c r="E70" s="14" t="s">
        <v>551</v>
      </c>
      <c r="F70" s="14" t="s">
        <v>522</v>
      </c>
      <c r="G70" s="15">
        <v>31.484329977192061</v>
      </c>
      <c r="H70" s="15">
        <v>31.1</v>
      </c>
      <c r="I70" s="49">
        <v>1.23578770801307E-2</v>
      </c>
      <c r="J70" s="28">
        <v>44049.465272000001</v>
      </c>
      <c r="K70" s="91"/>
      <c r="L70" s="68">
        <v>12242.308187182771</v>
      </c>
      <c r="M70" s="68">
        <v>12641.788532655049</v>
      </c>
      <c r="N70" s="68">
        <v>7520.1734494829452</v>
      </c>
      <c r="O70" s="68">
        <v>8460.6172926116578</v>
      </c>
      <c r="P70" s="68">
        <v>3964.0106560892082</v>
      </c>
      <c r="Q70" s="68">
        <v>3906.849076408183</v>
      </c>
      <c r="R70" s="68">
        <v>273.14062515541252</v>
      </c>
      <c r="S70" s="68">
        <v>294.34544467845029</v>
      </c>
      <c r="T70" s="126">
        <v>3.4702045832157431</v>
      </c>
      <c r="U70" s="126">
        <v>3.4201637551245678</v>
      </c>
      <c r="V70" s="107"/>
    </row>
    <row r="71" spans="1:22" s="58" customFormat="1" ht="20.100000000000001" customHeight="1" x14ac:dyDescent="0.3">
      <c r="A71" t="str">
        <f t="shared" si="1"/>
        <v>EQTL3 BZ Equity</v>
      </c>
      <c r="B71" s="155" t="s">
        <v>329</v>
      </c>
      <c r="C71" s="155" t="s">
        <v>36</v>
      </c>
      <c r="D71" s="160" t="s">
        <v>550</v>
      </c>
      <c r="E71" s="155" t="s">
        <v>551</v>
      </c>
      <c r="F71" s="155" t="s">
        <v>520</v>
      </c>
      <c r="G71" s="156">
        <v>61.727870799561799</v>
      </c>
      <c r="H71" s="156">
        <v>48.63</v>
      </c>
      <c r="I71" s="157">
        <v>0.26933725682833232</v>
      </c>
      <c r="J71" s="161">
        <v>61032.170902999998</v>
      </c>
      <c r="K71" s="162"/>
      <c r="L71" s="163">
        <v>39904.480611039253</v>
      </c>
      <c r="M71" s="163">
        <v>42963.982631188817</v>
      </c>
      <c r="N71" s="163">
        <v>10631.110903420251</v>
      </c>
      <c r="O71" s="163">
        <v>12153.87366021993</v>
      </c>
      <c r="P71" s="163">
        <v>3203.8711619586111</v>
      </c>
      <c r="Q71" s="163">
        <v>4742.6490536933379</v>
      </c>
      <c r="R71" s="163" t="s">
        <v>84</v>
      </c>
      <c r="S71" s="163" t="s">
        <v>84</v>
      </c>
      <c r="T71" s="164">
        <v>2.5584222745367948</v>
      </c>
      <c r="U71" s="164">
        <v>3.787199411558809</v>
      </c>
      <c r="V71" s="107"/>
    </row>
    <row r="72" spans="1:22" s="58" customFormat="1" ht="20.100000000000001" customHeight="1" x14ac:dyDescent="0.3">
      <c r="A72" t="str">
        <f t="shared" si="1"/>
        <v>ISAE4 BZ Equity</v>
      </c>
      <c r="B72" s="14" t="s">
        <v>563</v>
      </c>
      <c r="C72" s="14" t="s">
        <v>564</v>
      </c>
      <c r="D72" s="40" t="s">
        <v>550</v>
      </c>
      <c r="E72" s="14" t="s">
        <v>551</v>
      </c>
      <c r="F72" s="14" t="s">
        <v>522</v>
      </c>
      <c r="G72" s="15">
        <v>32.284301040036979</v>
      </c>
      <c r="H72" s="15">
        <v>28.98</v>
      </c>
      <c r="I72" s="49">
        <v>0.11402004969071711</v>
      </c>
      <c r="J72" s="28">
        <v>22160.083015</v>
      </c>
      <c r="K72" s="91"/>
      <c r="L72" s="68">
        <v>5088.2714721994525</v>
      </c>
      <c r="M72" s="68">
        <v>5801.3807153999496</v>
      </c>
      <c r="N72" s="68">
        <v>4242.227270393445</v>
      </c>
      <c r="O72" s="68">
        <v>4924.3167003618473</v>
      </c>
      <c r="P72" s="68">
        <v>2195.7007505664001</v>
      </c>
      <c r="Q72" s="68">
        <v>2644.0753179632638</v>
      </c>
      <c r="R72" s="68" t="s">
        <v>84</v>
      </c>
      <c r="S72" s="68" t="s">
        <v>84</v>
      </c>
      <c r="T72" s="126">
        <v>3.1218773070226069</v>
      </c>
      <c r="U72" s="126">
        <v>3.7593823890066909</v>
      </c>
      <c r="V72" s="107"/>
    </row>
    <row r="73" spans="1:22" s="58" customFormat="1" ht="20.100000000000001" customHeight="1" x14ac:dyDescent="0.3">
      <c r="A73" t="str">
        <f t="shared" ref="A73:A136" si="2">_xlfn.CONCAT(C73," BZ Equity")</f>
        <v>LIGT3 BZ Equity</v>
      </c>
      <c r="B73" s="155" t="s">
        <v>565</v>
      </c>
      <c r="C73" s="155" t="s">
        <v>566</v>
      </c>
      <c r="D73" s="160" t="s">
        <v>550</v>
      </c>
      <c r="E73" s="155" t="s">
        <v>551</v>
      </c>
      <c r="F73" s="155" t="s">
        <v>520</v>
      </c>
      <c r="G73" s="156">
        <v>5.5162938145802531</v>
      </c>
      <c r="H73" s="156">
        <v>3.68</v>
      </c>
      <c r="I73" s="157">
        <v>0.49899288439680789</v>
      </c>
      <c r="J73" s="161">
        <v>5924.0993317000002</v>
      </c>
      <c r="K73" s="162"/>
      <c r="L73" s="163">
        <v>12560.3722912253</v>
      </c>
      <c r="M73" s="163">
        <v>13685.636075253149</v>
      </c>
      <c r="N73" s="163">
        <v>1818.3585303952541</v>
      </c>
      <c r="O73" s="163">
        <v>3090.8321548987642</v>
      </c>
      <c r="P73" s="163">
        <v>3077.990913539888</v>
      </c>
      <c r="Q73" s="163">
        <v>1339.9717631457081</v>
      </c>
      <c r="R73" s="163">
        <v>286.03659068084141</v>
      </c>
      <c r="S73" s="163">
        <v>276.80207451244797</v>
      </c>
      <c r="T73" s="164">
        <v>1.910560215657283</v>
      </c>
      <c r="U73" s="164">
        <v>0.83174278699414916</v>
      </c>
      <c r="V73" s="107"/>
    </row>
    <row r="74" spans="1:22" s="58" customFormat="1" ht="20.100000000000001" customHeight="1" x14ac:dyDescent="0.3">
      <c r="A74" t="str">
        <f t="shared" si="2"/>
        <v>TAEE11 BZ Equity</v>
      </c>
      <c r="B74" s="14" t="s">
        <v>327</v>
      </c>
      <c r="C74" s="14" t="s">
        <v>38</v>
      </c>
      <c r="D74" s="40" t="s">
        <v>550</v>
      </c>
      <c r="E74" s="14" t="s">
        <v>551</v>
      </c>
      <c r="F74" s="14" t="s">
        <v>522</v>
      </c>
      <c r="G74" s="15">
        <v>40.546067352323668</v>
      </c>
      <c r="H74" s="15">
        <v>45.24</v>
      </c>
      <c r="I74" s="49">
        <v>-0.1037562477382037</v>
      </c>
      <c r="J74" s="28">
        <v>15585.07416</v>
      </c>
      <c r="K74" s="91"/>
      <c r="L74" s="68">
        <v>2888.17266388385</v>
      </c>
      <c r="M74" s="68">
        <v>3308.1844346992521</v>
      </c>
      <c r="N74" s="68">
        <v>2427.3003255965768</v>
      </c>
      <c r="O74" s="68">
        <v>2782.775961674331</v>
      </c>
      <c r="P74" s="68">
        <v>1207.459457864938</v>
      </c>
      <c r="Q74" s="68">
        <v>1486.584956071023</v>
      </c>
      <c r="R74" s="68" t="s">
        <v>84</v>
      </c>
      <c r="S74" s="68" t="s">
        <v>84</v>
      </c>
      <c r="T74" s="126">
        <v>3.504973262121085</v>
      </c>
      <c r="U74" s="126">
        <v>4.3152094995500914</v>
      </c>
      <c r="V74" s="107"/>
    </row>
    <row r="75" spans="1:22" s="58" customFormat="1" ht="20.100000000000001" customHeight="1" x14ac:dyDescent="0.3">
      <c r="A75" t="str">
        <f t="shared" si="2"/>
        <v>B3SA3 BZ Equity</v>
      </c>
      <c r="B75" s="155" t="s">
        <v>374</v>
      </c>
      <c r="C75" s="155" t="s">
        <v>286</v>
      </c>
      <c r="D75" s="160" t="s">
        <v>567</v>
      </c>
      <c r="E75" s="155" t="s">
        <v>170</v>
      </c>
      <c r="F75" s="155" t="s">
        <v>522</v>
      </c>
      <c r="G75" s="156">
        <v>16</v>
      </c>
      <c r="H75" s="156">
        <v>23.51</v>
      </c>
      <c r="I75" s="157">
        <v>-0.31943853679285422</v>
      </c>
      <c r="J75" s="161">
        <v>117509.99886000001</v>
      </c>
      <c r="K75" s="162"/>
      <c r="L75" s="163">
        <v>10741.59883968879</v>
      </c>
      <c r="M75" s="163">
        <v>12356.655140102401</v>
      </c>
      <c r="N75" s="163">
        <v>7463.7995318428093</v>
      </c>
      <c r="O75" s="163">
        <v>8777.8391759201404</v>
      </c>
      <c r="P75" s="163">
        <v>5458.4512520780063</v>
      </c>
      <c r="Q75" s="163">
        <v>6398.4768567023639</v>
      </c>
      <c r="R75" s="163" t="s">
        <v>84</v>
      </c>
      <c r="S75" s="163" t="s">
        <v>84</v>
      </c>
      <c r="T75" s="164">
        <v>1.1271952680533379</v>
      </c>
      <c r="U75" s="164">
        <v>1.3213148753280519</v>
      </c>
      <c r="V75" s="107"/>
    </row>
    <row r="76" spans="1:22" s="58" customFormat="1" ht="20.100000000000001" customHeight="1" x14ac:dyDescent="0.3">
      <c r="A76"/>
      <c r="B76" s="14" t="s">
        <v>568</v>
      </c>
      <c r="C76" s="14" t="s">
        <v>569</v>
      </c>
      <c r="D76" s="40" t="s">
        <v>567</v>
      </c>
      <c r="E76" s="14" t="s">
        <v>170</v>
      </c>
      <c r="F76" s="14" t="s">
        <v>520</v>
      </c>
      <c r="G76" s="15">
        <v>25</v>
      </c>
      <c r="H76" s="15">
        <v>21.38</v>
      </c>
      <c r="I76" s="49">
        <v>0.16931711880261921</v>
      </c>
      <c r="J76" s="28">
        <v>64140</v>
      </c>
      <c r="K76" s="91"/>
      <c r="L76" s="68">
        <v>6169.3109567199981</v>
      </c>
      <c r="M76" s="68">
        <v>6729.4886526631726</v>
      </c>
      <c r="N76" s="68" t="s">
        <v>84</v>
      </c>
      <c r="O76" s="68" t="s">
        <v>84</v>
      </c>
      <c r="P76" s="68">
        <v>4674.0314723271713</v>
      </c>
      <c r="Q76" s="68">
        <v>5156.0050256197092</v>
      </c>
      <c r="R76" s="68">
        <v>3654.8108660011558</v>
      </c>
      <c r="S76" s="68">
        <v>4083.5541090957799</v>
      </c>
      <c r="T76" s="126">
        <v>1.558010490775724</v>
      </c>
      <c r="U76" s="126">
        <v>1.718668341873236</v>
      </c>
      <c r="V76" s="107"/>
    </row>
    <row r="77" spans="1:22" s="58" customFormat="1" ht="20.100000000000001" customHeight="1" x14ac:dyDescent="0.3">
      <c r="A77"/>
      <c r="B77" s="155" t="s">
        <v>570</v>
      </c>
      <c r="C77" s="155" t="s">
        <v>160</v>
      </c>
      <c r="D77" s="160" t="s">
        <v>567</v>
      </c>
      <c r="E77" s="155" t="s">
        <v>170</v>
      </c>
      <c r="F77" s="155" t="s">
        <v>521</v>
      </c>
      <c r="G77" s="156" t="s">
        <v>84</v>
      </c>
      <c r="H77" s="156" t="s">
        <v>84</v>
      </c>
      <c r="I77" s="157" t="s">
        <v>84</v>
      </c>
      <c r="J77" s="161" t="s">
        <v>84</v>
      </c>
      <c r="K77" s="162"/>
      <c r="L77" s="163" t="s">
        <v>84</v>
      </c>
      <c r="M77" s="163" t="s">
        <v>84</v>
      </c>
      <c r="N77" s="163" t="s">
        <v>84</v>
      </c>
      <c r="O77" s="163" t="s">
        <v>84</v>
      </c>
      <c r="P77" s="163" t="s">
        <v>84</v>
      </c>
      <c r="Q77" s="163" t="s">
        <v>84</v>
      </c>
      <c r="R77" s="163" t="s">
        <v>84</v>
      </c>
      <c r="S77" s="163" t="s">
        <v>84</v>
      </c>
      <c r="T77" s="164" t="s">
        <v>84</v>
      </c>
      <c r="U77" s="164" t="s">
        <v>84</v>
      </c>
      <c r="V77" s="107"/>
    </row>
    <row r="78" spans="1:22" s="58" customFormat="1" ht="20.100000000000001" customHeight="1" x14ac:dyDescent="0.3">
      <c r="A78"/>
      <c r="B78" s="14" t="s">
        <v>571</v>
      </c>
      <c r="C78" s="14" t="s">
        <v>572</v>
      </c>
      <c r="D78" s="40" t="s">
        <v>567</v>
      </c>
      <c r="E78" s="14" t="s">
        <v>170</v>
      </c>
      <c r="F78" s="14" t="s">
        <v>520</v>
      </c>
      <c r="G78" s="15">
        <v>11.4</v>
      </c>
      <c r="H78" s="15">
        <v>11.44</v>
      </c>
      <c r="I78" s="49">
        <v>-3.4965034965034341E-3</v>
      </c>
      <c r="J78" s="28">
        <v>3197.7012381599998</v>
      </c>
      <c r="K78" s="91"/>
      <c r="L78" s="68">
        <v>21216.57368271425</v>
      </c>
      <c r="M78" s="68">
        <v>20840.84883628639</v>
      </c>
      <c r="N78" s="68" t="s">
        <v>84</v>
      </c>
      <c r="O78" s="68" t="s">
        <v>84</v>
      </c>
      <c r="P78" s="68">
        <v>2262.2624446461891</v>
      </c>
      <c r="Q78" s="68">
        <v>2674.4045460311668</v>
      </c>
      <c r="R78" s="68" t="s">
        <v>84</v>
      </c>
      <c r="S78" s="68" t="s">
        <v>84</v>
      </c>
      <c r="T78" s="126">
        <v>7.7508838773477313</v>
      </c>
      <c r="U78" s="126">
        <v>9.1629506233439724</v>
      </c>
      <c r="V78" s="107"/>
    </row>
    <row r="79" spans="1:22" s="58" customFormat="1" ht="19.8" customHeight="1" x14ac:dyDescent="0.3">
      <c r="A79"/>
      <c r="B79" s="155" t="s">
        <v>571</v>
      </c>
      <c r="C79" s="155" t="s">
        <v>573</v>
      </c>
      <c r="D79" s="160" t="s">
        <v>567</v>
      </c>
      <c r="E79" s="155" t="s">
        <v>170</v>
      </c>
      <c r="F79" s="155" t="s">
        <v>520</v>
      </c>
      <c r="G79" s="156">
        <v>12.3</v>
      </c>
      <c r="H79" s="156">
        <v>11.6</v>
      </c>
      <c r="I79" s="157">
        <v>6.0344827586207073E-2</v>
      </c>
      <c r="J79" s="161">
        <v>3197.7012381599998</v>
      </c>
      <c r="K79" s="162"/>
      <c r="L79" s="163">
        <v>21216.57368271425</v>
      </c>
      <c r="M79" s="163">
        <v>20840.84883628639</v>
      </c>
      <c r="N79" s="163" t="s">
        <v>84</v>
      </c>
      <c r="O79" s="163" t="s">
        <v>84</v>
      </c>
      <c r="P79" s="163">
        <v>2262.2624446461891</v>
      </c>
      <c r="Q79" s="163">
        <v>2674.4045460311668</v>
      </c>
      <c r="R79" s="163" t="s">
        <v>84</v>
      </c>
      <c r="S79" s="163" t="s">
        <v>84</v>
      </c>
      <c r="T79" s="164">
        <v>7.7508838773477313</v>
      </c>
      <c r="U79" s="164">
        <v>9.1629506233439724</v>
      </c>
      <c r="V79" s="107"/>
    </row>
    <row r="80" spans="1:22" s="58" customFormat="1" ht="19.8" customHeight="1" x14ac:dyDescent="0.3">
      <c r="A80"/>
      <c r="B80" s="14" t="s">
        <v>574</v>
      </c>
      <c r="C80" s="14" t="s">
        <v>575</v>
      </c>
      <c r="D80" s="40" t="s">
        <v>567</v>
      </c>
      <c r="E80" s="14" t="s">
        <v>170</v>
      </c>
      <c r="F80" s="14" t="s">
        <v>520</v>
      </c>
      <c r="G80" s="15">
        <v>23.2</v>
      </c>
      <c r="H80" s="15">
        <v>11.55</v>
      </c>
      <c r="I80" s="49">
        <v>1.008658008658009</v>
      </c>
      <c r="J80" s="28">
        <v>2624.1782921600002</v>
      </c>
      <c r="K80" s="91"/>
      <c r="L80" s="68">
        <v>15516.026303734519</v>
      </c>
      <c r="M80" s="68">
        <v>17135.999311692522</v>
      </c>
      <c r="N80" s="68" t="s">
        <v>84</v>
      </c>
      <c r="O80" s="68" t="s">
        <v>84</v>
      </c>
      <c r="P80" s="68">
        <v>3081.752111072245</v>
      </c>
      <c r="Q80" s="68">
        <v>4290.9323193747714</v>
      </c>
      <c r="R80" s="68" t="s">
        <v>84</v>
      </c>
      <c r="S80" s="68" t="s">
        <v>84</v>
      </c>
      <c r="T80" s="126">
        <v>11.446498029841459</v>
      </c>
      <c r="U80" s="126">
        <v>15.937734953904901</v>
      </c>
      <c r="V80" s="107"/>
    </row>
    <row r="81" spans="1:119" ht="20.100000000000001" customHeight="1" x14ac:dyDescent="0.3">
      <c r="A81" t="str">
        <f t="shared" si="2"/>
        <v>STOC34 BZ Equity</v>
      </c>
      <c r="B81" s="155" t="s">
        <v>574</v>
      </c>
      <c r="C81" s="155" t="s">
        <v>576</v>
      </c>
      <c r="D81" s="160" t="s">
        <v>567</v>
      </c>
      <c r="E81" s="155" t="s">
        <v>170</v>
      </c>
      <c r="F81" s="155" t="s">
        <v>520</v>
      </c>
      <c r="G81" s="156">
        <v>124.8</v>
      </c>
      <c r="H81" s="156">
        <v>58.06</v>
      </c>
      <c r="I81" s="157">
        <v>1.149500516706855</v>
      </c>
      <c r="J81" s="161">
        <v>2624.1782921600002</v>
      </c>
      <c r="K81" s="162"/>
      <c r="L81" s="163">
        <v>15516.026303734519</v>
      </c>
      <c r="M81" s="163">
        <v>17135.999311692522</v>
      </c>
      <c r="N81" s="163" t="s">
        <v>84</v>
      </c>
      <c r="O81" s="163" t="s">
        <v>84</v>
      </c>
      <c r="P81" s="163">
        <v>3081.752111072245</v>
      </c>
      <c r="Q81" s="163">
        <v>4290.9323193747714</v>
      </c>
      <c r="R81" s="163" t="s">
        <v>84</v>
      </c>
      <c r="S81" s="163" t="s">
        <v>84</v>
      </c>
      <c r="T81" s="164">
        <v>11.446498029841459</v>
      </c>
      <c r="U81" s="164">
        <v>15.937734953904901</v>
      </c>
    </row>
    <row r="82" spans="1:119" ht="20.100000000000001" customHeight="1" x14ac:dyDescent="0.3">
      <c r="A82" t="str">
        <f t="shared" si="2"/>
        <v>AURA33 BZ Equity</v>
      </c>
      <c r="B82" s="14" t="s">
        <v>72</v>
      </c>
      <c r="C82" s="14" t="s">
        <v>50</v>
      </c>
      <c r="D82" s="40" t="s">
        <v>577</v>
      </c>
      <c r="E82" s="14" t="s">
        <v>61</v>
      </c>
      <c r="F82" s="14" t="s">
        <v>520</v>
      </c>
      <c r="G82" s="15">
        <v>145</v>
      </c>
      <c r="H82" s="15">
        <v>143</v>
      </c>
      <c r="I82" s="49">
        <v>1.398601398601396E-2</v>
      </c>
      <c r="J82" s="28">
        <v>35835.895524</v>
      </c>
      <c r="K82" s="91"/>
      <c r="L82" s="68">
        <v>1567.757069566781</v>
      </c>
      <c r="M82" s="68">
        <v>1954.4430125231049</v>
      </c>
      <c r="N82" s="68">
        <v>974.01668517181565</v>
      </c>
      <c r="O82" s="68">
        <v>1316.6767892104269</v>
      </c>
      <c r="P82" s="68">
        <v>574.32367242474356</v>
      </c>
      <c r="Q82" s="68">
        <v>849.32317055187173</v>
      </c>
      <c r="R82" s="68" t="s">
        <v>84</v>
      </c>
      <c r="S82" s="68" t="s">
        <v>84</v>
      </c>
      <c r="T82" s="126">
        <v>2.2847952875369888</v>
      </c>
      <c r="U82" s="126">
        <v>3.3788082763159442</v>
      </c>
    </row>
    <row r="83" spans="1:119" ht="20.100000000000001" customHeight="1" x14ac:dyDescent="0.3">
      <c r="B83" s="155" t="s">
        <v>578</v>
      </c>
      <c r="C83" s="155" t="s">
        <v>579</v>
      </c>
      <c r="D83" s="160" t="s">
        <v>577</v>
      </c>
      <c r="E83" s="155" t="s">
        <v>61</v>
      </c>
      <c r="F83" s="155" t="s">
        <v>522</v>
      </c>
      <c r="G83" s="156">
        <v>24</v>
      </c>
      <c r="H83" s="156">
        <v>19.55</v>
      </c>
      <c r="I83" s="157">
        <v>0.22762148337595911</v>
      </c>
      <c r="J83" s="161">
        <v>7471.1618500000004</v>
      </c>
      <c r="K83" s="162"/>
      <c r="L83" s="163" t="s">
        <v>84</v>
      </c>
      <c r="M83" s="163" t="s">
        <v>84</v>
      </c>
      <c r="N83" s="163" t="s">
        <v>84</v>
      </c>
      <c r="O83" s="163" t="s">
        <v>84</v>
      </c>
      <c r="P83" s="163" t="s">
        <v>84</v>
      </c>
      <c r="Q83" s="163" t="s">
        <v>84</v>
      </c>
      <c r="R83" s="163" t="s">
        <v>84</v>
      </c>
      <c r="S83" s="163" t="s">
        <v>84</v>
      </c>
      <c r="T83" s="164" t="s">
        <v>84</v>
      </c>
      <c r="U83" s="164" t="s">
        <v>84</v>
      </c>
    </row>
    <row r="84" spans="1:119" ht="20.100000000000001" customHeight="1" x14ac:dyDescent="0.3">
      <c r="B84" s="14" t="s">
        <v>229</v>
      </c>
      <c r="C84" s="14" t="s">
        <v>230</v>
      </c>
      <c r="D84" s="40" t="s">
        <v>577</v>
      </c>
      <c r="E84" s="14" t="s">
        <v>61</v>
      </c>
      <c r="F84" s="14" t="s">
        <v>520</v>
      </c>
      <c r="G84" s="15">
        <v>9.5</v>
      </c>
      <c r="H84" s="15">
        <v>11.22</v>
      </c>
      <c r="I84" s="49">
        <v>-0.15329768270944741</v>
      </c>
      <c r="J84" s="28">
        <v>7305.0390600000001</v>
      </c>
      <c r="K84" s="91"/>
      <c r="L84" s="68">
        <v>9221.2608007618328</v>
      </c>
      <c r="M84" s="68">
        <v>9569.7247979579224</v>
      </c>
      <c r="N84" s="68">
        <v>1823.497271522355</v>
      </c>
      <c r="O84" s="68">
        <v>1899.535016374278</v>
      </c>
      <c r="P84" s="68">
        <v>440.77503665207001</v>
      </c>
      <c r="Q84" s="68">
        <v>529.9975452927049</v>
      </c>
      <c r="R84" s="68" t="s">
        <v>84</v>
      </c>
      <c r="S84" s="68" t="s">
        <v>84</v>
      </c>
      <c r="T84" s="126">
        <v>0.67699818880912166</v>
      </c>
      <c r="U84" s="126">
        <v>0.81403743043567522</v>
      </c>
    </row>
    <row r="85" spans="1:119" ht="20.100000000000001" customHeight="1" x14ac:dyDescent="0.3">
      <c r="A85" t="str">
        <f t="shared" si="2"/>
        <v>CSNA3 BZ Equity</v>
      </c>
      <c r="B85" s="155" t="s">
        <v>580</v>
      </c>
      <c r="C85" s="155" t="s">
        <v>581</v>
      </c>
      <c r="D85" s="160" t="s">
        <v>577</v>
      </c>
      <c r="E85" s="155" t="s">
        <v>61</v>
      </c>
      <c r="F85" s="155" t="s">
        <v>522</v>
      </c>
      <c r="G85" s="156">
        <v>7</v>
      </c>
      <c r="H85" s="156">
        <v>5.71</v>
      </c>
      <c r="I85" s="157">
        <v>0.22591943957968491</v>
      </c>
      <c r="J85" s="161">
        <v>7571.9964373999992</v>
      </c>
      <c r="K85" s="162"/>
      <c r="L85" s="163">
        <v>45007.808901692631</v>
      </c>
      <c r="M85" s="163">
        <v>47426.743258599708</v>
      </c>
      <c r="N85" s="163">
        <v>8242.6520299785825</v>
      </c>
      <c r="O85" s="163">
        <v>9629.8269712700076</v>
      </c>
      <c r="P85" s="163">
        <v>-208.77592338460821</v>
      </c>
      <c r="Q85" s="163">
        <v>-305.59619244982127</v>
      </c>
      <c r="R85" s="163" t="s">
        <v>84</v>
      </c>
      <c r="S85" s="163" t="s">
        <v>84</v>
      </c>
      <c r="T85" s="164">
        <v>-0.1574367516395942</v>
      </c>
      <c r="U85" s="164">
        <v>-0.23044837293855869</v>
      </c>
    </row>
    <row r="86" spans="1:119" ht="20.100000000000001" customHeight="1" x14ac:dyDescent="0.3">
      <c r="A86" t="str">
        <f t="shared" si="2"/>
        <v>CMIN3 BZ Equity</v>
      </c>
      <c r="B86" s="14" t="s">
        <v>224</v>
      </c>
      <c r="C86" s="14" t="s">
        <v>225</v>
      </c>
      <c r="D86" s="40" t="s">
        <v>577</v>
      </c>
      <c r="E86" s="14" t="s">
        <v>61</v>
      </c>
      <c r="F86" s="14" t="s">
        <v>522</v>
      </c>
      <c r="G86" s="15">
        <v>6.5</v>
      </c>
      <c r="H86" s="15">
        <v>4.96</v>
      </c>
      <c r="I86" s="49">
        <v>0.31048387096774199</v>
      </c>
      <c r="J86" s="28">
        <v>26796.079772000001</v>
      </c>
      <c r="K86" s="91"/>
      <c r="L86" s="68">
        <v>11881.5587599149</v>
      </c>
      <c r="M86" s="68">
        <v>12048.558578956339</v>
      </c>
      <c r="N86" s="68">
        <v>4642.7838906342313</v>
      </c>
      <c r="O86" s="68">
        <v>5132.0176231940222</v>
      </c>
      <c r="P86" s="68">
        <v>753.10636994443769</v>
      </c>
      <c r="Q86" s="68">
        <v>1940.6265310989779</v>
      </c>
      <c r="R86" s="68" t="s">
        <v>84</v>
      </c>
      <c r="S86" s="68" t="s">
        <v>84</v>
      </c>
      <c r="T86" s="126">
        <v>0.13921037462407701</v>
      </c>
      <c r="U86" s="126">
        <v>0.35921274389453001</v>
      </c>
    </row>
    <row r="87" spans="1:119" s="53" customFormat="1" ht="20.100000000000001" customHeight="1" x14ac:dyDescent="0.3">
      <c r="A87" t="str">
        <f t="shared" si="2"/>
        <v>GGBR4 BZ Equity</v>
      </c>
      <c r="B87" s="155" t="s">
        <v>42</v>
      </c>
      <c r="C87" s="155" t="s">
        <v>48</v>
      </c>
      <c r="D87" s="160" t="s">
        <v>577</v>
      </c>
      <c r="E87" s="155" t="s">
        <v>61</v>
      </c>
      <c r="F87" s="155" t="s">
        <v>520</v>
      </c>
      <c r="G87" s="156">
        <v>30</v>
      </c>
      <c r="H87" s="156">
        <v>26.52</v>
      </c>
      <c r="I87" s="157">
        <v>0.13122171945701361</v>
      </c>
      <c r="J87" s="161">
        <v>49237.735360999999</v>
      </c>
      <c r="K87" s="162"/>
      <c r="L87" s="163">
        <v>70989.110139573269</v>
      </c>
      <c r="M87" s="163">
        <v>72623.251649126818</v>
      </c>
      <c r="N87" s="163">
        <v>12814.37534563217</v>
      </c>
      <c r="O87" s="163">
        <v>13116.950003354081</v>
      </c>
      <c r="P87" s="163">
        <v>5746.8439419702026</v>
      </c>
      <c r="Q87" s="163">
        <v>6230.9005779858317</v>
      </c>
      <c r="R87" s="163" t="s">
        <v>84</v>
      </c>
      <c r="S87" s="163" t="s">
        <v>84</v>
      </c>
      <c r="T87" s="164">
        <v>2.9257129090312279</v>
      </c>
      <c r="U87" s="164">
        <v>3.172145692484825</v>
      </c>
      <c r="V87" s="10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row>
    <row r="88" spans="1:119" s="53" customFormat="1" ht="20.100000000000001" customHeight="1" x14ac:dyDescent="0.3">
      <c r="A88"/>
      <c r="B88" s="14" t="s">
        <v>582</v>
      </c>
      <c r="C88" s="14" t="s">
        <v>583</v>
      </c>
      <c r="D88" s="40" t="s">
        <v>577</v>
      </c>
      <c r="E88" s="14" t="s">
        <v>61</v>
      </c>
      <c r="F88" s="14" t="s">
        <v>520</v>
      </c>
      <c r="G88" s="15">
        <v>13.3</v>
      </c>
      <c r="H88" s="15">
        <v>11.95</v>
      </c>
      <c r="I88" s="49">
        <v>0.1129707112970713</v>
      </c>
      <c r="J88" s="28">
        <v>15207.354772999999</v>
      </c>
      <c r="K88" s="91"/>
      <c r="L88" s="68" t="s">
        <v>84</v>
      </c>
      <c r="M88" s="68" t="s">
        <v>84</v>
      </c>
      <c r="N88" s="68" t="s">
        <v>84</v>
      </c>
      <c r="O88" s="68" t="s">
        <v>84</v>
      </c>
      <c r="P88" s="68" t="s">
        <v>84</v>
      </c>
      <c r="Q88" s="68" t="s">
        <v>84</v>
      </c>
      <c r="R88" s="68" t="s">
        <v>84</v>
      </c>
      <c r="S88" s="68" t="s">
        <v>84</v>
      </c>
      <c r="T88" s="126" t="s">
        <v>84</v>
      </c>
      <c r="U88" s="126" t="s">
        <v>84</v>
      </c>
      <c r="V88" s="107"/>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row>
    <row r="89" spans="1:119" s="53" customFormat="1" ht="20.100000000000001" customHeight="1" x14ac:dyDescent="0.3">
      <c r="A89"/>
      <c r="B89" s="155" t="s">
        <v>43</v>
      </c>
      <c r="C89" s="155" t="s">
        <v>49</v>
      </c>
      <c r="D89" s="160" t="s">
        <v>577</v>
      </c>
      <c r="E89" s="155" t="s">
        <v>61</v>
      </c>
      <c r="F89" s="155" t="s">
        <v>522</v>
      </c>
      <c r="G89" s="156">
        <v>8.5</v>
      </c>
      <c r="H89" s="156">
        <v>6.65</v>
      </c>
      <c r="I89" s="157">
        <v>0.27819548872180461</v>
      </c>
      <c r="J89" s="161">
        <v>8024.1277236000014</v>
      </c>
      <c r="K89" s="162"/>
      <c r="L89" s="163">
        <v>24537.195898754369</v>
      </c>
      <c r="M89" s="163">
        <v>26309.183908799379</v>
      </c>
      <c r="N89" s="163">
        <v>2845.6955189832429</v>
      </c>
      <c r="O89" s="163">
        <v>3368.8133871401928</v>
      </c>
      <c r="P89" s="163">
        <v>1648.2614656255139</v>
      </c>
      <c r="Q89" s="163">
        <v>1343.0733376109731</v>
      </c>
      <c r="R89" s="163" t="s">
        <v>84</v>
      </c>
      <c r="S89" s="163" t="s">
        <v>84</v>
      </c>
      <c r="T89" s="164">
        <v>1.339023757309308</v>
      </c>
      <c r="U89" s="164">
        <v>1.091093339482583</v>
      </c>
      <c r="V89" s="107"/>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row>
    <row r="90" spans="1:119" s="53" customFormat="1" ht="20.100000000000001" customHeight="1" x14ac:dyDescent="0.3">
      <c r="A90"/>
      <c r="B90" s="14" t="s">
        <v>332</v>
      </c>
      <c r="C90" s="14" t="s">
        <v>584</v>
      </c>
      <c r="D90" s="40" t="s">
        <v>577</v>
      </c>
      <c r="E90" s="14" t="s">
        <v>61</v>
      </c>
      <c r="F90" s="14" t="s">
        <v>522</v>
      </c>
      <c r="G90" s="15">
        <v>16.5</v>
      </c>
      <c r="H90" s="15">
        <v>12.7</v>
      </c>
      <c r="I90" s="49">
        <v>0.29921259842519699</v>
      </c>
      <c r="J90" s="28">
        <v>56126.799388331798</v>
      </c>
      <c r="K90" s="91"/>
      <c r="L90" s="68">
        <v>41346.143519485267</v>
      </c>
      <c r="M90" s="68">
        <v>41928.276494870152</v>
      </c>
      <c r="N90" s="68">
        <v>13470.19626633856</v>
      </c>
      <c r="O90" s="68">
        <v>14014.98172733822</v>
      </c>
      <c r="P90" s="68">
        <v>6973.4219780384019</v>
      </c>
      <c r="Q90" s="68">
        <v>7347.8863234628743</v>
      </c>
      <c r="R90" s="68" t="s">
        <v>84</v>
      </c>
      <c r="S90" s="68" t="s">
        <v>84</v>
      </c>
      <c r="T90" s="126">
        <v>1.6385833313434011</v>
      </c>
      <c r="U90" s="126">
        <v>1.726573278965581</v>
      </c>
      <c r="V90" s="107"/>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row>
    <row r="91" spans="1:119" ht="20.100000000000001" customHeight="1" x14ac:dyDescent="0.3">
      <c r="A91" t="str">
        <f t="shared" si="2"/>
        <v>VALE3 BZ Equity</v>
      </c>
      <c r="B91" s="155" t="s">
        <v>332</v>
      </c>
      <c r="C91" s="155" t="s">
        <v>47</v>
      </c>
      <c r="D91" s="160" t="s">
        <v>577</v>
      </c>
      <c r="E91" s="155" t="s">
        <v>61</v>
      </c>
      <c r="F91" s="155" t="s">
        <v>522</v>
      </c>
      <c r="G91" s="156">
        <v>83</v>
      </c>
      <c r="H91" s="156">
        <v>64.03</v>
      </c>
      <c r="I91" s="157">
        <v>0.29626737466812442</v>
      </c>
      <c r="J91" s="161">
        <v>272496.49176</v>
      </c>
      <c r="K91" s="162"/>
      <c r="L91" s="163">
        <v>41346.143519485267</v>
      </c>
      <c r="M91" s="163">
        <v>41928.276494870152</v>
      </c>
      <c r="N91" s="163">
        <v>13470.19626633856</v>
      </c>
      <c r="O91" s="163">
        <v>14014.98172733822</v>
      </c>
      <c r="P91" s="163">
        <v>6973.4219780384019</v>
      </c>
      <c r="Q91" s="163">
        <v>7347.8863234628743</v>
      </c>
      <c r="R91" s="163" t="s">
        <v>84</v>
      </c>
      <c r="S91" s="163" t="s">
        <v>84</v>
      </c>
      <c r="T91" s="164">
        <v>1.6385833313434011</v>
      </c>
      <c r="U91" s="164">
        <v>1.726573278965581</v>
      </c>
    </row>
    <row r="92" spans="1:119" s="53" customFormat="1" ht="20.100000000000001" customHeight="1" x14ac:dyDescent="0.3">
      <c r="A92" t="str">
        <f t="shared" si="2"/>
        <v>RANI3 BZ Equity</v>
      </c>
      <c r="B92" s="14" t="s">
        <v>73</v>
      </c>
      <c r="C92" s="14" t="s">
        <v>52</v>
      </c>
      <c r="D92" s="40" t="s">
        <v>585</v>
      </c>
      <c r="E92" s="14" t="s">
        <v>61</v>
      </c>
      <c r="F92" s="14" t="s">
        <v>520</v>
      </c>
      <c r="G92" s="15">
        <v>10</v>
      </c>
      <c r="H92" s="15">
        <v>8.14</v>
      </c>
      <c r="I92" s="49">
        <v>0.22850122850122839</v>
      </c>
      <c r="J92" s="28">
        <v>1871.3534400000001</v>
      </c>
      <c r="K92" s="91"/>
      <c r="L92" s="68">
        <v>1736.6882345969191</v>
      </c>
      <c r="M92" s="68">
        <v>1816.9090988206869</v>
      </c>
      <c r="N92" s="68">
        <v>583.58124481482491</v>
      </c>
      <c r="O92" s="68">
        <v>631.63015489192605</v>
      </c>
      <c r="P92" s="68">
        <v>116.3926199986426</v>
      </c>
      <c r="Q92" s="68">
        <v>146.92393576145511</v>
      </c>
      <c r="R92" s="68" t="s">
        <v>84</v>
      </c>
      <c r="S92" s="68" t="s">
        <v>84</v>
      </c>
      <c r="T92" s="126">
        <v>0.50612056841014386</v>
      </c>
      <c r="U92" s="126">
        <v>0.63937482723951844</v>
      </c>
      <c r="V92" s="107"/>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row>
    <row r="93" spans="1:119" s="58" customFormat="1" ht="20.100000000000001" customHeight="1" x14ac:dyDescent="0.3">
      <c r="A93" t="str">
        <f t="shared" si="2"/>
        <v>KLBN11 BZ Equity</v>
      </c>
      <c r="B93" s="155" t="s">
        <v>41</v>
      </c>
      <c r="C93" s="155" t="s">
        <v>51</v>
      </c>
      <c r="D93" s="160" t="s">
        <v>585</v>
      </c>
      <c r="E93" s="155" t="s">
        <v>61</v>
      </c>
      <c r="F93" s="155" t="s">
        <v>520</v>
      </c>
      <c r="G93" s="156">
        <v>24</v>
      </c>
      <c r="H93" s="156">
        <v>18.2</v>
      </c>
      <c r="I93" s="157">
        <v>0.31868131868131871</v>
      </c>
      <c r="J93" s="161">
        <v>22434.136947999999</v>
      </c>
      <c r="K93" s="162"/>
      <c r="L93" s="163">
        <v>20663.81425382564</v>
      </c>
      <c r="M93" s="163">
        <v>21440.648779995819</v>
      </c>
      <c r="N93" s="163">
        <v>7810.9509773118243</v>
      </c>
      <c r="O93" s="163">
        <v>8172.0707560274113</v>
      </c>
      <c r="P93" s="163">
        <v>969.19381074823559</v>
      </c>
      <c r="Q93" s="163">
        <v>1731.301481178923</v>
      </c>
      <c r="R93" s="163" t="s">
        <v>84</v>
      </c>
      <c r="S93" s="163" t="s">
        <v>84</v>
      </c>
      <c r="T93" s="164">
        <v>0.79973224723094372</v>
      </c>
      <c r="U93" s="164">
        <v>1.428586943934941</v>
      </c>
      <c r="V93" s="107"/>
    </row>
    <row r="94" spans="1:119" s="58" customFormat="1" ht="20.100000000000001" customHeight="1" x14ac:dyDescent="0.3">
      <c r="A94" t="str">
        <f t="shared" si="2"/>
        <v>SUZB3 BZ Equity</v>
      </c>
      <c r="B94" s="14" t="s">
        <v>336</v>
      </c>
      <c r="C94" s="14" t="s">
        <v>261</v>
      </c>
      <c r="D94" s="40" t="s">
        <v>585</v>
      </c>
      <c r="E94" s="14" t="s">
        <v>61</v>
      </c>
      <c r="F94" s="14" t="s">
        <v>520</v>
      </c>
      <c r="G94" s="15">
        <v>60</v>
      </c>
      <c r="H94" s="15">
        <v>42.64</v>
      </c>
      <c r="I94" s="49">
        <v>0.40712945590994359</v>
      </c>
      <c r="J94" s="28">
        <v>52580.949825999996</v>
      </c>
      <c r="K94" s="91"/>
      <c r="L94" s="68">
        <v>47906.609273919486</v>
      </c>
      <c r="M94" s="68">
        <v>49813.481020849933</v>
      </c>
      <c r="N94" s="68">
        <v>19832.2277962398</v>
      </c>
      <c r="O94" s="68">
        <v>21334.03787098411</v>
      </c>
      <c r="P94" s="68">
        <v>9234.2188336982053</v>
      </c>
      <c r="Q94" s="68">
        <v>812.18671818228108</v>
      </c>
      <c r="R94" s="68" t="s">
        <v>84</v>
      </c>
      <c r="S94" s="68" t="s">
        <v>84</v>
      </c>
      <c r="T94" s="126">
        <v>7.4716022115526908</v>
      </c>
      <c r="U94" s="126">
        <v>0.65715749096387288</v>
      </c>
      <c r="V94" s="107"/>
    </row>
    <row r="95" spans="1:119" s="58" customFormat="1" ht="20.100000000000001" customHeight="1" x14ac:dyDescent="0.3">
      <c r="A95"/>
      <c r="B95" s="155" t="s">
        <v>586</v>
      </c>
      <c r="C95" s="155" t="s">
        <v>587</v>
      </c>
      <c r="D95" s="160" t="s">
        <v>588</v>
      </c>
      <c r="E95" s="155" t="s">
        <v>321</v>
      </c>
      <c r="F95" s="155" t="s">
        <v>520</v>
      </c>
      <c r="G95" s="156">
        <v>38</v>
      </c>
      <c r="H95" s="156">
        <v>35.26</v>
      </c>
      <c r="I95" s="157">
        <v>7.7708451503119669E-2</v>
      </c>
      <c r="J95" s="161">
        <v>17633.621801000001</v>
      </c>
      <c r="K95" s="162"/>
      <c r="L95" s="163">
        <v>3006.5228933277549</v>
      </c>
      <c r="M95" s="163">
        <v>3337.378236508855</v>
      </c>
      <c r="N95" s="163">
        <v>2247.4449926926732</v>
      </c>
      <c r="O95" s="163">
        <v>2522.5809699280071</v>
      </c>
      <c r="P95" s="163">
        <v>838.76854284033743</v>
      </c>
      <c r="Q95" s="163">
        <v>866.21748875687922</v>
      </c>
      <c r="R95" s="163" t="s">
        <v>84</v>
      </c>
      <c r="S95" s="163" t="s">
        <v>84</v>
      </c>
      <c r="T95" s="164">
        <v>1.680293499628031E-3</v>
      </c>
      <c r="U95" s="164">
        <v>1.735281595913833E-3</v>
      </c>
      <c r="V95" s="107"/>
    </row>
    <row r="96" spans="1:119" s="58" customFormat="1" ht="20.100000000000001" customHeight="1" x14ac:dyDescent="0.3">
      <c r="A96" t="str">
        <f t="shared" si="2"/>
        <v>IGTI11 BZ Equity</v>
      </c>
      <c r="B96" s="14" t="s">
        <v>339</v>
      </c>
      <c r="C96" s="14" t="s">
        <v>262</v>
      </c>
      <c r="D96" s="40" t="s">
        <v>588</v>
      </c>
      <c r="E96" s="14" t="s">
        <v>321</v>
      </c>
      <c r="F96" s="14" t="s">
        <v>520</v>
      </c>
      <c r="G96" s="15">
        <v>35</v>
      </c>
      <c r="H96" s="15">
        <v>31.97</v>
      </c>
      <c r="I96" s="49">
        <v>9.4776352830778787E-2</v>
      </c>
      <c r="J96" s="28">
        <v>9443.1704256000012</v>
      </c>
      <c r="K96" s="91"/>
      <c r="L96" s="68">
        <v>1678.0129180749391</v>
      </c>
      <c r="M96" s="68">
        <v>1980.355278929474</v>
      </c>
      <c r="N96" s="68">
        <v>1365.608735464459</v>
      </c>
      <c r="O96" s="68">
        <v>1470.983492953349</v>
      </c>
      <c r="P96" s="68">
        <v>722.34266386303659</v>
      </c>
      <c r="Q96" s="68">
        <v>820.7995591926657</v>
      </c>
      <c r="R96" s="68" t="s">
        <v>84</v>
      </c>
      <c r="S96" s="68" t="s">
        <v>84</v>
      </c>
      <c r="T96" s="126">
        <v>2.4369326453417171</v>
      </c>
      <c r="U96" s="126">
        <v>2.7690919298350649</v>
      </c>
      <c r="V96" s="107"/>
    </row>
    <row r="97" spans="1:119" s="58" customFormat="1" ht="20.100000000000001" customHeight="1" x14ac:dyDescent="0.3">
      <c r="A97" t="str">
        <f t="shared" si="2"/>
        <v>JHSF3 BZ Equity</v>
      </c>
      <c r="B97" s="155" t="s">
        <v>56</v>
      </c>
      <c r="C97" s="155" t="s">
        <v>57</v>
      </c>
      <c r="D97" s="160" t="s">
        <v>588</v>
      </c>
      <c r="E97" s="155" t="s">
        <v>321</v>
      </c>
      <c r="F97" s="155" t="s">
        <v>520</v>
      </c>
      <c r="G97" s="156">
        <v>14</v>
      </c>
      <c r="H97" s="156">
        <v>14.27</v>
      </c>
      <c r="I97" s="157">
        <v>-1.892081289418357E-2</v>
      </c>
      <c r="J97" s="161">
        <v>9457.4361640999996</v>
      </c>
      <c r="K97" s="162"/>
      <c r="L97" s="163">
        <v>2274.9126555570651</v>
      </c>
      <c r="M97" s="163">
        <v>2421.7508114705829</v>
      </c>
      <c r="N97" s="163">
        <v>928.41418280282073</v>
      </c>
      <c r="O97" s="163">
        <v>1020.568260399419</v>
      </c>
      <c r="P97" s="163">
        <v>708.92632274628738</v>
      </c>
      <c r="Q97" s="163">
        <v>830.75912457657478</v>
      </c>
      <c r="R97" s="163" t="s">
        <v>84</v>
      </c>
      <c r="S97" s="163" t="s">
        <v>84</v>
      </c>
      <c r="T97" s="164">
        <v>1.045736641774718</v>
      </c>
      <c r="U97" s="164">
        <v>1.2254521086097749</v>
      </c>
      <c r="V97" s="107"/>
    </row>
    <row r="98" spans="1:119" s="53" customFormat="1" ht="20.100000000000001" customHeight="1" x14ac:dyDescent="0.3">
      <c r="A98" t="str">
        <f t="shared" si="2"/>
        <v>LOGG3 BZ Equity</v>
      </c>
      <c r="B98" s="14" t="s">
        <v>340</v>
      </c>
      <c r="C98" s="14" t="s">
        <v>58</v>
      </c>
      <c r="D98" s="40" t="s">
        <v>588</v>
      </c>
      <c r="E98" s="14" t="s">
        <v>321</v>
      </c>
      <c r="F98" s="14" t="s">
        <v>522</v>
      </c>
      <c r="G98" s="15">
        <v>32</v>
      </c>
      <c r="H98" s="15">
        <v>30.41</v>
      </c>
      <c r="I98" s="49">
        <v>5.2285432423544893E-2</v>
      </c>
      <c r="J98" s="28">
        <v>2659.0808099999999</v>
      </c>
      <c r="K98" s="91"/>
      <c r="L98" s="68">
        <v>279.5862845048236</v>
      </c>
      <c r="M98" s="68">
        <v>294.20950542886078</v>
      </c>
      <c r="N98" s="68">
        <v>342.90776476699841</v>
      </c>
      <c r="O98" s="68">
        <v>215.15202281759369</v>
      </c>
      <c r="P98" s="68">
        <v>254.37389606832269</v>
      </c>
      <c r="Q98" s="68">
        <v>192.55493015524101</v>
      </c>
      <c r="R98" s="68" t="s">
        <v>84</v>
      </c>
      <c r="S98" s="68" t="s">
        <v>84</v>
      </c>
      <c r="T98" s="126">
        <v>2.909619212186914</v>
      </c>
      <c r="U98" s="126">
        <v>2.202511864780798</v>
      </c>
      <c r="V98" s="107"/>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row>
    <row r="99" spans="1:119" s="58" customFormat="1" ht="20.100000000000001" customHeight="1" x14ac:dyDescent="0.3">
      <c r="A99" t="str">
        <f t="shared" si="2"/>
        <v>MULT3 BZ Equity</v>
      </c>
      <c r="B99" s="155" t="s">
        <v>77</v>
      </c>
      <c r="C99" s="155" t="s">
        <v>32</v>
      </c>
      <c r="D99" s="160" t="s">
        <v>588</v>
      </c>
      <c r="E99" s="155" t="s">
        <v>321</v>
      </c>
      <c r="F99" s="155" t="s">
        <v>520</v>
      </c>
      <c r="G99" s="156">
        <v>37</v>
      </c>
      <c r="H99" s="156">
        <v>37.25</v>
      </c>
      <c r="I99" s="157">
        <v>-6.7114093959731447E-3</v>
      </c>
      <c r="J99" s="161">
        <v>18291.485402999999</v>
      </c>
      <c r="K99" s="162"/>
      <c r="L99" s="163">
        <v>3113.2534740079482</v>
      </c>
      <c r="M99" s="163">
        <v>2983.3085229943199</v>
      </c>
      <c r="N99" s="163">
        <v>2263.1008529232122</v>
      </c>
      <c r="O99" s="163">
        <v>2273.6413147901872</v>
      </c>
      <c r="P99" s="163">
        <v>1382.288849147714</v>
      </c>
      <c r="Q99" s="163">
        <v>1447.9713719125989</v>
      </c>
      <c r="R99" s="163" t="s">
        <v>84</v>
      </c>
      <c r="S99" s="163" t="s">
        <v>84</v>
      </c>
      <c r="T99" s="164">
        <v>2.819427217415416</v>
      </c>
      <c r="U99" s="164">
        <v>2.9525861786716519</v>
      </c>
      <c r="V99" s="107"/>
    </row>
    <row r="100" spans="1:119" s="58" customFormat="1" ht="20.100000000000001" customHeight="1" x14ac:dyDescent="0.3">
      <c r="A100" t="str">
        <f t="shared" si="2"/>
        <v>AMBP3 BZ Equity</v>
      </c>
      <c r="B100" s="14" t="s">
        <v>341</v>
      </c>
      <c r="C100" s="14" t="s">
        <v>253</v>
      </c>
      <c r="D100" s="40" t="s">
        <v>589</v>
      </c>
      <c r="E100" s="14" t="s">
        <v>551</v>
      </c>
      <c r="F100" s="14" t="s">
        <v>521</v>
      </c>
      <c r="G100" s="15" t="s">
        <v>84</v>
      </c>
      <c r="H100" s="15" t="s">
        <v>84</v>
      </c>
      <c r="I100" s="49" t="s">
        <v>84</v>
      </c>
      <c r="J100" s="28" t="s">
        <v>84</v>
      </c>
      <c r="K100" s="91"/>
      <c r="L100" s="68" t="s">
        <v>84</v>
      </c>
      <c r="M100" s="68" t="s">
        <v>84</v>
      </c>
      <c r="N100" s="68" t="s">
        <v>84</v>
      </c>
      <c r="O100" s="68" t="s">
        <v>84</v>
      </c>
      <c r="P100" s="68" t="s">
        <v>84</v>
      </c>
      <c r="Q100" s="68" t="s">
        <v>84</v>
      </c>
      <c r="R100" s="68" t="s">
        <v>84</v>
      </c>
      <c r="S100" s="68" t="s">
        <v>84</v>
      </c>
      <c r="T100" s="126" t="s">
        <v>84</v>
      </c>
      <c r="U100" s="126" t="s">
        <v>84</v>
      </c>
      <c r="V100" s="107"/>
    </row>
    <row r="101" spans="1:119" s="58" customFormat="1" ht="20.100000000000001" customHeight="1" x14ac:dyDescent="0.3">
      <c r="A101" t="str">
        <f t="shared" si="2"/>
        <v>CSMG3 BZ Equity</v>
      </c>
      <c r="B101" s="155" t="s">
        <v>71</v>
      </c>
      <c r="C101" s="155" t="s">
        <v>46</v>
      </c>
      <c r="D101" s="160" t="s">
        <v>589</v>
      </c>
      <c r="E101" s="155" t="s">
        <v>551</v>
      </c>
      <c r="F101" s="155" t="s">
        <v>520</v>
      </c>
      <c r="G101" s="156">
        <v>88.322034410580343</v>
      </c>
      <c r="H101" s="156">
        <v>63</v>
      </c>
      <c r="I101" s="157">
        <v>0.40193705413619601</v>
      </c>
      <c r="J101" s="161">
        <v>23888.402999999998</v>
      </c>
      <c r="K101" s="162"/>
      <c r="L101" s="163">
        <v>7913.2278746868333</v>
      </c>
      <c r="M101" s="163">
        <v>9273.7465470514599</v>
      </c>
      <c r="N101" s="163">
        <v>3391.3439736013061</v>
      </c>
      <c r="O101" s="163">
        <v>5107.6585159311308</v>
      </c>
      <c r="P101" s="163">
        <v>1402.91178940143</v>
      </c>
      <c r="Q101" s="163">
        <v>2235.7488365380941</v>
      </c>
      <c r="R101" s="163" t="s">
        <v>84</v>
      </c>
      <c r="S101" s="163" t="s">
        <v>84</v>
      </c>
      <c r="T101" s="164">
        <v>3.6894160856895799</v>
      </c>
      <c r="U101" s="164">
        <v>5.8796339038570498</v>
      </c>
      <c r="V101" s="107"/>
    </row>
    <row r="102" spans="1:119" s="58" customFormat="1" ht="20.100000000000001" customHeight="1" x14ac:dyDescent="0.3">
      <c r="A102"/>
      <c r="B102" s="14" t="s">
        <v>162</v>
      </c>
      <c r="C102" s="14" t="s">
        <v>163</v>
      </c>
      <c r="D102" s="40" t="s">
        <v>589</v>
      </c>
      <c r="E102" s="14" t="s">
        <v>551</v>
      </c>
      <c r="F102" s="14" t="s">
        <v>520</v>
      </c>
      <c r="G102" s="15">
        <v>24.4</v>
      </c>
      <c r="H102" s="15">
        <v>20.5</v>
      </c>
      <c r="I102" s="49">
        <v>0.19024390243902431</v>
      </c>
      <c r="J102" s="28">
        <v>11260.567999999999</v>
      </c>
      <c r="K102" s="91"/>
      <c r="L102" s="68">
        <v>3304.5733530340708</v>
      </c>
      <c r="M102" s="68">
        <v>4681.2218813005402</v>
      </c>
      <c r="N102" s="68">
        <v>1373.788802169845</v>
      </c>
      <c r="O102" s="68">
        <v>2120.83072044445</v>
      </c>
      <c r="P102" s="68">
        <v>422.50054875431351</v>
      </c>
      <c r="Q102" s="68">
        <v>890.86399653449666</v>
      </c>
      <c r="R102" s="68">
        <v>-290.94097856551389</v>
      </c>
      <c r="S102" s="68">
        <v>-228.62513796515159</v>
      </c>
      <c r="T102" s="126">
        <v>2.7057883452638918</v>
      </c>
      <c r="U102" s="126">
        <v>5.7052929899032323</v>
      </c>
      <c r="V102" s="107"/>
    </row>
    <row r="103" spans="1:119" s="58" customFormat="1" ht="20.100000000000001" customHeight="1" x14ac:dyDescent="0.3">
      <c r="A103"/>
      <c r="B103" s="155" t="s">
        <v>70</v>
      </c>
      <c r="C103" s="155" t="s">
        <v>45</v>
      </c>
      <c r="D103" s="160" t="s">
        <v>589</v>
      </c>
      <c r="E103" s="155" t="s">
        <v>551</v>
      </c>
      <c r="F103" s="155" t="s">
        <v>520</v>
      </c>
      <c r="G103" s="156">
        <v>36.844323438788912</v>
      </c>
      <c r="H103" s="156">
        <v>32.03</v>
      </c>
      <c r="I103" s="157">
        <v>0.1503066949356513</v>
      </c>
      <c r="J103" s="161">
        <v>112890.82505</v>
      </c>
      <c r="K103" s="162"/>
      <c r="L103" s="163">
        <v>24190.553253014841</v>
      </c>
      <c r="M103" s="163">
        <v>28928.196759564089</v>
      </c>
      <c r="N103" s="163">
        <v>14372.10266561808</v>
      </c>
      <c r="O103" s="163">
        <v>19610.901490641409</v>
      </c>
      <c r="P103" s="163">
        <v>5306.5484215543293</v>
      </c>
      <c r="Q103" s="163">
        <v>8581.124061544715</v>
      </c>
      <c r="R103" s="163" t="s">
        <v>84</v>
      </c>
      <c r="S103" s="163" t="s">
        <v>84</v>
      </c>
      <c r="T103" s="164">
        <v>1.552734982252123</v>
      </c>
      <c r="U103" s="164">
        <v>2.510899827708184</v>
      </c>
      <c r="V103" s="107"/>
    </row>
    <row r="104" spans="1:119" ht="20.100000000000001" customHeight="1" x14ac:dyDescent="0.3">
      <c r="A104" t="str">
        <f t="shared" si="2"/>
        <v>SAPR11 BZ Equity</v>
      </c>
      <c r="B104" s="14" t="s">
        <v>69</v>
      </c>
      <c r="C104" s="14" t="s">
        <v>44</v>
      </c>
      <c r="D104" s="40" t="s">
        <v>589</v>
      </c>
      <c r="E104" s="14" t="s">
        <v>551</v>
      </c>
      <c r="F104" s="14" t="s">
        <v>522</v>
      </c>
      <c r="G104" s="15">
        <v>45.8</v>
      </c>
      <c r="H104" s="15">
        <v>41.11</v>
      </c>
      <c r="I104" s="49">
        <v>0.11408416443687661</v>
      </c>
      <c r="J104" s="28">
        <v>12648.790315</v>
      </c>
      <c r="K104" s="91"/>
      <c r="L104" s="68">
        <v>7652.502980299183</v>
      </c>
      <c r="M104" s="68">
        <v>7976.7091499308044</v>
      </c>
      <c r="N104" s="68">
        <v>3259.1909898862382</v>
      </c>
      <c r="O104" s="68">
        <v>3270.7566250731352</v>
      </c>
      <c r="P104" s="68">
        <v>1384.8329169943661</v>
      </c>
      <c r="Q104" s="68">
        <v>1185.1666043317221</v>
      </c>
      <c r="R104" s="68">
        <v>919.07373184778794</v>
      </c>
      <c r="S104" s="68">
        <v>487.48701447383542</v>
      </c>
      <c r="T104" s="126">
        <v>4.5818814833032846</v>
      </c>
      <c r="U104" s="126">
        <v>3.9212621626606241</v>
      </c>
    </row>
    <row r="105" spans="1:119" ht="20.100000000000001" customHeight="1" x14ac:dyDescent="0.3">
      <c r="A105" t="str">
        <f t="shared" si="2"/>
        <v>BLAU3 BZ Equity</v>
      </c>
      <c r="B105" s="155" t="s">
        <v>178</v>
      </c>
      <c r="C105" s="155" t="s">
        <v>179</v>
      </c>
      <c r="D105" s="160" t="s">
        <v>590</v>
      </c>
      <c r="E105" s="155" t="s">
        <v>549</v>
      </c>
      <c r="F105" s="155" t="s">
        <v>520</v>
      </c>
      <c r="G105" s="156">
        <v>13</v>
      </c>
      <c r="H105" s="156">
        <v>12.42</v>
      </c>
      <c r="I105" s="157">
        <v>4.6698872785829293E-2</v>
      </c>
      <c r="J105" s="161">
        <v>2868.833228</v>
      </c>
      <c r="K105" s="162"/>
      <c r="L105" s="163">
        <v>1934.6860293006921</v>
      </c>
      <c r="M105" s="163">
        <v>2266.634815999741</v>
      </c>
      <c r="N105" s="163">
        <v>457.10210415358807</v>
      </c>
      <c r="O105" s="163">
        <v>581.26045213053862</v>
      </c>
      <c r="P105" s="163">
        <v>216.57628522937861</v>
      </c>
      <c r="Q105" s="163">
        <v>328.81905244752897</v>
      </c>
      <c r="R105" s="163" t="s">
        <v>84</v>
      </c>
      <c r="S105" s="163" t="s">
        <v>84</v>
      </c>
      <c r="T105" s="164">
        <v>0.92866658818036696</v>
      </c>
      <c r="U105" s="164">
        <v>1.4099570839057189</v>
      </c>
    </row>
    <row r="106" spans="1:119" ht="20.100000000000001" customHeight="1" x14ac:dyDescent="0.3">
      <c r="A106" t="str">
        <f t="shared" si="2"/>
        <v>SAUD3 BZ Equity</v>
      </c>
      <c r="B106" s="14" t="s">
        <v>591</v>
      </c>
      <c r="C106" s="14" t="s">
        <v>592</v>
      </c>
      <c r="D106" s="40" t="s">
        <v>590</v>
      </c>
      <c r="E106" s="14" t="s">
        <v>549</v>
      </c>
      <c r="F106" s="14" t="s">
        <v>520</v>
      </c>
      <c r="G106" s="15">
        <v>18</v>
      </c>
      <c r="H106" s="15">
        <v>15.42</v>
      </c>
      <c r="I106" s="49">
        <v>0.16731517509727631</v>
      </c>
      <c r="J106" s="28">
        <v>45079.870869999999</v>
      </c>
      <c r="K106" s="91"/>
      <c r="L106" s="68">
        <v>55723.240944520163</v>
      </c>
      <c r="M106" s="68">
        <v>60155.49182491636</v>
      </c>
      <c r="N106" s="68">
        <v>6749.7745211969059</v>
      </c>
      <c r="O106" s="68">
        <v>7104.7858027364819</v>
      </c>
      <c r="P106" s="68">
        <v>4481.3872495524884</v>
      </c>
      <c r="Q106" s="68">
        <v>4825.3184425028267</v>
      </c>
      <c r="R106" s="68">
        <v>3353.1558333096618</v>
      </c>
      <c r="S106" s="68">
        <v>3067.9378880364102</v>
      </c>
      <c r="T106" s="126" t="s">
        <v>652</v>
      </c>
      <c r="U106" s="126" t="s">
        <v>652</v>
      </c>
    </row>
    <row r="107" spans="1:119" ht="20.100000000000001" customHeight="1" x14ac:dyDescent="0.3">
      <c r="A107" t="str">
        <f t="shared" si="2"/>
        <v>DASA3 BZ Equity</v>
      </c>
      <c r="B107" s="155" t="s">
        <v>200</v>
      </c>
      <c r="C107" s="155" t="s">
        <v>201</v>
      </c>
      <c r="D107" s="160" t="s">
        <v>590</v>
      </c>
      <c r="E107" s="155" t="s">
        <v>549</v>
      </c>
      <c r="F107" s="155" t="s">
        <v>520</v>
      </c>
      <c r="G107" s="156">
        <v>4</v>
      </c>
      <c r="H107" s="156">
        <v>5.4</v>
      </c>
      <c r="I107" s="157">
        <v>-0.2592592592592593</v>
      </c>
      <c r="J107" s="161">
        <v>6749.0516681999998</v>
      </c>
      <c r="K107" s="162"/>
      <c r="L107" s="163">
        <v>9020.5637554175519</v>
      </c>
      <c r="M107" s="163">
        <v>9686.295180145029</v>
      </c>
      <c r="N107" s="163">
        <v>2029.6436787009891</v>
      </c>
      <c r="O107" s="163">
        <v>2150.2307584972059</v>
      </c>
      <c r="P107" s="163">
        <v>-34.145228951113438</v>
      </c>
      <c r="Q107" s="163">
        <v>208.69261025174481</v>
      </c>
      <c r="R107" s="163" t="s">
        <v>84</v>
      </c>
      <c r="S107" s="163" t="s">
        <v>84</v>
      </c>
      <c r="T107" s="164">
        <v>-2.720720199258924E-2</v>
      </c>
      <c r="U107" s="164">
        <v>0.16628800496869331</v>
      </c>
    </row>
    <row r="108" spans="1:119" ht="20.100000000000001" customHeight="1" x14ac:dyDescent="0.3">
      <c r="A108" t="str">
        <f t="shared" si="2"/>
        <v>FLRY3 BZ Equity</v>
      </c>
      <c r="B108" s="14" t="s">
        <v>164</v>
      </c>
      <c r="C108" s="14" t="s">
        <v>165</v>
      </c>
      <c r="D108" s="40" t="s">
        <v>590</v>
      </c>
      <c r="E108" s="14" t="s">
        <v>549</v>
      </c>
      <c r="F108" s="14" t="s">
        <v>522</v>
      </c>
      <c r="G108" s="15">
        <v>20</v>
      </c>
      <c r="H108" s="15">
        <v>28.12</v>
      </c>
      <c r="I108" s="49">
        <v>-0.28876244665718348</v>
      </c>
      <c r="J108" s="28">
        <v>15286.768969000001</v>
      </c>
      <c r="K108" s="91"/>
      <c r="L108" s="68">
        <v>9258.9478908295987</v>
      </c>
      <c r="M108" s="68">
        <v>9718.7058504421766</v>
      </c>
      <c r="N108" s="68">
        <v>2367.309253514682</v>
      </c>
      <c r="O108" s="68">
        <v>2471.619906467125</v>
      </c>
      <c r="P108" s="68">
        <v>812.81957485977944</v>
      </c>
      <c r="Q108" s="68">
        <v>887.41607475971955</v>
      </c>
      <c r="R108" s="68" t="s">
        <v>84</v>
      </c>
      <c r="S108" s="68" t="s">
        <v>84</v>
      </c>
      <c r="T108" s="126">
        <v>1.4854547091778521</v>
      </c>
      <c r="U108" s="126">
        <v>1.6217822848070029</v>
      </c>
    </row>
    <row r="109" spans="1:119" ht="20.100000000000001" customHeight="1" x14ac:dyDescent="0.3">
      <c r="A109" t="str">
        <f t="shared" si="2"/>
        <v>HYPE3 BZ Equity</v>
      </c>
      <c r="B109" s="155" t="s">
        <v>92</v>
      </c>
      <c r="C109" s="155" t="s">
        <v>93</v>
      </c>
      <c r="D109" s="160" t="s">
        <v>590</v>
      </c>
      <c r="E109" s="155" t="s">
        <v>549</v>
      </c>
      <c r="F109" s="155" t="s">
        <v>520</v>
      </c>
      <c r="G109" s="156">
        <v>28</v>
      </c>
      <c r="H109" s="156">
        <v>26.81</v>
      </c>
      <c r="I109" s="157">
        <v>4.4386422976501423E-2</v>
      </c>
      <c r="J109" s="161">
        <v>18874.032357</v>
      </c>
      <c r="K109" s="162"/>
      <c r="L109" s="163">
        <v>9330.3605876737201</v>
      </c>
      <c r="M109" s="163">
        <v>10190.2751837957</v>
      </c>
      <c r="N109" s="163">
        <v>2959.3422218364799</v>
      </c>
      <c r="O109" s="163">
        <v>3430.2515138715498</v>
      </c>
      <c r="P109" s="163">
        <v>1886.525272338454</v>
      </c>
      <c r="Q109" s="163">
        <v>2259.344197938155</v>
      </c>
      <c r="R109" s="163" t="s">
        <v>84</v>
      </c>
      <c r="S109" s="163" t="s">
        <v>84</v>
      </c>
      <c r="T109" s="164">
        <v>2.6796889162451158</v>
      </c>
      <c r="U109" s="164">
        <v>3.2092544393496998</v>
      </c>
    </row>
    <row r="110" spans="1:119" ht="20.100000000000001" customHeight="1" x14ac:dyDescent="0.3">
      <c r="A110" t="str">
        <f t="shared" si="2"/>
        <v>MATD3 BZ Equity</v>
      </c>
      <c r="B110" s="14" t="s">
        <v>342</v>
      </c>
      <c r="C110" s="14" t="s">
        <v>202</v>
      </c>
      <c r="D110" s="40" t="s">
        <v>590</v>
      </c>
      <c r="E110" s="14" t="s">
        <v>549</v>
      </c>
      <c r="F110" s="14" t="s">
        <v>520</v>
      </c>
      <c r="G110" s="15">
        <v>6.5</v>
      </c>
      <c r="H110" s="15">
        <v>6.24</v>
      </c>
      <c r="I110" s="49">
        <v>4.1666666666666741E-2</v>
      </c>
      <c r="J110" s="28">
        <v>2065.0208280000002</v>
      </c>
      <c r="K110" s="91"/>
      <c r="L110" s="68">
        <v>2431.476420812684</v>
      </c>
      <c r="M110" s="68">
        <v>2673.3999793806038</v>
      </c>
      <c r="N110" s="68">
        <v>554.60918274327526</v>
      </c>
      <c r="O110" s="68">
        <v>626.72035730772802</v>
      </c>
      <c r="P110" s="68">
        <v>174.50830260055619</v>
      </c>
      <c r="Q110" s="68">
        <v>226.95717894898669</v>
      </c>
      <c r="R110" s="68" t="s">
        <v>84</v>
      </c>
      <c r="S110" s="68" t="s">
        <v>84</v>
      </c>
      <c r="T110" s="126">
        <v>0.52318671990592147</v>
      </c>
      <c r="U110" s="126">
        <v>0.68043170579233603</v>
      </c>
    </row>
    <row r="111" spans="1:119" ht="20.100000000000001" customHeight="1" x14ac:dyDescent="0.3">
      <c r="A111" t="str">
        <f t="shared" si="2"/>
        <v>QUAL3 BZ Equity</v>
      </c>
      <c r="B111" s="155" t="s">
        <v>593</v>
      </c>
      <c r="C111" s="155" t="s">
        <v>594</v>
      </c>
      <c r="D111" s="160" t="s">
        <v>590</v>
      </c>
      <c r="E111" s="155" t="s">
        <v>549</v>
      </c>
      <c r="F111" s="155" t="s">
        <v>522</v>
      </c>
      <c r="G111" s="156">
        <v>1.7</v>
      </c>
      <c r="H111" s="156">
        <v>2.13</v>
      </c>
      <c r="I111" s="157">
        <v>-0.2018779342723005</v>
      </c>
      <c r="J111" s="161">
        <v>600.66041960999996</v>
      </c>
      <c r="K111" s="162"/>
      <c r="L111" s="163">
        <v>1296.8933529535821</v>
      </c>
      <c r="M111" s="163">
        <v>1352.258811253007</v>
      </c>
      <c r="N111" s="163">
        <v>519.6388943785139</v>
      </c>
      <c r="O111" s="163">
        <v>535.98988777359659</v>
      </c>
      <c r="P111" s="163">
        <v>71.791416544899576</v>
      </c>
      <c r="Q111" s="163">
        <v>118.2111643210964</v>
      </c>
      <c r="R111" s="163" t="s">
        <v>84</v>
      </c>
      <c r="S111" s="163" t="s">
        <v>84</v>
      </c>
      <c r="T111" s="164">
        <v>0.25277392802246712</v>
      </c>
      <c r="U111" s="164">
        <v>0.41621550011991959</v>
      </c>
    </row>
    <row r="112" spans="1:119" ht="20.100000000000001" customHeight="1" x14ac:dyDescent="0.3">
      <c r="B112" s="14" t="s">
        <v>198</v>
      </c>
      <c r="C112" s="14" t="s">
        <v>199</v>
      </c>
      <c r="D112" s="40" t="s">
        <v>590</v>
      </c>
      <c r="E112" s="14" t="s">
        <v>549</v>
      </c>
      <c r="F112" s="14" t="s">
        <v>520</v>
      </c>
      <c r="G112" s="15">
        <v>45</v>
      </c>
      <c r="H112" s="15">
        <v>43.71</v>
      </c>
      <c r="I112" s="49">
        <v>2.951269732326689E-2</v>
      </c>
      <c r="J112" s="28">
        <v>95296.876338000002</v>
      </c>
      <c r="K112" s="91"/>
      <c r="L112" s="68">
        <v>60986.65066024095</v>
      </c>
      <c r="M112" s="68">
        <v>67251.566616304699</v>
      </c>
      <c r="N112" s="68">
        <v>12033.658345761651</v>
      </c>
      <c r="O112" s="68">
        <v>13051.764510441581</v>
      </c>
      <c r="P112" s="68">
        <v>5276.5481124953076</v>
      </c>
      <c r="Q112" s="68">
        <v>6067.7036720483266</v>
      </c>
      <c r="R112" s="68" t="s">
        <v>84</v>
      </c>
      <c r="S112" s="68" t="s">
        <v>84</v>
      </c>
      <c r="T112" s="126">
        <v>2.355294186147046</v>
      </c>
      <c r="U112" s="126">
        <v>2.7084425039536142</v>
      </c>
    </row>
    <row r="113" spans="1:21" ht="20.100000000000001" customHeight="1" x14ac:dyDescent="0.3">
      <c r="A113" t="str">
        <f t="shared" si="2"/>
        <v>ALLD3 BZ Equity</v>
      </c>
      <c r="B113" s="155" t="s">
        <v>239</v>
      </c>
      <c r="C113" s="155" t="s">
        <v>240</v>
      </c>
      <c r="D113" s="160" t="s">
        <v>203</v>
      </c>
      <c r="E113" s="155" t="s">
        <v>170</v>
      </c>
      <c r="F113" s="155" t="s">
        <v>521</v>
      </c>
      <c r="G113" s="156" t="s">
        <v>84</v>
      </c>
      <c r="H113" s="156" t="s">
        <v>84</v>
      </c>
      <c r="I113" s="157" t="s">
        <v>84</v>
      </c>
      <c r="J113" s="161" t="s">
        <v>84</v>
      </c>
      <c r="K113" s="162"/>
      <c r="L113" s="163" t="s">
        <v>84</v>
      </c>
      <c r="M113" s="163" t="s">
        <v>84</v>
      </c>
      <c r="N113" s="163" t="s">
        <v>84</v>
      </c>
      <c r="O113" s="163" t="s">
        <v>84</v>
      </c>
      <c r="P113" s="163" t="s">
        <v>84</v>
      </c>
      <c r="Q113" s="163" t="s">
        <v>84</v>
      </c>
      <c r="R113" s="163" t="s">
        <v>84</v>
      </c>
      <c r="S113" s="163" t="s">
        <v>84</v>
      </c>
      <c r="T113" s="164" t="s">
        <v>84</v>
      </c>
      <c r="U113" s="164" t="s">
        <v>84</v>
      </c>
    </row>
    <row r="114" spans="1:21" ht="20.100000000000001" customHeight="1" x14ac:dyDescent="0.3">
      <c r="A114" t="str">
        <f t="shared" si="2"/>
        <v>BMOB3 BZ Equity</v>
      </c>
      <c r="B114" s="14" t="s">
        <v>171</v>
      </c>
      <c r="C114" s="14" t="s">
        <v>172</v>
      </c>
      <c r="D114" s="40" t="s">
        <v>203</v>
      </c>
      <c r="E114" s="14" t="s">
        <v>170</v>
      </c>
      <c r="F114" s="14" t="s">
        <v>520</v>
      </c>
      <c r="G114" s="15">
        <v>32.463000000000001</v>
      </c>
      <c r="H114" s="15">
        <v>33.590000000000003</v>
      </c>
      <c r="I114" s="49">
        <v>-3.3551652277463602E-2</v>
      </c>
      <c r="J114" s="28">
        <v>2796.6661487000001</v>
      </c>
      <c r="K114" s="91"/>
      <c r="L114" s="68">
        <v>936.11086260746163</v>
      </c>
      <c r="M114" s="68">
        <v>1074.024596750063</v>
      </c>
      <c r="N114" s="68">
        <v>292.82038303647539</v>
      </c>
      <c r="O114" s="68">
        <v>343.99423753529192</v>
      </c>
      <c r="P114" s="68">
        <v>166.27233690625889</v>
      </c>
      <c r="Q114" s="68">
        <v>193.68194179362729</v>
      </c>
      <c r="R114" s="68">
        <v>0</v>
      </c>
      <c r="S114" s="68">
        <v>0</v>
      </c>
      <c r="T114" s="126">
        <v>1.9970520254258359E-3</v>
      </c>
      <c r="U114" s="126">
        <v>2.3262613694149171E-3</v>
      </c>
    </row>
    <row r="115" spans="1:21" ht="20.100000000000001" customHeight="1" x14ac:dyDescent="0.3">
      <c r="A115" t="str">
        <f t="shared" si="2"/>
        <v>BRST3 BZ Equity</v>
      </c>
      <c r="B115" s="155" t="s">
        <v>231</v>
      </c>
      <c r="C115" s="155" t="s">
        <v>595</v>
      </c>
      <c r="D115" s="160" t="s">
        <v>203</v>
      </c>
      <c r="E115" s="155" t="s">
        <v>170</v>
      </c>
      <c r="F115" s="155" t="s">
        <v>522</v>
      </c>
      <c r="G115" s="156">
        <v>4.2</v>
      </c>
      <c r="H115" s="156">
        <v>3.28</v>
      </c>
      <c r="I115" s="157">
        <v>0.28048780487804881</v>
      </c>
      <c r="J115" s="161">
        <v>1436.6647214</v>
      </c>
      <c r="K115" s="162"/>
      <c r="L115" s="163">
        <v>2050.187584774736</v>
      </c>
      <c r="M115" s="163">
        <v>2389.131201219293</v>
      </c>
      <c r="N115" s="163">
        <v>876.40118162311296</v>
      </c>
      <c r="O115" s="163">
        <v>1033.3828278129531</v>
      </c>
      <c r="P115" s="163">
        <v>45.285651094435273</v>
      </c>
      <c r="Q115" s="163">
        <v>86.589475192319014</v>
      </c>
      <c r="R115" s="163" t="s">
        <v>84</v>
      </c>
      <c r="S115" s="163" t="s">
        <v>84</v>
      </c>
      <c r="T115" s="164">
        <v>0.1033901183632721</v>
      </c>
      <c r="U115" s="164">
        <v>0.19768946394253259</v>
      </c>
    </row>
    <row r="116" spans="1:21" ht="20.100000000000001" customHeight="1" x14ac:dyDescent="0.3">
      <c r="A116" t="str">
        <f t="shared" si="2"/>
        <v>DESK3 BZ Equity</v>
      </c>
      <c r="B116" s="14" t="s">
        <v>346</v>
      </c>
      <c r="C116" s="14" t="s">
        <v>248</v>
      </c>
      <c r="D116" s="40" t="s">
        <v>203</v>
      </c>
      <c r="E116" s="14" t="s">
        <v>170</v>
      </c>
      <c r="F116" s="14" t="s">
        <v>520</v>
      </c>
      <c r="G116" s="15">
        <v>20.789517659341779</v>
      </c>
      <c r="H116" s="15">
        <v>19.3</v>
      </c>
      <c r="I116" s="49">
        <v>7.7177080794911035E-2</v>
      </c>
      <c r="J116" s="28">
        <v>2243.4286803999998</v>
      </c>
      <c r="K116" s="91"/>
      <c r="L116" s="68">
        <v>1288.2571209510991</v>
      </c>
      <c r="M116" s="68">
        <v>1294.305403940825</v>
      </c>
      <c r="N116" s="68">
        <v>703.88339120862031</v>
      </c>
      <c r="O116" s="68">
        <v>708.18480427754923</v>
      </c>
      <c r="P116" s="68">
        <v>86.984638208421714</v>
      </c>
      <c r="Q116" s="68">
        <v>138.6721432781813</v>
      </c>
      <c r="R116" s="68" t="s">
        <v>84</v>
      </c>
      <c r="S116" s="68" t="s">
        <v>84</v>
      </c>
      <c r="T116" s="126">
        <v>0.75288991752756407</v>
      </c>
      <c r="U116" s="126">
        <v>1.200267779075181</v>
      </c>
    </row>
    <row r="117" spans="1:21" ht="20.100000000000001" customHeight="1" x14ac:dyDescent="0.3">
      <c r="A117" t="str">
        <f t="shared" si="2"/>
        <v>G2DI33 BZ Equity</v>
      </c>
      <c r="B117" s="155" t="s">
        <v>214</v>
      </c>
      <c r="C117" s="155" t="s">
        <v>215</v>
      </c>
      <c r="D117" s="160" t="s">
        <v>203</v>
      </c>
      <c r="E117" s="155" t="s">
        <v>170</v>
      </c>
      <c r="F117" s="155" t="s">
        <v>521</v>
      </c>
      <c r="G117" s="156" t="s">
        <v>84</v>
      </c>
      <c r="H117" s="156" t="s">
        <v>84</v>
      </c>
      <c r="I117" s="157" t="s">
        <v>84</v>
      </c>
      <c r="J117" s="161" t="s">
        <v>84</v>
      </c>
      <c r="K117" s="162"/>
      <c r="L117" s="163" t="s">
        <v>84</v>
      </c>
      <c r="M117" s="163" t="s">
        <v>84</v>
      </c>
      <c r="N117" s="163" t="s">
        <v>84</v>
      </c>
      <c r="O117" s="163" t="s">
        <v>84</v>
      </c>
      <c r="P117" s="163" t="s">
        <v>84</v>
      </c>
      <c r="Q117" s="163" t="s">
        <v>84</v>
      </c>
      <c r="R117" s="163" t="s">
        <v>84</v>
      </c>
      <c r="S117" s="163" t="s">
        <v>84</v>
      </c>
      <c r="T117" s="164" t="s">
        <v>84</v>
      </c>
      <c r="U117" s="164" t="s">
        <v>84</v>
      </c>
    </row>
    <row r="118" spans="1:21" ht="20.100000000000001" customHeight="1" x14ac:dyDescent="0.3">
      <c r="A118" t="str">
        <f t="shared" si="2"/>
        <v>INTB3 BZ Equity</v>
      </c>
      <c r="B118" s="14" t="s">
        <v>347</v>
      </c>
      <c r="C118" s="14" t="s">
        <v>254</v>
      </c>
      <c r="D118" s="40" t="s">
        <v>203</v>
      </c>
      <c r="E118" s="14" t="s">
        <v>170</v>
      </c>
      <c r="F118" s="14" t="s">
        <v>520</v>
      </c>
      <c r="G118" s="15">
        <v>18</v>
      </c>
      <c r="H118" s="15">
        <v>19.45</v>
      </c>
      <c r="I118" s="49">
        <v>-7.455012853470433E-2</v>
      </c>
      <c r="J118" s="28">
        <v>6364.2560894999997</v>
      </c>
      <c r="K118" s="91"/>
      <c r="L118" s="68">
        <v>4626.6004979749996</v>
      </c>
      <c r="M118" s="68">
        <v>4812.1535390640001</v>
      </c>
      <c r="N118" s="68">
        <v>642.58397883612543</v>
      </c>
      <c r="O118" s="68">
        <v>668.22319540366527</v>
      </c>
      <c r="P118" s="68">
        <v>638.12804443071127</v>
      </c>
      <c r="Q118" s="68">
        <v>671.94393073072627</v>
      </c>
      <c r="R118" s="68" t="s">
        <v>84</v>
      </c>
      <c r="S118" s="68" t="s">
        <v>84</v>
      </c>
      <c r="T118" s="126">
        <v>1.9478217464319549</v>
      </c>
      <c r="U118" s="126">
        <v>2.0510413420678142</v>
      </c>
    </row>
    <row r="119" spans="1:21" ht="20.100000000000001" customHeight="1" x14ac:dyDescent="0.3">
      <c r="A119" t="str">
        <f t="shared" si="2"/>
        <v>LWSA3 BZ Equity</v>
      </c>
      <c r="B119" s="155" t="s">
        <v>596</v>
      </c>
      <c r="C119" s="155" t="s">
        <v>154</v>
      </c>
      <c r="D119" s="160" t="s">
        <v>203</v>
      </c>
      <c r="E119" s="155" t="s">
        <v>170</v>
      </c>
      <c r="F119" s="155" t="s">
        <v>520</v>
      </c>
      <c r="G119" s="156">
        <v>5</v>
      </c>
      <c r="H119" s="156">
        <v>5.49</v>
      </c>
      <c r="I119" s="157">
        <v>-8.9253187613843377E-2</v>
      </c>
      <c r="J119" s="161">
        <v>3015.3373338000001</v>
      </c>
      <c r="K119" s="162"/>
      <c r="L119" s="163">
        <v>1579.5762409545471</v>
      </c>
      <c r="M119" s="163">
        <v>1743.3312131511479</v>
      </c>
      <c r="N119" s="163">
        <v>356.75674395645632</v>
      </c>
      <c r="O119" s="163">
        <v>429.3559543160157</v>
      </c>
      <c r="P119" s="163">
        <v>117.9917935592854</v>
      </c>
      <c r="Q119" s="163">
        <v>147.73755943555449</v>
      </c>
      <c r="R119" s="163" t="s">
        <v>84</v>
      </c>
      <c r="S119" s="163" t="s">
        <v>84</v>
      </c>
      <c r="T119" s="164">
        <v>0.20846635880136791</v>
      </c>
      <c r="U119" s="164">
        <v>0.26102078919798782</v>
      </c>
    </row>
    <row r="120" spans="1:21" ht="20.100000000000001" customHeight="1" x14ac:dyDescent="0.3">
      <c r="A120" t="str">
        <f t="shared" si="2"/>
        <v>POSI3 BZ Equity</v>
      </c>
      <c r="B120" s="14" t="s">
        <v>64</v>
      </c>
      <c r="C120" s="14" t="s">
        <v>24</v>
      </c>
      <c r="D120" s="40" t="s">
        <v>203</v>
      </c>
      <c r="E120" s="14" t="s">
        <v>170</v>
      </c>
      <c r="F120" s="14" t="s">
        <v>520</v>
      </c>
      <c r="G120" s="15">
        <v>6</v>
      </c>
      <c r="H120" s="15">
        <v>4.92</v>
      </c>
      <c r="I120" s="49">
        <v>0.21951219512195119</v>
      </c>
      <c r="J120" s="28">
        <v>681.27732000000003</v>
      </c>
      <c r="K120" s="91"/>
      <c r="L120" s="68">
        <v>3598.0162977610571</v>
      </c>
      <c r="M120" s="68">
        <v>3963.568310926099</v>
      </c>
      <c r="N120" s="68">
        <v>296.03307331728058</v>
      </c>
      <c r="O120" s="68">
        <v>332.22170374364123</v>
      </c>
      <c r="P120" s="68">
        <v>50.662726475655099</v>
      </c>
      <c r="Q120" s="68">
        <v>119.99421583286259</v>
      </c>
      <c r="R120" s="68">
        <v>0</v>
      </c>
      <c r="S120" s="68">
        <v>0</v>
      </c>
      <c r="T120" s="126">
        <v>0.35728297937697528</v>
      </c>
      <c r="U120" s="126">
        <v>0.84622155030227508</v>
      </c>
    </row>
    <row r="121" spans="1:21" ht="20.100000000000001" customHeight="1" x14ac:dyDescent="0.3">
      <c r="A121" t="str">
        <f t="shared" si="2"/>
        <v>TOTS3 BZ Equity</v>
      </c>
      <c r="B121" s="155" t="s">
        <v>348</v>
      </c>
      <c r="C121" s="155" t="s">
        <v>124</v>
      </c>
      <c r="D121" s="160" t="s">
        <v>203</v>
      </c>
      <c r="E121" s="155" t="s">
        <v>170</v>
      </c>
      <c r="F121" s="155" t="s">
        <v>520</v>
      </c>
      <c r="G121" s="156">
        <v>47</v>
      </c>
      <c r="H121" s="156">
        <v>43.24</v>
      </c>
      <c r="I121" s="157">
        <v>8.6956521739130377E-2</v>
      </c>
      <c r="J121" s="161">
        <v>24784.951929999999</v>
      </c>
      <c r="K121" s="162"/>
      <c r="L121" s="163">
        <v>7801.2474799701668</v>
      </c>
      <c r="M121" s="163">
        <v>8751.3011121199652</v>
      </c>
      <c r="N121" s="163">
        <v>1983.259898104277</v>
      </c>
      <c r="O121" s="163">
        <v>2352.9787090188802</v>
      </c>
      <c r="P121" s="163">
        <v>1355.1223050019821</v>
      </c>
      <c r="Q121" s="163">
        <v>1141.5152815414931</v>
      </c>
      <c r="R121" s="163" t="s">
        <v>84</v>
      </c>
      <c r="S121" s="163" t="s">
        <v>84</v>
      </c>
      <c r="T121" s="164">
        <v>2.3641558246487051</v>
      </c>
      <c r="U121" s="164">
        <v>1.991495521710773</v>
      </c>
    </row>
    <row r="122" spans="1:21" ht="20.100000000000001" customHeight="1" x14ac:dyDescent="0.3">
      <c r="A122" t="str">
        <f t="shared" si="2"/>
        <v>VIVT3 BZ Equity</v>
      </c>
      <c r="B122" s="14" t="s">
        <v>349</v>
      </c>
      <c r="C122" s="14" t="s">
        <v>129</v>
      </c>
      <c r="D122" s="40" t="s">
        <v>203</v>
      </c>
      <c r="E122" s="14" t="s">
        <v>170</v>
      </c>
      <c r="F122" s="14" t="s">
        <v>520</v>
      </c>
      <c r="G122" s="15">
        <v>36.5</v>
      </c>
      <c r="H122" s="15">
        <v>32.64</v>
      </c>
      <c r="I122" s="49">
        <v>0.1182598039215685</v>
      </c>
      <c r="J122" s="28">
        <v>104304.59132000001</v>
      </c>
      <c r="K122" s="91"/>
      <c r="L122" s="68">
        <v>63814.812831761337</v>
      </c>
      <c r="M122" s="68">
        <v>67316.338319713963</v>
      </c>
      <c r="N122" s="68">
        <v>26942.033106182211</v>
      </c>
      <c r="O122" s="68">
        <v>29364.448692525399</v>
      </c>
      <c r="P122" s="68">
        <v>7461.2424822220564</v>
      </c>
      <c r="Q122" s="68">
        <v>9725.5360491889205</v>
      </c>
      <c r="R122" s="68" t="s">
        <v>84</v>
      </c>
      <c r="S122" s="68" t="s">
        <v>84</v>
      </c>
      <c r="T122" s="126">
        <v>2.3348440515998998</v>
      </c>
      <c r="U122" s="126">
        <v>3.0434086611143778</v>
      </c>
    </row>
    <row r="123" spans="1:21" ht="20.100000000000001" customHeight="1" x14ac:dyDescent="0.3">
      <c r="A123" t="str">
        <f t="shared" si="2"/>
        <v>TIMS3 BZ Equity</v>
      </c>
      <c r="B123" s="155" t="s">
        <v>127</v>
      </c>
      <c r="C123" s="155" t="s">
        <v>128</v>
      </c>
      <c r="D123" s="160" t="s">
        <v>203</v>
      </c>
      <c r="E123" s="155" t="s">
        <v>170</v>
      </c>
      <c r="F123" s="155" t="s">
        <v>522</v>
      </c>
      <c r="G123" s="156">
        <v>21.965</v>
      </c>
      <c r="H123" s="156">
        <v>19.37</v>
      </c>
      <c r="I123" s="157">
        <v>0.13397005678884871</v>
      </c>
      <c r="J123" s="161">
        <v>46079.794470000001</v>
      </c>
      <c r="K123" s="162"/>
      <c r="L123" s="163">
        <v>28004.418900322529</v>
      </c>
      <c r="M123" s="163">
        <v>29085.339970797679</v>
      </c>
      <c r="N123" s="163">
        <v>14434.237545671171</v>
      </c>
      <c r="O123" s="163">
        <v>15160.303163410719</v>
      </c>
      <c r="P123" s="163">
        <v>4360.0715059258373</v>
      </c>
      <c r="Q123" s="163">
        <v>4957.9123077799641</v>
      </c>
      <c r="R123" s="163" t="s">
        <v>84</v>
      </c>
      <c r="S123" s="163" t="s">
        <v>84</v>
      </c>
      <c r="T123" s="164">
        <v>1.822676442730409</v>
      </c>
      <c r="U123" s="164">
        <v>2.072596735221389</v>
      </c>
    </row>
    <row r="124" spans="1:21" ht="20.100000000000001" customHeight="1" x14ac:dyDescent="0.3">
      <c r="A124" t="str">
        <f t="shared" si="2"/>
        <v>FIQE3 BZ Equity</v>
      </c>
      <c r="B124" s="14" t="s">
        <v>233</v>
      </c>
      <c r="C124" s="14" t="s">
        <v>234</v>
      </c>
      <c r="D124" s="40" t="s">
        <v>203</v>
      </c>
      <c r="E124" s="14" t="s">
        <v>170</v>
      </c>
      <c r="F124" s="14" t="s">
        <v>520</v>
      </c>
      <c r="G124" s="15">
        <v>7.3</v>
      </c>
      <c r="H124" s="15">
        <v>6.3</v>
      </c>
      <c r="I124" s="49">
        <v>0.1587301587301588</v>
      </c>
      <c r="J124" s="28">
        <v>2453.1172722000001</v>
      </c>
      <c r="K124" s="91"/>
      <c r="L124" s="68">
        <v>1401.2888207741771</v>
      </c>
      <c r="M124" s="68">
        <v>1560.679831772941</v>
      </c>
      <c r="N124" s="68">
        <v>712.65039028476781</v>
      </c>
      <c r="O124" s="68">
        <v>804.22069132272577</v>
      </c>
      <c r="P124" s="68">
        <v>221.55965858188949</v>
      </c>
      <c r="Q124" s="68">
        <v>238.6302829845624</v>
      </c>
      <c r="R124" s="68" t="s">
        <v>84</v>
      </c>
      <c r="S124" s="68" t="s">
        <v>84</v>
      </c>
      <c r="T124" s="126">
        <v>0.55516680601206969</v>
      </c>
      <c r="U124" s="126">
        <v>0.59794103705630497</v>
      </c>
    </row>
    <row r="125" spans="1:21" ht="20.100000000000001" customHeight="1" x14ac:dyDescent="0.3">
      <c r="A125" t="str">
        <f t="shared" si="2"/>
        <v>ARML3 BZ Equity</v>
      </c>
      <c r="B125" s="155" t="s">
        <v>597</v>
      </c>
      <c r="C125" s="155" t="s">
        <v>598</v>
      </c>
      <c r="D125" s="160" t="s">
        <v>599</v>
      </c>
      <c r="E125" s="155" t="s">
        <v>161</v>
      </c>
      <c r="F125" s="155" t="s">
        <v>520</v>
      </c>
      <c r="G125" s="156">
        <v>7.5</v>
      </c>
      <c r="H125" s="156">
        <v>6.9</v>
      </c>
      <c r="I125" s="157">
        <v>8.6956521739130377E-2</v>
      </c>
      <c r="J125" s="161">
        <v>2387.6342205000001</v>
      </c>
      <c r="K125" s="162"/>
      <c r="L125" s="163">
        <v>2277.900434604288</v>
      </c>
      <c r="M125" s="163">
        <v>2476.609821771634</v>
      </c>
      <c r="N125" s="163">
        <v>840.57753446241009</v>
      </c>
      <c r="O125" s="163">
        <v>915.09298958198133</v>
      </c>
      <c r="P125" s="163">
        <v>137.20956202811871</v>
      </c>
      <c r="Q125" s="163">
        <v>221.38106949254799</v>
      </c>
      <c r="R125" s="163" t="s">
        <v>84</v>
      </c>
      <c r="S125" s="163" t="s">
        <v>84</v>
      </c>
      <c r="T125" s="164">
        <v>0.39624104585617648</v>
      </c>
      <c r="U125" s="164">
        <v>0.63931598652366073</v>
      </c>
    </row>
    <row r="126" spans="1:21" ht="20.100000000000001" customHeight="1" x14ac:dyDescent="0.3">
      <c r="A126" t="str">
        <f t="shared" si="2"/>
        <v>AMOB3 BZ Equity</v>
      </c>
      <c r="B126" s="14" t="s">
        <v>600</v>
      </c>
      <c r="C126" s="14" t="s">
        <v>601</v>
      </c>
      <c r="D126" s="40" t="s">
        <v>599</v>
      </c>
      <c r="E126" s="14" t="s">
        <v>161</v>
      </c>
      <c r="F126" s="14" t="s">
        <v>520</v>
      </c>
      <c r="G126" s="15">
        <v>17.100000000000001</v>
      </c>
      <c r="H126" s="15">
        <v>16.29</v>
      </c>
      <c r="I126" s="49">
        <v>4.9723756906077547E-2</v>
      </c>
      <c r="J126" s="28">
        <v>617.16386852999995</v>
      </c>
      <c r="K126" s="91"/>
      <c r="L126" s="68">
        <v>14243.35002198148</v>
      </c>
      <c r="M126" s="68">
        <v>15652.682979519361</v>
      </c>
      <c r="N126" s="68">
        <v>743.67803794990505</v>
      </c>
      <c r="O126" s="68">
        <v>943.22989781603974</v>
      </c>
      <c r="P126" s="68">
        <v>-33.641271457882667</v>
      </c>
      <c r="Q126" s="68">
        <v>134.00971761535581</v>
      </c>
      <c r="R126" s="68" t="s">
        <v>84</v>
      </c>
      <c r="S126" s="68" t="s">
        <v>84</v>
      </c>
      <c r="T126" s="126">
        <v>-0.88795916286254506</v>
      </c>
      <c r="U126" s="126">
        <v>3.537177743657931</v>
      </c>
    </row>
    <row r="127" spans="1:21" ht="20.100000000000001" customHeight="1" x14ac:dyDescent="0.3">
      <c r="A127" t="str">
        <f t="shared" si="2"/>
        <v>AZUL3 BZ Equity</v>
      </c>
      <c r="B127" s="155" t="s">
        <v>112</v>
      </c>
      <c r="C127" s="155" t="s">
        <v>602</v>
      </c>
      <c r="D127" s="160" t="s">
        <v>599</v>
      </c>
      <c r="E127" s="155" t="s">
        <v>161</v>
      </c>
      <c r="F127" s="155" t="s">
        <v>521</v>
      </c>
      <c r="G127" s="156" t="s">
        <v>84</v>
      </c>
      <c r="H127" s="156" t="s">
        <v>84</v>
      </c>
      <c r="I127" s="157" t="s">
        <v>84</v>
      </c>
      <c r="J127" s="161" t="s">
        <v>84</v>
      </c>
      <c r="K127" s="162"/>
      <c r="L127" s="163" t="s">
        <v>84</v>
      </c>
      <c r="M127" s="163" t="s">
        <v>84</v>
      </c>
      <c r="N127" s="163" t="s">
        <v>84</v>
      </c>
      <c r="O127" s="163" t="s">
        <v>84</v>
      </c>
      <c r="P127" s="163" t="s">
        <v>84</v>
      </c>
      <c r="Q127" s="163" t="s">
        <v>84</v>
      </c>
      <c r="R127" s="163" t="s">
        <v>84</v>
      </c>
      <c r="S127" s="163" t="s">
        <v>84</v>
      </c>
      <c r="T127" s="164" t="s">
        <v>84</v>
      </c>
      <c r="U127" s="164" t="s">
        <v>84</v>
      </c>
    </row>
    <row r="128" spans="1:21" ht="20.100000000000001" customHeight="1" x14ac:dyDescent="0.3">
      <c r="A128" t="str">
        <f t="shared" si="2"/>
        <v>ECOR3 BZ Equity</v>
      </c>
      <c r="B128" s="14" t="s">
        <v>116</v>
      </c>
      <c r="C128" s="14" t="s">
        <v>117</v>
      </c>
      <c r="D128" s="40" t="s">
        <v>599</v>
      </c>
      <c r="E128" s="14" t="s">
        <v>161</v>
      </c>
      <c r="F128" s="14" t="s">
        <v>520</v>
      </c>
      <c r="G128" s="15">
        <v>13.9</v>
      </c>
      <c r="H128" s="15">
        <v>13.33</v>
      </c>
      <c r="I128" s="49">
        <v>4.2760690172543248E-2</v>
      </c>
      <c r="J128" s="28">
        <v>9272.6279300000006</v>
      </c>
      <c r="K128" s="91"/>
      <c r="L128" s="68">
        <v>7411.3865793465948</v>
      </c>
      <c r="M128" s="68">
        <v>7832.2191415541547</v>
      </c>
      <c r="N128" s="68">
        <v>5712.5585757419649</v>
      </c>
      <c r="O128" s="68">
        <v>6170.7382572197394</v>
      </c>
      <c r="P128" s="68">
        <v>574.02979061684039</v>
      </c>
      <c r="Q128" s="68">
        <v>634.08253650487302</v>
      </c>
      <c r="R128" s="68" t="s">
        <v>84</v>
      </c>
      <c r="S128" s="68" t="s">
        <v>84</v>
      </c>
      <c r="T128" s="126">
        <v>0.82520480350196501</v>
      </c>
      <c r="U128" s="126">
        <v>0.91153449436528378</v>
      </c>
    </row>
    <row r="129" spans="1:119" ht="20.100000000000001" customHeight="1" x14ac:dyDescent="0.3">
      <c r="A129" t="str">
        <f t="shared" si="2"/>
        <v>GGPS3 BZ Equity</v>
      </c>
      <c r="B129" s="155" t="s">
        <v>603</v>
      </c>
      <c r="C129" s="155" t="s">
        <v>604</v>
      </c>
      <c r="D129" s="160" t="s">
        <v>599</v>
      </c>
      <c r="E129" s="155" t="s">
        <v>161</v>
      </c>
      <c r="F129" s="155" t="s">
        <v>520</v>
      </c>
      <c r="G129" s="156">
        <v>19.5</v>
      </c>
      <c r="H129" s="156">
        <v>16.13</v>
      </c>
      <c r="I129" s="157">
        <v>0.20892746435213899</v>
      </c>
      <c r="J129" s="161">
        <v>12135.413355000001</v>
      </c>
      <c r="K129" s="162"/>
      <c r="L129" s="163">
        <v>19158.985934550019</v>
      </c>
      <c r="M129" s="163">
        <v>21376.97574969272</v>
      </c>
      <c r="N129" s="163">
        <v>2020.460354862139</v>
      </c>
      <c r="O129" s="163">
        <v>2221.627612134409</v>
      </c>
      <c r="P129" s="163">
        <v>877.1988638985797</v>
      </c>
      <c r="Q129" s="163">
        <v>1099.94737245131</v>
      </c>
      <c r="R129" s="163" t="s">
        <v>84</v>
      </c>
      <c r="S129" s="163" t="s">
        <v>84</v>
      </c>
      <c r="T129" s="164">
        <v>1.165944435546806</v>
      </c>
      <c r="U129" s="164">
        <v>1.462014568286323</v>
      </c>
    </row>
    <row r="130" spans="1:119" ht="20.100000000000001" customHeight="1" x14ac:dyDescent="0.3">
      <c r="B130" s="14" t="s">
        <v>185</v>
      </c>
      <c r="C130" s="14" t="s">
        <v>186</v>
      </c>
      <c r="D130" s="40" t="s">
        <v>599</v>
      </c>
      <c r="E130" s="14" t="s">
        <v>161</v>
      </c>
      <c r="F130" s="14" t="s">
        <v>520</v>
      </c>
      <c r="G130" s="15">
        <v>4.2</v>
      </c>
      <c r="H130" s="15">
        <v>4</v>
      </c>
      <c r="I130" s="49">
        <v>5.0000000000000037E-2</v>
      </c>
      <c r="J130" s="28">
        <v>5441.5280000000002</v>
      </c>
      <c r="K130" s="91"/>
      <c r="L130" s="68">
        <v>2176.5850808996352</v>
      </c>
      <c r="M130" s="68">
        <v>2506.2478083642759</v>
      </c>
      <c r="N130" s="68">
        <v>931.87198060237631</v>
      </c>
      <c r="O130" s="68">
        <v>1171.315118282211</v>
      </c>
      <c r="P130" s="68">
        <v>207.6209411075188</v>
      </c>
      <c r="Q130" s="68">
        <v>363.24534524764579</v>
      </c>
      <c r="R130" s="68" t="s">
        <v>84</v>
      </c>
      <c r="S130" s="68" t="s">
        <v>84</v>
      </c>
      <c r="T130" s="126">
        <v>0.27304784708169272</v>
      </c>
      <c r="U130" s="126">
        <v>0.4777136591002768</v>
      </c>
    </row>
    <row r="131" spans="1:119" ht="20.100000000000001" customHeight="1" x14ac:dyDescent="0.3">
      <c r="B131" s="155" t="s">
        <v>168</v>
      </c>
      <c r="C131" s="155" t="s">
        <v>169</v>
      </c>
      <c r="D131" s="160" t="s">
        <v>599</v>
      </c>
      <c r="E131" s="155" t="s">
        <v>161</v>
      </c>
      <c r="F131" s="155" t="s">
        <v>520</v>
      </c>
      <c r="G131" s="156">
        <v>10.3</v>
      </c>
      <c r="H131" s="156">
        <v>11.95</v>
      </c>
      <c r="I131" s="157">
        <v>-0.13807531380753121</v>
      </c>
      <c r="J131" s="161">
        <v>3410.1585580999999</v>
      </c>
      <c r="K131" s="162"/>
      <c r="L131" s="163">
        <v>10929.325125998599</v>
      </c>
      <c r="M131" s="163">
        <v>11790.61950058432</v>
      </c>
      <c r="N131" s="163">
        <v>2231.9695247444852</v>
      </c>
      <c r="O131" s="163">
        <v>2441.954063398683</v>
      </c>
      <c r="P131" s="163">
        <v>255.46971606294539</v>
      </c>
      <c r="Q131" s="163">
        <v>554.48996372245142</v>
      </c>
      <c r="R131" s="163" t="s">
        <v>84</v>
      </c>
      <c r="S131" s="163" t="s">
        <v>84</v>
      </c>
      <c r="T131" s="164">
        <v>0.89190641548660921</v>
      </c>
      <c r="U131" s="164">
        <v>1.935858244133869</v>
      </c>
    </row>
    <row r="132" spans="1:119" ht="20.100000000000001" customHeight="1" x14ac:dyDescent="0.3">
      <c r="A132" t="str">
        <f t="shared" si="2"/>
        <v>RENT3 BZ Equity</v>
      </c>
      <c r="B132" s="14" t="s">
        <v>120</v>
      </c>
      <c r="C132" s="14" t="s">
        <v>121</v>
      </c>
      <c r="D132" s="40" t="s">
        <v>599</v>
      </c>
      <c r="E132" s="14" t="s">
        <v>161</v>
      </c>
      <c r="F132" s="14" t="s">
        <v>520</v>
      </c>
      <c r="G132" s="15">
        <v>65</v>
      </c>
      <c r="H132" s="15">
        <v>52.54</v>
      </c>
      <c r="I132" s="49">
        <v>0.23715264560334989</v>
      </c>
      <c r="J132" s="28">
        <v>57994.672361999998</v>
      </c>
      <c r="K132" s="91"/>
      <c r="L132" s="68">
        <v>48479.391562089288</v>
      </c>
      <c r="M132" s="68">
        <v>51026.14034200929</v>
      </c>
      <c r="N132" s="68">
        <v>15505.827128221919</v>
      </c>
      <c r="O132" s="68">
        <v>17046.959027628829</v>
      </c>
      <c r="P132" s="68">
        <v>4215.6934229929138</v>
      </c>
      <c r="Q132" s="68">
        <v>5345.45499390638</v>
      </c>
      <c r="R132" s="68" t="s">
        <v>84</v>
      </c>
      <c r="S132" s="68" t="s">
        <v>84</v>
      </c>
      <c r="T132" s="126">
        <v>3.8498046371028232</v>
      </c>
      <c r="U132" s="126">
        <v>4.8815118553747388</v>
      </c>
    </row>
    <row r="133" spans="1:119" ht="20.100000000000001" customHeight="1" x14ac:dyDescent="0.3">
      <c r="A133" t="str">
        <f t="shared" si="2"/>
        <v>MILS3 BZ Equity</v>
      </c>
      <c r="B133" s="155" t="s">
        <v>605</v>
      </c>
      <c r="C133" s="155" t="s">
        <v>606</v>
      </c>
      <c r="D133" s="160" t="s">
        <v>599</v>
      </c>
      <c r="E133" s="155" t="s">
        <v>161</v>
      </c>
      <c r="F133" s="155" t="s">
        <v>520</v>
      </c>
      <c r="G133" s="156">
        <v>20</v>
      </c>
      <c r="H133" s="156">
        <v>16.23</v>
      </c>
      <c r="I133" s="157">
        <v>0.23228589032655569</v>
      </c>
      <c r="J133" s="161">
        <v>3697.7295899999999</v>
      </c>
      <c r="K133" s="162"/>
      <c r="L133" s="163">
        <v>2070.5727338511028</v>
      </c>
      <c r="M133" s="163">
        <v>2213.7590012781111</v>
      </c>
      <c r="N133" s="163">
        <v>1054.7691575650599</v>
      </c>
      <c r="O133" s="163">
        <v>1141.1818933083671</v>
      </c>
      <c r="P133" s="163">
        <v>365.05571323449749</v>
      </c>
      <c r="Q133" s="163">
        <v>431.6965601714943</v>
      </c>
      <c r="R133" s="163" t="s">
        <v>84</v>
      </c>
      <c r="S133" s="163" t="s">
        <v>84</v>
      </c>
      <c r="T133" s="164">
        <v>1.558879956897516</v>
      </c>
      <c r="U133" s="164">
        <v>1.843453179106006</v>
      </c>
    </row>
    <row r="134" spans="1:119" ht="20.100000000000001" customHeight="1" x14ac:dyDescent="0.3">
      <c r="A134" t="str">
        <f t="shared" si="2"/>
        <v>MOTV3 BZ Equity</v>
      </c>
      <c r="B134" s="14" t="s">
        <v>607</v>
      </c>
      <c r="C134" s="14" t="s">
        <v>608</v>
      </c>
      <c r="D134" s="40" t="s">
        <v>599</v>
      </c>
      <c r="E134" s="14" t="s">
        <v>161</v>
      </c>
      <c r="F134" s="14" t="s">
        <v>520</v>
      </c>
      <c r="G134" s="15">
        <v>18</v>
      </c>
      <c r="H134" s="15">
        <v>20.399999999999999</v>
      </c>
      <c r="I134" s="49">
        <v>-0.1176470588235293</v>
      </c>
      <c r="J134" s="28">
        <v>41002.763393000001</v>
      </c>
      <c r="K134" s="91"/>
      <c r="L134" s="68">
        <v>17806.682370703591</v>
      </c>
      <c r="M134" s="68">
        <v>18993.718786693411</v>
      </c>
      <c r="N134" s="68">
        <v>11442.705219600521</v>
      </c>
      <c r="O134" s="68">
        <v>12396.30623106159</v>
      </c>
      <c r="P134" s="68">
        <v>2545.176103347414</v>
      </c>
      <c r="Q134" s="68">
        <v>3102.9895101599518</v>
      </c>
      <c r="R134" s="68" t="s">
        <v>84</v>
      </c>
      <c r="S134" s="68" t="s">
        <v>84</v>
      </c>
      <c r="T134" s="126">
        <v>1.2661837688755759</v>
      </c>
      <c r="U134" s="126">
        <v>1.543686877928937</v>
      </c>
    </row>
    <row r="135" spans="1:119" ht="20.100000000000001" customHeight="1" x14ac:dyDescent="0.3">
      <c r="A135" t="str">
        <f t="shared" si="2"/>
        <v>MOVI3 BZ Equity</v>
      </c>
      <c r="B135" s="155" t="s">
        <v>122</v>
      </c>
      <c r="C135" s="155" t="s">
        <v>123</v>
      </c>
      <c r="D135" s="160" t="s">
        <v>599</v>
      </c>
      <c r="E135" s="155" t="s">
        <v>161</v>
      </c>
      <c r="F135" s="155" t="s">
        <v>520</v>
      </c>
      <c r="G135" s="156">
        <v>16</v>
      </c>
      <c r="H135" s="156">
        <v>18.920000000000002</v>
      </c>
      <c r="I135" s="157">
        <v>-0.1543340380549684</v>
      </c>
      <c r="J135" s="161">
        <v>8021.429701</v>
      </c>
      <c r="K135" s="162"/>
      <c r="L135" s="163">
        <v>15814.28503308473</v>
      </c>
      <c r="M135" s="163">
        <v>17320.638997599301</v>
      </c>
      <c r="N135" s="163">
        <v>6518.1722134585789</v>
      </c>
      <c r="O135" s="163">
        <v>7097.8704919382581</v>
      </c>
      <c r="P135" s="163">
        <v>558.89251990153628</v>
      </c>
      <c r="Q135" s="163">
        <v>980.06367616217426</v>
      </c>
      <c r="R135" s="163" t="s">
        <v>84</v>
      </c>
      <c r="S135" s="163" t="s">
        <v>84</v>
      </c>
      <c r="T135" s="164">
        <v>1.393656428165811</v>
      </c>
      <c r="U135" s="164">
        <v>2.4438903611303742</v>
      </c>
    </row>
    <row r="136" spans="1:119" ht="20.100000000000001" customHeight="1" x14ac:dyDescent="0.3">
      <c r="A136" t="str">
        <f t="shared" si="2"/>
        <v>PRNR3 BZ Equity</v>
      </c>
      <c r="B136" s="14" t="s">
        <v>609</v>
      </c>
      <c r="C136" s="14" t="s">
        <v>610</v>
      </c>
      <c r="D136" s="40" t="s">
        <v>599</v>
      </c>
      <c r="E136" s="14" t="s">
        <v>161</v>
      </c>
      <c r="F136" s="14" t="s">
        <v>520</v>
      </c>
      <c r="G136" s="15">
        <v>31</v>
      </c>
      <c r="H136" s="15">
        <v>20.65</v>
      </c>
      <c r="I136" s="49">
        <v>0.50121065375302676</v>
      </c>
      <c r="J136" s="28">
        <v>1177.4455714000001</v>
      </c>
      <c r="K136" s="91"/>
      <c r="L136" s="68">
        <v>2111.5070455675432</v>
      </c>
      <c r="M136" s="68">
        <v>2567.7492687760709</v>
      </c>
      <c r="N136" s="68">
        <v>382.9052305806639</v>
      </c>
      <c r="O136" s="68">
        <v>548.79602114122906</v>
      </c>
      <c r="P136" s="68">
        <v>80.686770207782828</v>
      </c>
      <c r="Q136" s="68">
        <v>179.2327037392607</v>
      </c>
      <c r="R136" s="68" t="s">
        <v>84</v>
      </c>
      <c r="S136" s="68" t="s">
        <v>84</v>
      </c>
      <c r="T136" s="126">
        <v>1.796950700642461</v>
      </c>
      <c r="U136" s="126">
        <v>3.991637436136227</v>
      </c>
    </row>
    <row r="137" spans="1:119" ht="20.100000000000001" customHeight="1" x14ac:dyDescent="0.3">
      <c r="A137" t="str">
        <f t="shared" ref="A137:A173" si="3">_xlfn.CONCAT(C137," BZ Equity")</f>
        <v>RAIL3 BZ Equity</v>
      </c>
      <c r="B137" s="155" t="s">
        <v>104</v>
      </c>
      <c r="C137" s="155" t="s">
        <v>105</v>
      </c>
      <c r="D137" s="160" t="s">
        <v>599</v>
      </c>
      <c r="E137" s="155" t="s">
        <v>161</v>
      </c>
      <c r="F137" s="155" t="s">
        <v>520</v>
      </c>
      <c r="G137" s="156">
        <v>22</v>
      </c>
      <c r="H137" s="156">
        <v>18.96</v>
      </c>
      <c r="I137" s="157">
        <v>0.1603375527426161</v>
      </c>
      <c r="J137" s="161">
        <v>35186.739936999998</v>
      </c>
      <c r="K137" s="162"/>
      <c r="L137" s="163">
        <v>15048.46479631755</v>
      </c>
      <c r="M137" s="163">
        <v>16110.07244045982</v>
      </c>
      <c r="N137" s="163">
        <v>8168.7196494615546</v>
      </c>
      <c r="O137" s="163">
        <v>8825.5230885634355</v>
      </c>
      <c r="P137" s="163">
        <v>1910.03400227251</v>
      </c>
      <c r="Q137" s="163">
        <v>2361.8282035757588</v>
      </c>
      <c r="R137" s="163" t="s">
        <v>84</v>
      </c>
      <c r="S137" s="163" t="s">
        <v>84</v>
      </c>
      <c r="T137" s="164">
        <v>1.0292317600819709</v>
      </c>
      <c r="U137" s="164">
        <v>1.2726834161514049</v>
      </c>
    </row>
    <row r="138" spans="1:119" ht="20.100000000000001" customHeight="1" x14ac:dyDescent="0.3">
      <c r="A138" t="str">
        <f t="shared" si="3"/>
        <v>SIMH3 BZ Equity</v>
      </c>
      <c r="B138" s="14" t="s">
        <v>106</v>
      </c>
      <c r="C138" s="14" t="s">
        <v>107</v>
      </c>
      <c r="D138" s="40" t="s">
        <v>599</v>
      </c>
      <c r="E138" s="14" t="s">
        <v>161</v>
      </c>
      <c r="F138" s="14" t="s">
        <v>520</v>
      </c>
      <c r="G138" s="15">
        <v>16</v>
      </c>
      <c r="H138" s="15">
        <v>16.420000000000002</v>
      </c>
      <c r="I138" s="49">
        <v>-2.5578562728380109E-2</v>
      </c>
      <c r="J138" s="28">
        <v>9585.3275582000006</v>
      </c>
      <c r="K138" s="91"/>
      <c r="L138" s="68">
        <v>48324.889521466757</v>
      </c>
      <c r="M138" s="68">
        <v>52169.613760248227</v>
      </c>
      <c r="N138" s="68">
        <v>13662.68223114359</v>
      </c>
      <c r="O138" s="68">
        <v>14868.52910452687</v>
      </c>
      <c r="P138" s="68">
        <v>89.737548384731895</v>
      </c>
      <c r="Q138" s="68">
        <v>1231.389161000013</v>
      </c>
      <c r="R138" s="68" t="s">
        <v>84</v>
      </c>
      <c r="S138" s="68" t="s">
        <v>84</v>
      </c>
      <c r="T138" s="126">
        <v>0.21025777880255331</v>
      </c>
      <c r="U138" s="126">
        <v>2.885181894243209</v>
      </c>
    </row>
    <row r="139" spans="1:119" s="53" customFormat="1" ht="20.100000000000001" customHeight="1" x14ac:dyDescent="0.3">
      <c r="A139" t="str">
        <f t="shared" si="3"/>
        <v>VAMO3 BZ Equity</v>
      </c>
      <c r="B139" s="155" t="s">
        <v>243</v>
      </c>
      <c r="C139" s="155" t="s">
        <v>244</v>
      </c>
      <c r="D139" s="160" t="s">
        <v>599</v>
      </c>
      <c r="E139" s="155" t="s">
        <v>161</v>
      </c>
      <c r="F139" s="155" t="s">
        <v>520</v>
      </c>
      <c r="G139" s="156">
        <v>5.6</v>
      </c>
      <c r="H139" s="156">
        <v>6.4</v>
      </c>
      <c r="I139" s="157">
        <v>-0.12500000000000011</v>
      </c>
      <c r="J139" s="161">
        <v>7819.1394176000003</v>
      </c>
      <c r="K139" s="162"/>
      <c r="L139" s="163">
        <v>6581.0249776406981</v>
      </c>
      <c r="M139" s="163">
        <v>6581.3024554306621</v>
      </c>
      <c r="N139" s="163">
        <v>3881.1429942764662</v>
      </c>
      <c r="O139" s="163">
        <v>4099.3733095419393</v>
      </c>
      <c r="P139" s="163">
        <v>421.00341266150531</v>
      </c>
      <c r="Q139" s="163">
        <v>723.29071815433304</v>
      </c>
      <c r="R139" s="163" t="s">
        <v>84</v>
      </c>
      <c r="S139" s="163" t="s">
        <v>84</v>
      </c>
      <c r="T139" s="164">
        <v>0.38944564409674681</v>
      </c>
      <c r="U139" s="164">
        <v>0.66907395790468516</v>
      </c>
      <c r="V139" s="107"/>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row>
    <row r="140" spans="1:119" ht="20.100000000000001" customHeight="1" x14ac:dyDescent="0.3">
      <c r="A140" t="str">
        <f t="shared" si="3"/>
        <v>ALPA3 BZ Equity</v>
      </c>
      <c r="B140" s="14" t="s">
        <v>359</v>
      </c>
      <c r="C140" s="14" t="s">
        <v>611</v>
      </c>
      <c r="D140" s="40" t="s">
        <v>612</v>
      </c>
      <c r="E140" s="14" t="s">
        <v>613</v>
      </c>
      <c r="F140" s="14" t="s">
        <v>522</v>
      </c>
      <c r="G140" s="15">
        <v>13</v>
      </c>
      <c r="H140" s="15">
        <v>12.59</v>
      </c>
      <c r="I140" s="49">
        <v>3.2565528196981663E-2</v>
      </c>
      <c r="J140" s="28">
        <v>10185.078735999999</v>
      </c>
      <c r="K140" s="91"/>
      <c r="L140" s="68">
        <v>4755.5592133689006</v>
      </c>
      <c r="M140" s="68">
        <v>5050.5898432188624</v>
      </c>
      <c r="N140" s="68">
        <v>989.91376343110164</v>
      </c>
      <c r="O140" s="68">
        <v>1084.977902187554</v>
      </c>
      <c r="P140" s="68">
        <v>685.84217907897812</v>
      </c>
      <c r="Q140" s="68">
        <v>784.69958392712169</v>
      </c>
      <c r="R140" s="68">
        <v>-73.697203646607392</v>
      </c>
      <c r="S140" s="68">
        <v>-32.944544015247587</v>
      </c>
      <c r="T140" s="126">
        <v>1.996329846326077</v>
      </c>
      <c r="U140" s="126">
        <v>2.2840811597459001</v>
      </c>
    </row>
    <row r="141" spans="1:119" ht="20.100000000000001" customHeight="1" x14ac:dyDescent="0.3">
      <c r="A141" t="str">
        <f t="shared" si="3"/>
        <v>ALPA4 BZ Equity</v>
      </c>
      <c r="B141" s="155" t="s">
        <v>359</v>
      </c>
      <c r="C141" s="155" t="s">
        <v>245</v>
      </c>
      <c r="D141" s="160" t="s">
        <v>612</v>
      </c>
      <c r="E141" s="155" t="s">
        <v>613</v>
      </c>
      <c r="F141" s="155" t="s">
        <v>522</v>
      </c>
      <c r="G141" s="156">
        <v>15</v>
      </c>
      <c r="H141" s="156">
        <v>17.399999999999999</v>
      </c>
      <c r="I141" s="157">
        <v>-0.13793103448275859</v>
      </c>
      <c r="J141" s="161">
        <v>10185.078735999999</v>
      </c>
      <c r="K141" s="162"/>
      <c r="L141" s="163">
        <v>4755.5592133689006</v>
      </c>
      <c r="M141" s="163">
        <v>5050.5898432188624</v>
      </c>
      <c r="N141" s="163">
        <v>989.91376343110164</v>
      </c>
      <c r="O141" s="163">
        <v>1084.977902187554</v>
      </c>
      <c r="P141" s="163">
        <v>685.84217907897812</v>
      </c>
      <c r="Q141" s="163">
        <v>784.69958392712169</v>
      </c>
      <c r="R141" s="163">
        <v>-73.697203646607392</v>
      </c>
      <c r="S141" s="163">
        <v>-32.944544015247587</v>
      </c>
      <c r="T141" s="164">
        <v>1.996329846326077</v>
      </c>
      <c r="U141" s="164">
        <v>2.2840811597459001</v>
      </c>
    </row>
    <row r="142" spans="1:119" ht="20.100000000000001" customHeight="1" x14ac:dyDescent="0.3">
      <c r="A142" t="str">
        <f t="shared" si="3"/>
        <v>AMER3 BZ Equity</v>
      </c>
      <c r="B142" s="14" t="s">
        <v>358</v>
      </c>
      <c r="C142" s="14" t="s">
        <v>213</v>
      </c>
      <c r="D142" s="40" t="s">
        <v>612</v>
      </c>
      <c r="E142" s="14" t="s">
        <v>613</v>
      </c>
      <c r="F142" s="14" t="s">
        <v>521</v>
      </c>
      <c r="G142" s="15" t="s">
        <v>84</v>
      </c>
      <c r="H142" s="15" t="s">
        <v>84</v>
      </c>
      <c r="I142" s="49" t="s">
        <v>84</v>
      </c>
      <c r="J142" s="28" t="s">
        <v>84</v>
      </c>
      <c r="K142" s="91"/>
      <c r="L142" s="68" t="s">
        <v>84</v>
      </c>
      <c r="M142" s="68" t="s">
        <v>84</v>
      </c>
      <c r="N142" s="68" t="s">
        <v>84</v>
      </c>
      <c r="O142" s="68" t="s">
        <v>84</v>
      </c>
      <c r="P142" s="68" t="s">
        <v>84</v>
      </c>
      <c r="Q142" s="68" t="s">
        <v>84</v>
      </c>
      <c r="R142" s="68" t="s">
        <v>84</v>
      </c>
      <c r="S142" s="68" t="s">
        <v>84</v>
      </c>
      <c r="T142" s="126" t="s">
        <v>84</v>
      </c>
      <c r="U142" s="126" t="s">
        <v>84</v>
      </c>
    </row>
    <row r="143" spans="1:119" ht="20.100000000000001" customHeight="1" x14ac:dyDescent="0.3">
      <c r="A143" t="str">
        <f t="shared" si="3"/>
        <v>ASAI3 BZ Equity</v>
      </c>
      <c r="B143" s="155" t="s">
        <v>356</v>
      </c>
      <c r="C143" s="155" t="s">
        <v>126</v>
      </c>
      <c r="D143" s="160" t="s">
        <v>612</v>
      </c>
      <c r="E143" s="155" t="s">
        <v>613</v>
      </c>
      <c r="F143" s="155" t="s">
        <v>520</v>
      </c>
      <c r="G143" s="156">
        <v>10.5</v>
      </c>
      <c r="H143" s="156">
        <v>13.84</v>
      </c>
      <c r="I143" s="157">
        <v>-0.24132947976878619</v>
      </c>
      <c r="J143" s="161">
        <v>18524.009600000001</v>
      </c>
      <c r="K143" s="162"/>
      <c r="L143" s="163">
        <v>79044.332810906591</v>
      </c>
      <c r="M143" s="163">
        <v>84438.373388710417</v>
      </c>
      <c r="N143" s="163">
        <v>8009.9111311298138</v>
      </c>
      <c r="O143" s="163">
        <v>6744.9566116903716</v>
      </c>
      <c r="P143" s="163">
        <v>1936.0816495242359</v>
      </c>
      <c r="Q143" s="163">
        <v>1151.7364112149489</v>
      </c>
      <c r="R143" s="163">
        <v>-3491.8514393868541</v>
      </c>
      <c r="S143" s="163">
        <v>-3208.9977442604491</v>
      </c>
      <c r="T143" s="164">
        <v>1.430393005229484</v>
      </c>
      <c r="U143" s="164">
        <v>0.85091230882478797</v>
      </c>
    </row>
    <row r="144" spans="1:119" ht="20.100000000000001" customHeight="1" x14ac:dyDescent="0.3">
      <c r="A144" t="str">
        <f t="shared" si="3"/>
        <v>AZZA3 BZ Equity</v>
      </c>
      <c r="B144" s="14" t="s">
        <v>614</v>
      </c>
      <c r="C144" s="14" t="s">
        <v>615</v>
      </c>
      <c r="D144" s="40" t="s">
        <v>612</v>
      </c>
      <c r="E144" s="14" t="s">
        <v>613</v>
      </c>
      <c r="F144" s="14" t="s">
        <v>520</v>
      </c>
      <c r="G144" s="15">
        <v>40</v>
      </c>
      <c r="H144" s="15">
        <v>25.8</v>
      </c>
      <c r="I144" s="49">
        <v>0.55038759689922467</v>
      </c>
      <c r="J144" s="28">
        <v>5216.1380651999998</v>
      </c>
      <c r="K144" s="91"/>
      <c r="L144" s="68">
        <v>12717.68298882109</v>
      </c>
      <c r="M144" s="68">
        <v>13682.127334237561</v>
      </c>
      <c r="N144" s="68">
        <v>2146.3288173272099</v>
      </c>
      <c r="O144" s="68">
        <v>2346.480875026276</v>
      </c>
      <c r="P144" s="68">
        <v>770.5257721792799</v>
      </c>
      <c r="Q144" s="68">
        <v>931.62685902568069</v>
      </c>
      <c r="R144" s="68">
        <v>-791.46138182955917</v>
      </c>
      <c r="S144" s="68">
        <v>-751.48967244450637</v>
      </c>
      <c r="T144" s="126">
        <v>3.731543755038802</v>
      </c>
      <c r="U144" s="126">
        <v>4.5117327847339412</v>
      </c>
    </row>
    <row r="145" spans="1:21" ht="20.100000000000001" customHeight="1" x14ac:dyDescent="0.3">
      <c r="A145" t="str">
        <f t="shared" si="3"/>
        <v>CEAB3 BZ Equity</v>
      </c>
      <c r="B145" s="155" t="s">
        <v>352</v>
      </c>
      <c r="C145" s="155" t="s">
        <v>25</v>
      </c>
      <c r="D145" s="160" t="s">
        <v>612</v>
      </c>
      <c r="E145" s="155" t="s">
        <v>613</v>
      </c>
      <c r="F145" s="155" t="s">
        <v>520</v>
      </c>
      <c r="G145" s="156">
        <v>17</v>
      </c>
      <c r="H145" s="156">
        <v>13.85</v>
      </c>
      <c r="I145" s="157">
        <v>0.22743682310469329</v>
      </c>
      <c r="J145" s="161">
        <v>4155.1817535999999</v>
      </c>
      <c r="K145" s="162"/>
      <c r="L145" s="163">
        <v>8192.8863593024216</v>
      </c>
      <c r="M145" s="163">
        <v>8735.7089681393063</v>
      </c>
      <c r="N145" s="163">
        <v>1157.0660032273499</v>
      </c>
      <c r="O145" s="163">
        <v>1212.9827293570529</v>
      </c>
      <c r="P145" s="163">
        <v>532.22462330446183</v>
      </c>
      <c r="Q145" s="163">
        <v>534.24401299536169</v>
      </c>
      <c r="R145" s="163">
        <v>-103.6598148874577</v>
      </c>
      <c r="S145" s="163">
        <v>-142.40801750593519</v>
      </c>
      <c r="T145" s="164">
        <v>1.7266281882714889</v>
      </c>
      <c r="U145" s="164">
        <v>1.733179435641</v>
      </c>
    </row>
    <row r="146" spans="1:21" ht="20.100000000000001" customHeight="1" x14ac:dyDescent="0.3">
      <c r="A146" t="str">
        <f t="shared" si="3"/>
        <v>DMVF3 BZ Equity</v>
      </c>
      <c r="B146" s="14" t="s">
        <v>353</v>
      </c>
      <c r="C146" s="14" t="s">
        <v>28</v>
      </c>
      <c r="D146" s="40" t="s">
        <v>612</v>
      </c>
      <c r="E146" s="14" t="s">
        <v>613</v>
      </c>
      <c r="F146" s="14" t="s">
        <v>521</v>
      </c>
      <c r="G146" s="15" t="s">
        <v>84</v>
      </c>
      <c r="H146" s="15" t="s">
        <v>84</v>
      </c>
      <c r="I146" s="49" t="s">
        <v>84</v>
      </c>
      <c r="J146" s="28" t="s">
        <v>84</v>
      </c>
      <c r="K146" s="91"/>
      <c r="L146" s="68" t="s">
        <v>84</v>
      </c>
      <c r="M146" s="68" t="s">
        <v>84</v>
      </c>
      <c r="N146" s="68" t="s">
        <v>84</v>
      </c>
      <c r="O146" s="68" t="s">
        <v>84</v>
      </c>
      <c r="P146" s="68" t="s">
        <v>84</v>
      </c>
      <c r="Q146" s="68" t="s">
        <v>84</v>
      </c>
      <c r="R146" s="68" t="s">
        <v>84</v>
      </c>
      <c r="S146" s="68" t="s">
        <v>84</v>
      </c>
      <c r="T146" s="126" t="s">
        <v>84</v>
      </c>
      <c r="U146" s="126" t="s">
        <v>84</v>
      </c>
    </row>
    <row r="147" spans="1:21" ht="20.100000000000001" customHeight="1" x14ac:dyDescent="0.3">
      <c r="A147" t="str">
        <f t="shared" si="3"/>
        <v>PNVL3 BZ Equity</v>
      </c>
      <c r="B147" s="155" t="s">
        <v>355</v>
      </c>
      <c r="C147" s="155" t="s">
        <v>251</v>
      </c>
      <c r="D147" s="160" t="s">
        <v>612</v>
      </c>
      <c r="E147" s="155" t="s">
        <v>613</v>
      </c>
      <c r="F147" s="155" t="s">
        <v>520</v>
      </c>
      <c r="G147" s="156">
        <v>15</v>
      </c>
      <c r="H147" s="156">
        <v>15.78</v>
      </c>
      <c r="I147" s="157">
        <v>-4.9429657794676778E-2</v>
      </c>
      <c r="J147" s="161">
        <v>2357.1473783000001</v>
      </c>
      <c r="K147" s="162"/>
      <c r="L147" s="163">
        <v>6254.7589716759094</v>
      </c>
      <c r="M147" s="163">
        <v>7172.9785918095258</v>
      </c>
      <c r="N147" s="163">
        <v>343.03142361372898</v>
      </c>
      <c r="O147" s="163">
        <v>433.48068599542609</v>
      </c>
      <c r="P147" s="163">
        <v>159.38605655682261</v>
      </c>
      <c r="Q147" s="163">
        <v>217.12293859293669</v>
      </c>
      <c r="R147" s="163">
        <v>-43.18643198486177</v>
      </c>
      <c r="S147" s="163">
        <v>-36.049999553530228</v>
      </c>
      <c r="T147" s="164">
        <v>1.059906413493005</v>
      </c>
      <c r="U147" s="164">
        <v>1.4438527441016029</v>
      </c>
    </row>
    <row r="148" spans="1:21" ht="20.100000000000001" customHeight="1" x14ac:dyDescent="0.3">
      <c r="A148" t="str">
        <f t="shared" si="3"/>
        <v>ENJU3 BZ Equity</v>
      </c>
      <c r="B148" s="14" t="s">
        <v>155</v>
      </c>
      <c r="C148" s="14" t="s">
        <v>156</v>
      </c>
      <c r="D148" s="40" t="s">
        <v>612</v>
      </c>
      <c r="E148" s="14" t="s">
        <v>613</v>
      </c>
      <c r="F148" s="14" t="s">
        <v>521</v>
      </c>
      <c r="G148" s="15" t="s">
        <v>84</v>
      </c>
      <c r="H148" s="15" t="s">
        <v>84</v>
      </c>
      <c r="I148" s="49" t="s">
        <v>84</v>
      </c>
      <c r="J148" s="28" t="s">
        <v>84</v>
      </c>
      <c r="K148" s="91"/>
      <c r="L148" s="68" t="s">
        <v>84</v>
      </c>
      <c r="M148" s="68" t="s">
        <v>84</v>
      </c>
      <c r="N148" s="68" t="s">
        <v>84</v>
      </c>
      <c r="O148" s="68" t="s">
        <v>84</v>
      </c>
      <c r="P148" s="68" t="s">
        <v>84</v>
      </c>
      <c r="Q148" s="68" t="s">
        <v>84</v>
      </c>
      <c r="R148" s="68" t="s">
        <v>84</v>
      </c>
      <c r="S148" s="68" t="s">
        <v>84</v>
      </c>
      <c r="T148" s="126" t="s">
        <v>84</v>
      </c>
      <c r="U148" s="126" t="s">
        <v>84</v>
      </c>
    </row>
    <row r="149" spans="1:21" ht="20.100000000000001" customHeight="1" x14ac:dyDescent="0.3">
      <c r="A149" t="str">
        <f t="shared" si="3"/>
        <v>GRND3 BZ Equity</v>
      </c>
      <c r="B149" s="155" t="s">
        <v>616</v>
      </c>
      <c r="C149" s="155" t="s">
        <v>617</v>
      </c>
      <c r="D149" s="160" t="s">
        <v>612</v>
      </c>
      <c r="E149" s="155" t="s">
        <v>613</v>
      </c>
      <c r="F149" s="155" t="s">
        <v>521</v>
      </c>
      <c r="G149" s="156" t="s">
        <v>84</v>
      </c>
      <c r="H149" s="156" t="s">
        <v>84</v>
      </c>
      <c r="I149" s="157" t="s">
        <v>84</v>
      </c>
      <c r="J149" s="161" t="s">
        <v>84</v>
      </c>
      <c r="K149" s="162"/>
      <c r="L149" s="163" t="s">
        <v>84</v>
      </c>
      <c r="M149" s="163" t="s">
        <v>84</v>
      </c>
      <c r="N149" s="163" t="s">
        <v>84</v>
      </c>
      <c r="O149" s="163" t="s">
        <v>84</v>
      </c>
      <c r="P149" s="163" t="s">
        <v>84</v>
      </c>
      <c r="Q149" s="163" t="s">
        <v>84</v>
      </c>
      <c r="R149" s="163" t="s">
        <v>84</v>
      </c>
      <c r="S149" s="163" t="s">
        <v>84</v>
      </c>
      <c r="T149" s="164" t="s">
        <v>84</v>
      </c>
      <c r="U149" s="164" t="s">
        <v>84</v>
      </c>
    </row>
    <row r="150" spans="1:21" ht="20.100000000000001" customHeight="1" x14ac:dyDescent="0.3">
      <c r="A150" t="str">
        <f t="shared" si="3"/>
        <v>BHIA3 BZ Equity</v>
      </c>
      <c r="B150" s="14" t="s">
        <v>618</v>
      </c>
      <c r="C150" s="14" t="s">
        <v>619</v>
      </c>
      <c r="D150" s="40" t="s">
        <v>612</v>
      </c>
      <c r="E150" s="14" t="s">
        <v>613</v>
      </c>
      <c r="F150" s="14" t="s">
        <v>521</v>
      </c>
      <c r="G150" s="15" t="s">
        <v>84</v>
      </c>
      <c r="H150" s="15" t="s">
        <v>84</v>
      </c>
      <c r="I150" s="49" t="s">
        <v>84</v>
      </c>
      <c r="J150" s="28" t="s">
        <v>84</v>
      </c>
      <c r="K150" s="91"/>
      <c r="L150" s="68" t="s">
        <v>84</v>
      </c>
      <c r="M150" s="68" t="s">
        <v>84</v>
      </c>
      <c r="N150" s="68" t="s">
        <v>84</v>
      </c>
      <c r="O150" s="68" t="s">
        <v>84</v>
      </c>
      <c r="P150" s="68" t="s">
        <v>84</v>
      </c>
      <c r="Q150" s="68" t="s">
        <v>84</v>
      </c>
      <c r="R150" s="68" t="s">
        <v>84</v>
      </c>
      <c r="S150" s="68" t="s">
        <v>84</v>
      </c>
      <c r="T150" s="126" t="s">
        <v>84</v>
      </c>
      <c r="U150" s="126" t="s">
        <v>84</v>
      </c>
    </row>
    <row r="151" spans="1:21" ht="20.100000000000001" customHeight="1" x14ac:dyDescent="0.3">
      <c r="A151" t="str">
        <f t="shared" si="3"/>
        <v>GMAT3 BZ Equity</v>
      </c>
      <c r="B151" s="155" t="s">
        <v>29</v>
      </c>
      <c r="C151" s="155" t="s">
        <v>30</v>
      </c>
      <c r="D151" s="160" t="s">
        <v>612</v>
      </c>
      <c r="E151" s="155" t="s">
        <v>613</v>
      </c>
      <c r="F151" s="155" t="s">
        <v>522</v>
      </c>
      <c r="G151" s="156">
        <v>5</v>
      </c>
      <c r="H151" s="156">
        <v>5.42</v>
      </c>
      <c r="I151" s="157">
        <v>-7.7490774907749027E-2</v>
      </c>
      <c r="J151" s="161">
        <v>12478.367571999999</v>
      </c>
      <c r="K151" s="162"/>
      <c r="L151" s="163">
        <v>39940.068689802843</v>
      </c>
      <c r="M151" s="163">
        <v>42617.560594038223</v>
      </c>
      <c r="N151" s="163">
        <v>2735.5523110950562</v>
      </c>
      <c r="O151" s="163">
        <v>3051.6799910456771</v>
      </c>
      <c r="P151" s="163">
        <v>1024.9803483867479</v>
      </c>
      <c r="Q151" s="163">
        <v>1356.3967878322219</v>
      </c>
      <c r="R151" s="163">
        <v>-959.88707498110375</v>
      </c>
      <c r="S151" s="163">
        <v>-943.68305091983257</v>
      </c>
      <c r="T151" s="164">
        <v>0.44563440296993229</v>
      </c>
      <c r="U151" s="164">
        <v>0.58972552370132958</v>
      </c>
    </row>
    <row r="152" spans="1:21" ht="20.100000000000001" customHeight="1" x14ac:dyDescent="0.3">
      <c r="A152" t="str">
        <f t="shared" si="3"/>
        <v>AUAU3 BZ Equity</v>
      </c>
      <c r="B152" s="14" t="s">
        <v>620</v>
      </c>
      <c r="C152" s="14" t="s">
        <v>621</v>
      </c>
      <c r="D152" s="40" t="s">
        <v>612</v>
      </c>
      <c r="E152" s="14" t="s">
        <v>613</v>
      </c>
      <c r="F152" s="14" t="s">
        <v>522</v>
      </c>
      <c r="G152" s="15">
        <v>4.2</v>
      </c>
      <c r="H152" s="15">
        <v>5.31</v>
      </c>
      <c r="I152" s="49">
        <v>-0.2090395480225988</v>
      </c>
      <c r="J152" s="28">
        <v>4554.2830621000003</v>
      </c>
      <c r="K152" s="91"/>
      <c r="L152" s="68">
        <v>8509.6846912886376</v>
      </c>
      <c r="M152" s="68">
        <v>9307.3229636224787</v>
      </c>
      <c r="N152" s="68">
        <v>639.96586488449225</v>
      </c>
      <c r="O152" s="68">
        <v>715.46054046760264</v>
      </c>
      <c r="P152" s="68">
        <v>110.7035007036223</v>
      </c>
      <c r="Q152" s="68">
        <v>127.39453127838669</v>
      </c>
      <c r="R152" s="68">
        <v>-2.7492843993335678</v>
      </c>
      <c r="S152" s="68">
        <v>-6.8974907705539579</v>
      </c>
      <c r="T152" s="126">
        <v>0.23923481576313571</v>
      </c>
      <c r="U152" s="126">
        <v>0.27530481896150771</v>
      </c>
    </row>
    <row r="153" spans="1:21" ht="20.100000000000001" customHeight="1" x14ac:dyDescent="0.3">
      <c r="A153" t="str">
        <f t="shared" si="3"/>
        <v>SBFG3 BZ Equity</v>
      </c>
      <c r="B153" s="155" t="s">
        <v>98</v>
      </c>
      <c r="C153" s="155" t="s">
        <v>157</v>
      </c>
      <c r="D153" s="160" t="s">
        <v>612</v>
      </c>
      <c r="E153" s="155" t="s">
        <v>613</v>
      </c>
      <c r="F153" s="155" t="s">
        <v>520</v>
      </c>
      <c r="G153" s="156">
        <v>16</v>
      </c>
      <c r="H153" s="156">
        <v>11.5</v>
      </c>
      <c r="I153" s="157">
        <v>0.39130434782608692</v>
      </c>
      <c r="J153" s="161">
        <v>2652.6359309999998</v>
      </c>
      <c r="K153" s="162"/>
      <c r="L153" s="163">
        <v>8737.6177589809176</v>
      </c>
      <c r="M153" s="163">
        <v>9472.0180414805636</v>
      </c>
      <c r="N153" s="163">
        <v>1240.042253463736</v>
      </c>
      <c r="O153" s="163">
        <v>1358.8642244039349</v>
      </c>
      <c r="P153" s="163">
        <v>448.86163283518351</v>
      </c>
      <c r="Q153" s="163">
        <v>563.96690805783032</v>
      </c>
      <c r="R153" s="163">
        <v>-365.24406204285282</v>
      </c>
      <c r="S153" s="163">
        <v>-346.71333833362371</v>
      </c>
      <c r="T153" s="164">
        <v>1.8354195463054661</v>
      </c>
      <c r="U153" s="164">
        <v>2.3060912557408999</v>
      </c>
    </row>
    <row r="154" spans="1:21" ht="20.100000000000001" customHeight="1" x14ac:dyDescent="0.3">
      <c r="A154" t="str">
        <f t="shared" si="3"/>
        <v>MEAL3 BZ Equity</v>
      </c>
      <c r="B154" s="14" t="s">
        <v>622</v>
      </c>
      <c r="C154" s="14" t="s">
        <v>623</v>
      </c>
      <c r="D154" s="40" t="s">
        <v>612</v>
      </c>
      <c r="E154" s="14" t="s">
        <v>613</v>
      </c>
      <c r="F154" s="14" t="s">
        <v>521</v>
      </c>
      <c r="G154" s="15" t="s">
        <v>84</v>
      </c>
      <c r="H154" s="15" t="s">
        <v>84</v>
      </c>
      <c r="I154" s="49" t="s">
        <v>84</v>
      </c>
      <c r="J154" s="28" t="s">
        <v>84</v>
      </c>
      <c r="K154" s="91"/>
      <c r="L154" s="68" t="s">
        <v>84</v>
      </c>
      <c r="M154" s="68" t="s">
        <v>84</v>
      </c>
      <c r="N154" s="68" t="s">
        <v>84</v>
      </c>
      <c r="O154" s="68" t="s">
        <v>84</v>
      </c>
      <c r="P154" s="68" t="s">
        <v>84</v>
      </c>
      <c r="Q154" s="68" t="s">
        <v>84</v>
      </c>
      <c r="R154" s="68" t="s">
        <v>84</v>
      </c>
      <c r="S154" s="68" t="s">
        <v>84</v>
      </c>
      <c r="T154" s="126" t="s">
        <v>84</v>
      </c>
      <c r="U154" s="126" t="s">
        <v>84</v>
      </c>
    </row>
    <row r="155" spans="1:21" ht="20.100000000000001" customHeight="1" x14ac:dyDescent="0.3">
      <c r="A155" t="str">
        <f t="shared" si="3"/>
        <v>LREN3 BZ Equity</v>
      </c>
      <c r="B155" s="155" t="s">
        <v>18</v>
      </c>
      <c r="C155" s="155" t="s">
        <v>19</v>
      </c>
      <c r="D155" s="160" t="s">
        <v>612</v>
      </c>
      <c r="E155" s="155" t="s">
        <v>613</v>
      </c>
      <c r="F155" s="155" t="s">
        <v>520</v>
      </c>
      <c r="G155" s="156">
        <v>18</v>
      </c>
      <c r="H155" s="156">
        <v>14.75</v>
      </c>
      <c r="I155" s="157">
        <v>0.22033898305084751</v>
      </c>
      <c r="J155" s="161">
        <v>14178.92425</v>
      </c>
      <c r="K155" s="162"/>
      <c r="L155" s="163">
        <v>16287.3244086713</v>
      </c>
      <c r="M155" s="163">
        <v>17584.917479476859</v>
      </c>
      <c r="N155" s="163">
        <v>3049.869259806957</v>
      </c>
      <c r="O155" s="163">
        <v>3457.012229591021</v>
      </c>
      <c r="P155" s="163">
        <v>1506.2297555459891</v>
      </c>
      <c r="Q155" s="163">
        <v>1614.711146188165</v>
      </c>
      <c r="R155" s="163">
        <v>-103.27379152097581</v>
      </c>
      <c r="S155" s="163">
        <v>-154.2682763359029</v>
      </c>
      <c r="T155" s="164">
        <v>1.4959895648555439</v>
      </c>
      <c r="U155" s="164">
        <v>1.603733438447317</v>
      </c>
    </row>
    <row r="156" spans="1:21" ht="20.100000000000001" customHeight="1" x14ac:dyDescent="0.3">
      <c r="A156" t="str">
        <f t="shared" si="3"/>
        <v>MGLU3 BZ Equity</v>
      </c>
      <c r="B156" s="14" t="s">
        <v>226</v>
      </c>
      <c r="C156" s="14" t="s">
        <v>227</v>
      </c>
      <c r="D156" s="40" t="s">
        <v>612</v>
      </c>
      <c r="E156" s="14" t="s">
        <v>613</v>
      </c>
      <c r="F156" s="14" t="s">
        <v>522</v>
      </c>
      <c r="G156" s="15">
        <v>7.5</v>
      </c>
      <c r="H156" s="15">
        <v>13.04</v>
      </c>
      <c r="I156" s="49">
        <v>-0.42484662576687121</v>
      </c>
      <c r="J156" s="28">
        <v>10114.586031000001</v>
      </c>
      <c r="K156" s="91"/>
      <c r="L156" s="68">
        <v>40681.679618234411</v>
      </c>
      <c r="M156" s="68">
        <v>42682.075458589083</v>
      </c>
      <c r="N156" s="68">
        <v>3250.4093087205551</v>
      </c>
      <c r="O156" s="68">
        <v>3428.8420032055042</v>
      </c>
      <c r="P156" s="68">
        <v>204.15507282063589</v>
      </c>
      <c r="Q156" s="68">
        <v>461.81726017964371</v>
      </c>
      <c r="R156" s="68">
        <v>-1930.678626160035</v>
      </c>
      <c r="S156" s="68">
        <v>-1734.4347940079299</v>
      </c>
      <c r="T156" s="126">
        <v>0.26310507856817827</v>
      </c>
      <c r="U156" s="126">
        <v>0.5951675108776634</v>
      </c>
    </row>
    <row r="157" spans="1:21" ht="20.100000000000001" customHeight="1" x14ac:dyDescent="0.3">
      <c r="A157" t="str">
        <f t="shared" si="3"/>
        <v>MELI BZ Equity</v>
      </c>
      <c r="B157" s="155" t="s">
        <v>624</v>
      </c>
      <c r="C157" s="155" t="s">
        <v>625</v>
      </c>
      <c r="D157" s="160" t="s">
        <v>612</v>
      </c>
      <c r="E157" s="155" t="s">
        <v>613</v>
      </c>
      <c r="F157" s="155" t="s">
        <v>520</v>
      </c>
      <c r="G157" s="156">
        <v>2100</v>
      </c>
      <c r="H157" s="156">
        <v>1854.88</v>
      </c>
      <c r="I157" s="157">
        <v>0.13214871042870691</v>
      </c>
      <c r="J157" s="161">
        <v>93411.392525100004</v>
      </c>
      <c r="K157" s="162"/>
      <c r="L157" s="163">
        <v>41981.175752455223</v>
      </c>
      <c r="M157" s="163">
        <v>52918.289631786312</v>
      </c>
      <c r="N157" s="163">
        <v>4091.0198935211042</v>
      </c>
      <c r="O157" s="163">
        <v>5581.9192980940679</v>
      </c>
      <c r="P157" s="163">
        <v>1809.58311465767</v>
      </c>
      <c r="Q157" s="163">
        <v>2461.4195864221629</v>
      </c>
      <c r="R157" s="163">
        <v>-412.26260630382188</v>
      </c>
      <c r="S157" s="163">
        <v>-579.90480349490872</v>
      </c>
      <c r="T157" s="164">
        <v>3.5693966329160047E-2</v>
      </c>
      <c r="U157" s="164">
        <v>4.8551418903081657E-2</v>
      </c>
    </row>
    <row r="158" spans="1:21" ht="20.100000000000001" customHeight="1" x14ac:dyDescent="0.3">
      <c r="A158" t="str">
        <f t="shared" si="3"/>
        <v>MELI34 BZ Equity</v>
      </c>
      <c r="B158" s="14" t="s">
        <v>624</v>
      </c>
      <c r="C158" s="14" t="s">
        <v>626</v>
      </c>
      <c r="D158" s="40" t="s">
        <v>612</v>
      </c>
      <c r="E158" s="14" t="s">
        <v>613</v>
      </c>
      <c r="F158" s="14" t="s">
        <v>520</v>
      </c>
      <c r="G158" s="15">
        <v>88</v>
      </c>
      <c r="H158" s="15">
        <v>78</v>
      </c>
      <c r="I158" s="49">
        <v>0.12820512820512819</v>
      </c>
      <c r="J158" s="28">
        <v>93411.392525100004</v>
      </c>
      <c r="K158" s="91"/>
      <c r="L158" s="68">
        <v>41981.175752455223</v>
      </c>
      <c r="M158" s="68">
        <v>52918.289631786312</v>
      </c>
      <c r="N158" s="68">
        <v>4091.0198935211042</v>
      </c>
      <c r="O158" s="68">
        <v>5581.9192980940679</v>
      </c>
      <c r="P158" s="68">
        <v>1809.58311465767</v>
      </c>
      <c r="Q158" s="68">
        <v>2461.4195864221629</v>
      </c>
      <c r="R158" s="68">
        <v>-412.26260630382188</v>
      </c>
      <c r="S158" s="68">
        <v>-579.90480349490872</v>
      </c>
      <c r="T158" s="126">
        <v>3.5693966329160047E-2</v>
      </c>
      <c r="U158" s="126">
        <v>4.8551418903081657E-2</v>
      </c>
    </row>
    <row r="159" spans="1:21" ht="20.100000000000001" customHeight="1" x14ac:dyDescent="0.3">
      <c r="A159" t="str">
        <f t="shared" si="3"/>
        <v>MLAS3 BZ Equity</v>
      </c>
      <c r="B159" s="155" t="s">
        <v>627</v>
      </c>
      <c r="C159" s="155" t="s">
        <v>223</v>
      </c>
      <c r="D159" s="160" t="s">
        <v>612</v>
      </c>
      <c r="E159" s="155" t="s">
        <v>613</v>
      </c>
      <c r="F159" s="155" t="s">
        <v>521</v>
      </c>
      <c r="G159" s="156" t="s">
        <v>84</v>
      </c>
      <c r="H159" s="156" t="s">
        <v>84</v>
      </c>
      <c r="I159" s="157" t="s">
        <v>84</v>
      </c>
      <c r="J159" s="161" t="s">
        <v>84</v>
      </c>
      <c r="K159" s="162"/>
      <c r="L159" s="163" t="s">
        <v>84</v>
      </c>
      <c r="M159" s="163" t="s">
        <v>84</v>
      </c>
      <c r="N159" s="163" t="s">
        <v>84</v>
      </c>
      <c r="O159" s="163" t="s">
        <v>84</v>
      </c>
      <c r="P159" s="163" t="s">
        <v>84</v>
      </c>
      <c r="Q159" s="163" t="s">
        <v>84</v>
      </c>
      <c r="R159" s="163" t="s">
        <v>84</v>
      </c>
      <c r="S159" s="163" t="s">
        <v>84</v>
      </c>
      <c r="T159" s="164" t="s">
        <v>84</v>
      </c>
      <c r="U159" s="164" t="s">
        <v>84</v>
      </c>
    </row>
    <row r="160" spans="1:21" ht="20.100000000000001" customHeight="1" x14ac:dyDescent="0.3">
      <c r="A160" t="str">
        <f t="shared" si="3"/>
        <v>NATU3 BZ Equity</v>
      </c>
      <c r="B160" s="14" t="s">
        <v>628</v>
      </c>
      <c r="C160" s="14" t="s">
        <v>629</v>
      </c>
      <c r="D160" s="40" t="s">
        <v>612</v>
      </c>
      <c r="E160" s="14" t="s">
        <v>613</v>
      </c>
      <c r="F160" s="14" t="s">
        <v>520</v>
      </c>
      <c r="G160" s="15">
        <v>13.5</v>
      </c>
      <c r="H160" s="15">
        <v>7.63</v>
      </c>
      <c r="I160" s="49">
        <v>0.76933158584534733</v>
      </c>
      <c r="J160" s="28">
        <v>10485.413049999999</v>
      </c>
      <c r="K160" s="91"/>
      <c r="L160" s="68">
        <v>21785.63953769291</v>
      </c>
      <c r="M160" s="68">
        <v>22692.515863424229</v>
      </c>
      <c r="N160" s="68">
        <v>2789.6376962224981</v>
      </c>
      <c r="O160" s="68">
        <v>3389.3521287921239</v>
      </c>
      <c r="P160" s="68">
        <v>735.71240520530694</v>
      </c>
      <c r="Q160" s="68">
        <v>1385.995992470801</v>
      </c>
      <c r="R160" s="68">
        <v>-933.80633182317843</v>
      </c>
      <c r="S160" s="68">
        <v>-793.82758866420068</v>
      </c>
      <c r="T160" s="126">
        <v>0.89662064017147625</v>
      </c>
      <c r="U160" s="126">
        <v>1.689128258884639</v>
      </c>
    </row>
    <row r="161" spans="1:119" ht="20.100000000000001" customHeight="1" x14ac:dyDescent="0.3">
      <c r="B161" s="155" t="s">
        <v>66</v>
      </c>
      <c r="C161" s="155" t="s">
        <v>27</v>
      </c>
      <c r="D161" s="160" t="s">
        <v>612</v>
      </c>
      <c r="E161" s="155" t="s">
        <v>613</v>
      </c>
      <c r="F161" s="155" t="s">
        <v>520</v>
      </c>
      <c r="G161" s="156">
        <v>6</v>
      </c>
      <c r="H161" s="156">
        <v>5.6</v>
      </c>
      <c r="I161" s="157">
        <v>7.1428571428571397E-2</v>
      </c>
      <c r="J161" s="161">
        <v>4032.8267559999999</v>
      </c>
      <c r="K161" s="162"/>
      <c r="L161" s="163">
        <v>16542.17132388983</v>
      </c>
      <c r="M161" s="163">
        <v>18678.657123537931</v>
      </c>
      <c r="N161" s="163">
        <v>1561.8685280710031</v>
      </c>
      <c r="O161" s="163">
        <v>1781.4290634764091</v>
      </c>
      <c r="P161" s="163">
        <v>355.09871203845609</v>
      </c>
      <c r="Q161" s="163">
        <v>465.30985894691588</v>
      </c>
      <c r="R161" s="163">
        <v>-649.1154519485392</v>
      </c>
      <c r="S161" s="163">
        <v>-628.74012587270863</v>
      </c>
      <c r="T161" s="164">
        <v>0.49053680351081869</v>
      </c>
      <c r="U161" s="164">
        <v>0.64278355035309465</v>
      </c>
    </row>
    <row r="162" spans="1:119" ht="20.100000000000001" customHeight="1" x14ac:dyDescent="0.3">
      <c r="A162" t="str">
        <f t="shared" si="3"/>
        <v>PCAR3 BZ Equity</v>
      </c>
      <c r="B162" s="14" t="s">
        <v>360</v>
      </c>
      <c r="C162" s="14" t="s">
        <v>22</v>
      </c>
      <c r="D162" s="40" t="s">
        <v>612</v>
      </c>
      <c r="E162" s="14" t="s">
        <v>613</v>
      </c>
      <c r="F162" s="14" t="s">
        <v>521</v>
      </c>
      <c r="G162" s="15" t="s">
        <v>84</v>
      </c>
      <c r="H162" s="15" t="s">
        <v>84</v>
      </c>
      <c r="I162" s="49" t="s">
        <v>84</v>
      </c>
      <c r="J162" s="28" t="s">
        <v>84</v>
      </c>
      <c r="K162" s="91"/>
      <c r="L162" s="68" t="s">
        <v>84</v>
      </c>
      <c r="M162" s="68" t="s">
        <v>84</v>
      </c>
      <c r="N162" s="68" t="s">
        <v>84</v>
      </c>
      <c r="O162" s="68" t="s">
        <v>84</v>
      </c>
      <c r="P162" s="68" t="s">
        <v>84</v>
      </c>
      <c r="Q162" s="68" t="s">
        <v>84</v>
      </c>
      <c r="R162" s="68" t="s">
        <v>84</v>
      </c>
      <c r="S162" s="68" t="s">
        <v>84</v>
      </c>
      <c r="T162" s="126" t="s">
        <v>84</v>
      </c>
      <c r="U162" s="126" t="s">
        <v>84</v>
      </c>
    </row>
    <row r="163" spans="1:119" ht="20.100000000000001" customHeight="1" x14ac:dyDescent="0.3">
      <c r="A163" t="str">
        <f t="shared" si="3"/>
        <v>RADL3 BZ Equity</v>
      </c>
      <c r="B163" s="155" t="s">
        <v>65</v>
      </c>
      <c r="C163" s="155" t="s">
        <v>26</v>
      </c>
      <c r="D163" s="160" t="s">
        <v>612</v>
      </c>
      <c r="E163" s="155" t="s">
        <v>613</v>
      </c>
      <c r="F163" s="155" t="s">
        <v>520</v>
      </c>
      <c r="G163" s="156">
        <v>26</v>
      </c>
      <c r="H163" s="156">
        <v>21.12</v>
      </c>
      <c r="I163" s="157">
        <v>0.23106060606060599</v>
      </c>
      <c r="J163" s="161">
        <v>36929.085325</v>
      </c>
      <c r="K163" s="162"/>
      <c r="L163" s="163">
        <v>45135.526400588038</v>
      </c>
      <c r="M163" s="163">
        <v>52808.107241311613</v>
      </c>
      <c r="N163" s="163">
        <v>3695.487318855266</v>
      </c>
      <c r="O163" s="163">
        <v>4628.713120413674</v>
      </c>
      <c r="P163" s="163">
        <v>1486.7725907401509</v>
      </c>
      <c r="Q163" s="163">
        <v>2012.0119273088519</v>
      </c>
      <c r="R163" s="163">
        <v>-789.63257563697539</v>
      </c>
      <c r="S163" s="163">
        <v>-659.44152780093793</v>
      </c>
      <c r="T163" s="164">
        <v>0.84843659968371943</v>
      </c>
      <c r="U163" s="164">
        <v>1.1481678965302911</v>
      </c>
    </row>
    <row r="164" spans="1:119" ht="20.100000000000001" customHeight="1" x14ac:dyDescent="0.3">
      <c r="B164" s="14" t="s">
        <v>630</v>
      </c>
      <c r="C164" s="14" t="s">
        <v>631</v>
      </c>
      <c r="D164" s="40" t="s">
        <v>612</v>
      </c>
      <c r="E164" s="14" t="s">
        <v>613</v>
      </c>
      <c r="F164" s="14" t="s">
        <v>520</v>
      </c>
      <c r="G164" s="15">
        <v>14</v>
      </c>
      <c r="H164" s="15">
        <v>11</v>
      </c>
      <c r="I164" s="49">
        <v>0.27272727272727271</v>
      </c>
      <c r="J164" s="28">
        <v>5528.6866689999997</v>
      </c>
      <c r="K164" s="91"/>
      <c r="L164" s="68">
        <v>10819.33421327914</v>
      </c>
      <c r="M164" s="68">
        <v>11469.609341541811</v>
      </c>
      <c r="N164" s="68">
        <v>1798.555786593872</v>
      </c>
      <c r="O164" s="68">
        <v>2062.7870701663901</v>
      </c>
      <c r="P164" s="68">
        <v>515.767267981788</v>
      </c>
      <c r="Q164" s="68">
        <v>612.28287874880107</v>
      </c>
      <c r="R164" s="68">
        <v>-343.33922802209838</v>
      </c>
      <c r="S164" s="68">
        <v>-334.20549294136549</v>
      </c>
      <c r="T164" s="126">
        <v>1.027295833226608</v>
      </c>
      <c r="U164" s="126">
        <v>1.219533865644312</v>
      </c>
    </row>
    <row r="165" spans="1:119" ht="20.100000000000001" customHeight="1" x14ac:dyDescent="0.3">
      <c r="B165" s="155" t="s">
        <v>632</v>
      </c>
      <c r="C165" s="155" t="s">
        <v>633</v>
      </c>
      <c r="D165" s="160" t="s">
        <v>612</v>
      </c>
      <c r="E165" s="155" t="s">
        <v>613</v>
      </c>
      <c r="F165" s="155" t="s">
        <v>520</v>
      </c>
      <c r="G165" s="156">
        <v>32</v>
      </c>
      <c r="H165" s="156">
        <v>25.25</v>
      </c>
      <c r="I165" s="157">
        <v>0.26732673267326729</v>
      </c>
      <c r="J165" s="161">
        <v>15496.191084</v>
      </c>
      <c r="K165" s="162"/>
      <c r="L165" s="163">
        <v>9050.3519247845943</v>
      </c>
      <c r="M165" s="163">
        <v>11274.39272273377</v>
      </c>
      <c r="N165" s="163">
        <v>2892.341117569536</v>
      </c>
      <c r="O165" s="163">
        <v>3796.4862806595752</v>
      </c>
      <c r="P165" s="163">
        <v>967.07206521472483</v>
      </c>
      <c r="Q165" s="163">
        <v>1401.7676705584499</v>
      </c>
      <c r="R165" s="163">
        <v>-464.40725293614861</v>
      </c>
      <c r="S165" s="163">
        <v>-506.56920043043749</v>
      </c>
      <c r="T165" s="164">
        <v>1.5695913363591669</v>
      </c>
      <c r="U165" s="164">
        <v>2.2751173055633549</v>
      </c>
    </row>
    <row r="166" spans="1:119" ht="20.100000000000001" customHeight="1" x14ac:dyDescent="0.3">
      <c r="B166" s="14" t="s">
        <v>363</v>
      </c>
      <c r="C166" s="14" t="s">
        <v>269</v>
      </c>
      <c r="D166" s="40" t="s">
        <v>612</v>
      </c>
      <c r="E166" s="14" t="s">
        <v>613</v>
      </c>
      <c r="F166" s="14" t="s">
        <v>522</v>
      </c>
      <c r="G166" s="15">
        <v>18</v>
      </c>
      <c r="H166" s="15">
        <v>14.68</v>
      </c>
      <c r="I166" s="49">
        <v>0.22615803814713911</v>
      </c>
      <c r="J166" s="28">
        <v>2300.6202546999998</v>
      </c>
      <c r="K166" s="91"/>
      <c r="L166" s="68">
        <v>1254.8892200242999</v>
      </c>
      <c r="M166" s="68">
        <v>1460.9128738994459</v>
      </c>
      <c r="N166" s="68">
        <v>313.79182419047908</v>
      </c>
      <c r="O166" s="68">
        <v>373.75522871166811</v>
      </c>
      <c r="P166" s="68">
        <v>171.51472351522261</v>
      </c>
      <c r="Q166" s="68">
        <v>201.02154220540439</v>
      </c>
      <c r="R166" s="68">
        <v>-42.364491534206707</v>
      </c>
      <c r="S166" s="68">
        <v>-46.233668656839733</v>
      </c>
      <c r="T166" s="126">
        <v>1.119415548915061</v>
      </c>
      <c r="U166" s="126">
        <v>1.3119960514156259</v>
      </c>
    </row>
    <row r="167" spans="1:119" ht="20.100000000000001" customHeight="1" x14ac:dyDescent="0.3">
      <c r="B167" s="155" t="s">
        <v>63</v>
      </c>
      <c r="C167" s="155" t="s">
        <v>23</v>
      </c>
      <c r="D167" s="160" t="s">
        <v>612</v>
      </c>
      <c r="E167" s="155" t="s">
        <v>613</v>
      </c>
      <c r="F167" s="155" t="s">
        <v>520</v>
      </c>
      <c r="G167" s="156">
        <v>35</v>
      </c>
      <c r="H167" s="156">
        <v>27.28</v>
      </c>
      <c r="I167" s="157">
        <v>0.28299120234604103</v>
      </c>
      <c r="J167" s="161">
        <v>6414.4842186000014</v>
      </c>
      <c r="K167" s="162"/>
      <c r="L167" s="163">
        <v>3354.1465661741772</v>
      </c>
      <c r="M167" s="163">
        <v>3763.808593454607</v>
      </c>
      <c r="N167" s="163">
        <v>953.36262238464553</v>
      </c>
      <c r="O167" s="163">
        <v>1070.566621639347</v>
      </c>
      <c r="P167" s="163">
        <v>657.93686202289814</v>
      </c>
      <c r="Q167" s="163">
        <v>808.90129379855841</v>
      </c>
      <c r="R167" s="163">
        <v>-126.76327254266501</v>
      </c>
      <c r="S167" s="163">
        <v>-75.468685892345007</v>
      </c>
      <c r="T167" s="164">
        <v>2.7855337703164258</v>
      </c>
      <c r="U167" s="164">
        <v>3.424677960436445</v>
      </c>
    </row>
    <row r="168" spans="1:119" ht="20.100000000000001" customHeight="1" x14ac:dyDescent="0.3">
      <c r="B168" s="14" t="s">
        <v>176</v>
      </c>
      <c r="C168" s="14" t="s">
        <v>177</v>
      </c>
      <c r="D168" s="40" t="s">
        <v>612</v>
      </c>
      <c r="E168" s="14" t="s">
        <v>613</v>
      </c>
      <c r="F168" s="14" t="s">
        <v>520</v>
      </c>
      <c r="G168" s="15">
        <v>22</v>
      </c>
      <c r="H168" s="15">
        <v>15.98</v>
      </c>
      <c r="I168" s="49">
        <v>0.37672090112640788</v>
      </c>
      <c r="J168" s="28">
        <v>5019.52574</v>
      </c>
      <c r="K168" s="91"/>
      <c r="L168" s="68">
        <v>3992.720722378644</v>
      </c>
      <c r="M168" s="68">
        <v>4392.9118435983701</v>
      </c>
      <c r="N168" s="68">
        <v>865.91778346118213</v>
      </c>
      <c r="O168" s="68">
        <v>984.1555773281226</v>
      </c>
      <c r="P168" s="68">
        <v>521.33796145647545</v>
      </c>
      <c r="Q168" s="68">
        <v>615.70736538496817</v>
      </c>
      <c r="R168" s="68">
        <v>-142.7787283111997</v>
      </c>
      <c r="S168" s="68">
        <v>-142.4617638958625</v>
      </c>
      <c r="T168" s="126">
        <v>1.6471860570702419</v>
      </c>
      <c r="U168" s="126">
        <v>1.945349586023275</v>
      </c>
    </row>
    <row r="169" spans="1:119" ht="20.100000000000001" customHeight="1" x14ac:dyDescent="0.3">
      <c r="B169" s="155" t="s">
        <v>634</v>
      </c>
      <c r="C169" s="155" t="s">
        <v>635</v>
      </c>
      <c r="D169" s="160" t="s">
        <v>636</v>
      </c>
      <c r="E169" s="155" t="s">
        <v>637</v>
      </c>
      <c r="F169" s="155" t="s">
        <v>522</v>
      </c>
      <c r="G169" s="156">
        <v>14</v>
      </c>
      <c r="H169" s="156">
        <v>4.05</v>
      </c>
      <c r="I169" s="157">
        <v>2.4567901234567899</v>
      </c>
      <c r="J169" s="161">
        <v>3251.114838</v>
      </c>
      <c r="K169" s="162"/>
      <c r="L169" s="163">
        <v>85390.065999405546</v>
      </c>
      <c r="M169" s="163">
        <v>92113.924975747155</v>
      </c>
      <c r="N169" s="163">
        <v>10291.590210308161</v>
      </c>
      <c r="O169" s="163">
        <v>13979.00498715209</v>
      </c>
      <c r="P169" s="163">
        <v>-770.76156083853584</v>
      </c>
      <c r="Q169" s="163">
        <v>1944.131087721526</v>
      </c>
      <c r="R169" s="163" t="s">
        <v>84</v>
      </c>
      <c r="S169" s="163" t="s">
        <v>84</v>
      </c>
      <c r="T169" s="164">
        <v>-0.96682637571589114</v>
      </c>
      <c r="U169" s="164">
        <v>2.4386753426227941</v>
      </c>
    </row>
    <row r="170" spans="1:119" ht="20.100000000000001" customHeight="1" x14ac:dyDescent="0.3">
      <c r="A170" t="str">
        <f t="shared" si="3"/>
        <v>BRAV3 BZ Equity</v>
      </c>
      <c r="B170" s="14" t="s">
        <v>638</v>
      </c>
      <c r="C170" s="14" t="s">
        <v>639</v>
      </c>
      <c r="D170" s="40" t="s">
        <v>636</v>
      </c>
      <c r="E170" s="14" t="s">
        <v>637</v>
      </c>
      <c r="F170" s="14" t="s">
        <v>520</v>
      </c>
      <c r="G170" s="15">
        <v>25</v>
      </c>
      <c r="H170" s="15">
        <v>21.04</v>
      </c>
      <c r="I170" s="49">
        <v>0.18821292775665399</v>
      </c>
      <c r="J170" s="28">
        <v>9773.9868661</v>
      </c>
      <c r="K170" s="91"/>
      <c r="L170" s="68">
        <v>13612.17470903607</v>
      </c>
      <c r="M170" s="68">
        <v>14069.4122282218</v>
      </c>
      <c r="N170" s="68">
        <v>7423.991017844236</v>
      </c>
      <c r="O170" s="68">
        <v>7240.0151365013189</v>
      </c>
      <c r="P170" s="68">
        <v>2432.2849098513011</v>
      </c>
      <c r="Q170" s="68">
        <v>2410.416074650811</v>
      </c>
      <c r="R170" s="68" t="s">
        <v>84</v>
      </c>
      <c r="S170" s="68" t="s">
        <v>84</v>
      </c>
      <c r="T170" s="126">
        <v>5.2358648732045987</v>
      </c>
      <c r="U170" s="126">
        <v>5.1887888643125537</v>
      </c>
    </row>
    <row r="171" spans="1:119" ht="20.100000000000001" customHeight="1" x14ac:dyDescent="0.3">
      <c r="A171" t="str">
        <f t="shared" si="3"/>
        <v>CSAN3 BZ Equity</v>
      </c>
      <c r="B171" s="155" t="s">
        <v>640</v>
      </c>
      <c r="C171" s="155" t="s">
        <v>641</v>
      </c>
      <c r="D171" s="160" t="s">
        <v>636</v>
      </c>
      <c r="E171" s="155" t="s">
        <v>637</v>
      </c>
      <c r="F171" s="155" t="s">
        <v>520</v>
      </c>
      <c r="G171" s="156">
        <v>4.5999999999999996</v>
      </c>
      <c r="H171" s="156">
        <v>5.09</v>
      </c>
      <c r="I171" s="157">
        <v>-9.6267190569744643E-2</v>
      </c>
      <c r="J171" s="161">
        <v>20076.825306999999</v>
      </c>
      <c r="K171" s="162"/>
      <c r="L171" s="163">
        <v>37571.960182567389</v>
      </c>
      <c r="M171" s="163">
        <v>40413.608270934303</v>
      </c>
      <c r="N171" s="163" t="s">
        <v>84</v>
      </c>
      <c r="O171" s="163" t="s">
        <v>84</v>
      </c>
      <c r="P171" s="163">
        <v>-641.99098798549028</v>
      </c>
      <c r="Q171" s="163">
        <v>1198.128788219866</v>
      </c>
      <c r="R171" s="163" t="s">
        <v>84</v>
      </c>
      <c r="S171" s="163" t="s">
        <v>84</v>
      </c>
      <c r="T171" s="164" t="s">
        <v>84</v>
      </c>
      <c r="U171" s="164" t="s">
        <v>84</v>
      </c>
    </row>
    <row r="172" spans="1:119" ht="20.100000000000001" customHeight="1" x14ac:dyDescent="0.3">
      <c r="A172" t="str">
        <f t="shared" si="3"/>
        <v>PRIO3 BZ Equity</v>
      </c>
      <c r="B172" s="14" t="s">
        <v>642</v>
      </c>
      <c r="C172" s="14" t="s">
        <v>103</v>
      </c>
      <c r="D172" s="40" t="s">
        <v>636</v>
      </c>
      <c r="E172" s="14" t="s">
        <v>637</v>
      </c>
      <c r="F172" s="14" t="s">
        <v>520</v>
      </c>
      <c r="G172" s="15">
        <v>78</v>
      </c>
      <c r="H172" s="15">
        <v>71.31</v>
      </c>
      <c r="I172" s="49">
        <v>9.3815734118636973E-2</v>
      </c>
      <c r="J172" s="28">
        <v>56918.123525000003</v>
      </c>
      <c r="K172" s="91"/>
      <c r="L172" s="68">
        <v>5055.926480026842</v>
      </c>
      <c r="M172" s="68">
        <v>5178.5096164882716</v>
      </c>
      <c r="N172" s="68">
        <v>3875.0754569102492</v>
      </c>
      <c r="O172" s="68">
        <v>4148.9693345518017</v>
      </c>
      <c r="P172" s="68">
        <v>1930.3774393420631</v>
      </c>
      <c r="Q172" s="68">
        <v>1959.956814365353</v>
      </c>
      <c r="R172" s="68" t="s">
        <v>84</v>
      </c>
      <c r="S172" s="68" t="s">
        <v>84</v>
      </c>
      <c r="T172" s="126">
        <v>2.390623337802376</v>
      </c>
      <c r="U172" s="126">
        <v>2.4272551087747849</v>
      </c>
    </row>
    <row r="173" spans="1:119" s="53" customFormat="1" ht="20.100000000000001" customHeight="1" x14ac:dyDescent="0.3">
      <c r="A173" t="str">
        <f t="shared" si="3"/>
        <v>RECV3 BZ Equity</v>
      </c>
      <c r="B173" s="155" t="s">
        <v>364</v>
      </c>
      <c r="C173" s="155" t="s">
        <v>263</v>
      </c>
      <c r="D173" s="160" t="s">
        <v>636</v>
      </c>
      <c r="E173" s="155" t="s">
        <v>637</v>
      </c>
      <c r="F173" s="155" t="s">
        <v>522</v>
      </c>
      <c r="G173" s="156">
        <v>13</v>
      </c>
      <c r="H173" s="156">
        <v>12.4</v>
      </c>
      <c r="I173" s="157">
        <v>4.8387096774193512E-2</v>
      </c>
      <c r="J173" s="161">
        <v>3639.1783624</v>
      </c>
      <c r="K173" s="162"/>
      <c r="L173" s="163">
        <v>2826.4259242345138</v>
      </c>
      <c r="M173" s="163">
        <v>2731.5207832001761</v>
      </c>
      <c r="N173" s="163">
        <v>1467.2513261822951</v>
      </c>
      <c r="O173" s="163">
        <v>1418.0446883409829</v>
      </c>
      <c r="P173" s="163">
        <v>553.88149447869432</v>
      </c>
      <c r="Q173" s="163">
        <v>316.93539878974377</v>
      </c>
      <c r="R173" s="163" t="s">
        <v>84</v>
      </c>
      <c r="S173" s="163" t="s">
        <v>84</v>
      </c>
      <c r="T173" s="164">
        <v>1.89038652743401E-6</v>
      </c>
      <c r="U173" s="164">
        <v>1.0816942142162559E-6</v>
      </c>
      <c r="V173" s="107"/>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row>
    <row r="174" spans="1:119" s="53" customFormat="1" ht="20.100000000000001" customHeight="1" x14ac:dyDescent="0.3">
      <c r="A174"/>
      <c r="B174" s="14" t="s">
        <v>367</v>
      </c>
      <c r="C174" s="14" t="s">
        <v>643</v>
      </c>
      <c r="D174" s="40" t="s">
        <v>636</v>
      </c>
      <c r="E174" s="14" t="s">
        <v>637</v>
      </c>
      <c r="F174" s="14" t="s">
        <v>520</v>
      </c>
      <c r="G174" s="15">
        <v>24.9</v>
      </c>
      <c r="H174" s="15">
        <v>25.66</v>
      </c>
      <c r="I174" s="49">
        <v>-2.9618082618862122E-2</v>
      </c>
      <c r="J174" s="28">
        <v>160108.886787856</v>
      </c>
      <c r="K174" s="91"/>
      <c r="L174" s="68">
        <v>109828.21825164861</v>
      </c>
      <c r="M174" s="68">
        <v>105830.5840857384</v>
      </c>
      <c r="N174" s="68">
        <v>54398.015171904874</v>
      </c>
      <c r="O174" s="68">
        <v>55009.9072170156</v>
      </c>
      <c r="P174" s="68">
        <v>23502.444114977079</v>
      </c>
      <c r="Q174" s="68">
        <v>20045.219045485639</v>
      </c>
      <c r="R174" s="68" t="s">
        <v>84</v>
      </c>
      <c r="S174" s="68" t="s">
        <v>84</v>
      </c>
      <c r="T174" s="126">
        <v>1.823487580260264E-3</v>
      </c>
      <c r="U174" s="126">
        <v>1.5552513514858839E-3</v>
      </c>
      <c r="V174" s="107"/>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row>
    <row r="175" spans="1:119" s="53" customFormat="1" ht="20.100000000000001" customHeight="1" x14ac:dyDescent="0.3">
      <c r="A175"/>
      <c r="B175" s="155" t="s">
        <v>367</v>
      </c>
      <c r="C175" s="155" t="s">
        <v>644</v>
      </c>
      <c r="D175" s="160" t="s">
        <v>636</v>
      </c>
      <c r="E175" s="155" t="s">
        <v>637</v>
      </c>
      <c r="F175" s="155" t="s">
        <v>520</v>
      </c>
      <c r="G175" s="156">
        <v>63</v>
      </c>
      <c r="H175" s="156">
        <v>64.75</v>
      </c>
      <c r="I175" s="157">
        <v>-2.702702702702697E-2</v>
      </c>
      <c r="J175" s="161">
        <v>796419.93662000005</v>
      </c>
      <c r="K175" s="162"/>
      <c r="L175" s="163">
        <v>109828.21825164861</v>
      </c>
      <c r="M175" s="163">
        <v>105830.5840857384</v>
      </c>
      <c r="N175" s="163">
        <v>54398.015171904874</v>
      </c>
      <c r="O175" s="163">
        <v>55009.9072170156</v>
      </c>
      <c r="P175" s="163">
        <v>23502.444114977079</v>
      </c>
      <c r="Q175" s="163">
        <v>20045.219045485639</v>
      </c>
      <c r="R175" s="163" t="s">
        <v>84</v>
      </c>
      <c r="S175" s="163" t="s">
        <v>84</v>
      </c>
      <c r="T175" s="164">
        <v>1.823487580260264E-3</v>
      </c>
      <c r="U175" s="164">
        <v>1.5552513514858839E-3</v>
      </c>
      <c r="V175" s="107"/>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row>
    <row r="176" spans="1:119" s="53" customFormat="1" ht="20.100000000000001" customHeight="1" x14ac:dyDescent="0.3">
      <c r="A176"/>
      <c r="B176" s="14" t="s">
        <v>367</v>
      </c>
      <c r="C176" s="14" t="s">
        <v>270</v>
      </c>
      <c r="D176" s="40" t="s">
        <v>636</v>
      </c>
      <c r="E176" s="14" t="s">
        <v>637</v>
      </c>
      <c r="F176" s="14" t="s">
        <v>520</v>
      </c>
      <c r="G176" s="15">
        <v>63</v>
      </c>
      <c r="H176" s="15">
        <v>57.75</v>
      </c>
      <c r="I176" s="49">
        <v>9.0909090909090828E-2</v>
      </c>
      <c r="J176" s="28">
        <v>796419.93662000005</v>
      </c>
      <c r="K176" s="91"/>
      <c r="L176" s="68">
        <v>109828.21825164861</v>
      </c>
      <c r="M176" s="68">
        <v>105830.5840857384</v>
      </c>
      <c r="N176" s="68">
        <v>54398.015171904874</v>
      </c>
      <c r="O176" s="68">
        <v>55009.9072170156</v>
      </c>
      <c r="P176" s="68">
        <v>23502.444114977079</v>
      </c>
      <c r="Q176" s="68">
        <v>20045.219045485639</v>
      </c>
      <c r="R176" s="68" t="s">
        <v>84</v>
      </c>
      <c r="S176" s="68" t="s">
        <v>84</v>
      </c>
      <c r="T176" s="126">
        <v>1.823487580260264E-3</v>
      </c>
      <c r="U176" s="126">
        <v>1.5552513514858839E-3</v>
      </c>
      <c r="V176" s="107"/>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row>
    <row r="177" spans="1:119" s="53" customFormat="1" ht="20.100000000000001" customHeight="1" x14ac:dyDescent="0.3">
      <c r="A177"/>
      <c r="B177" s="155" t="s">
        <v>645</v>
      </c>
      <c r="C177" s="155" t="s">
        <v>646</v>
      </c>
      <c r="D177" s="160" t="s">
        <v>636</v>
      </c>
      <c r="E177" s="155" t="s">
        <v>637</v>
      </c>
      <c r="F177" s="155" t="s">
        <v>522</v>
      </c>
      <c r="G177" s="156">
        <v>34</v>
      </c>
      <c r="H177" s="156">
        <v>40.03</v>
      </c>
      <c r="I177" s="157">
        <v>-0.15063702223332501</v>
      </c>
      <c r="J177" s="161">
        <v>43662.621423999997</v>
      </c>
      <c r="K177" s="162"/>
      <c r="L177" s="163">
        <v>162099.59098632229</v>
      </c>
      <c r="M177" s="163">
        <v>148599.6881898276</v>
      </c>
      <c r="N177" s="163">
        <v>10828.47199219922</v>
      </c>
      <c r="O177" s="163">
        <v>8172.6272351751268</v>
      </c>
      <c r="P177" s="163">
        <v>4789.1038102408183</v>
      </c>
      <c r="Q177" s="163">
        <v>3321.6493648443052</v>
      </c>
      <c r="R177" s="163" t="s">
        <v>84</v>
      </c>
      <c r="S177" s="163" t="s">
        <v>84</v>
      </c>
      <c r="T177" s="164">
        <v>4.4809601913368562</v>
      </c>
      <c r="U177" s="164">
        <v>3.1079256502268722</v>
      </c>
      <c r="V177" s="10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row>
    <row r="178" spans="1:119" s="53" customFormat="1" ht="20.100000000000001" customHeight="1" x14ac:dyDescent="0.3">
      <c r="A178"/>
      <c r="B178" s="14" t="s">
        <v>647</v>
      </c>
      <c r="C178" s="14" t="s">
        <v>648</v>
      </c>
      <c r="D178" s="40" t="s">
        <v>636</v>
      </c>
      <c r="E178" s="14" t="s">
        <v>637</v>
      </c>
      <c r="F178" s="14" t="s">
        <v>522</v>
      </c>
      <c r="G178" s="15">
        <v>53</v>
      </c>
      <c r="H178" s="15">
        <v>58</v>
      </c>
      <c r="I178" s="49">
        <v>-8.6206896551724088E-2</v>
      </c>
      <c r="J178" s="28">
        <v>6613.2545778999993</v>
      </c>
      <c r="K178" s="91"/>
      <c r="L178" s="68">
        <v>4993.1951728296826</v>
      </c>
      <c r="M178" s="68">
        <v>5761.0340580693364</v>
      </c>
      <c r="N178" s="68">
        <v>1012.017386696926</v>
      </c>
      <c r="O178" s="68">
        <v>1295.57356984693</v>
      </c>
      <c r="P178" s="68">
        <v>129.09039609199729</v>
      </c>
      <c r="Q178" s="68">
        <v>368.16876929464547</v>
      </c>
      <c r="R178" s="68" t="s">
        <v>84</v>
      </c>
      <c r="S178" s="68" t="s">
        <v>84</v>
      </c>
      <c r="T178" s="126">
        <v>1.1406439152568171</v>
      </c>
      <c r="U178" s="126">
        <v>3.2531425977208079</v>
      </c>
      <c r="V178" s="107"/>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row>
    <row r="179" spans="1:119" s="53" customFormat="1" ht="20.100000000000001" customHeight="1" x14ac:dyDescent="0.3">
      <c r="A179"/>
      <c r="B179" s="155" t="s">
        <v>647</v>
      </c>
      <c r="C179" s="155" t="s">
        <v>649</v>
      </c>
      <c r="D179" s="160" t="s">
        <v>636</v>
      </c>
      <c r="E179" s="155" t="s">
        <v>637</v>
      </c>
      <c r="F179" s="155" t="s">
        <v>522</v>
      </c>
      <c r="G179" s="156">
        <v>58</v>
      </c>
      <c r="H179" s="156">
        <v>59.87</v>
      </c>
      <c r="I179" s="157">
        <v>-3.1234341072323368E-2</v>
      </c>
      <c r="J179" s="161">
        <v>6613.2545778999993</v>
      </c>
      <c r="K179" s="162"/>
      <c r="L179" s="163">
        <v>4993.1951728296826</v>
      </c>
      <c r="M179" s="163">
        <v>5761.0340580693364</v>
      </c>
      <c r="N179" s="163">
        <v>1012.017386696926</v>
      </c>
      <c r="O179" s="163">
        <v>1295.57356984693</v>
      </c>
      <c r="P179" s="163">
        <v>129.09039609199729</v>
      </c>
      <c r="Q179" s="163">
        <v>368.16876929464547</v>
      </c>
      <c r="R179" s="163" t="s">
        <v>84</v>
      </c>
      <c r="S179" s="163" t="s">
        <v>84</v>
      </c>
      <c r="T179" s="164">
        <v>1.1406439152568171</v>
      </c>
      <c r="U179" s="164">
        <v>3.2531425977208079</v>
      </c>
      <c r="V179" s="107"/>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row>
    <row r="180" spans="1:119" s="53" customFormat="1" ht="20.100000000000001" customHeight="1" x14ac:dyDescent="0.3">
      <c r="A180"/>
      <c r="B180" s="14" t="s">
        <v>650</v>
      </c>
      <c r="C180" s="14" t="s">
        <v>651</v>
      </c>
      <c r="D180" s="40" t="s">
        <v>636</v>
      </c>
      <c r="E180" s="14" t="s">
        <v>637</v>
      </c>
      <c r="F180" s="14" t="s">
        <v>520</v>
      </c>
      <c r="G180" s="15">
        <v>39</v>
      </c>
      <c r="H180" s="15">
        <v>36.83</v>
      </c>
      <c r="I180" s="49">
        <v>5.8919359218028822E-2</v>
      </c>
      <c r="J180" s="28">
        <v>44056.524790000003</v>
      </c>
      <c r="K180" s="91"/>
      <c r="L180" s="68">
        <v>204835.79029091491</v>
      </c>
      <c r="M180" s="68">
        <v>184021.64860422609</v>
      </c>
      <c r="N180" s="68">
        <v>12699.411577269129</v>
      </c>
      <c r="O180" s="68">
        <v>8364.1037390698693</v>
      </c>
      <c r="P180" s="68">
        <v>6903.8372661259746</v>
      </c>
      <c r="Q180" s="68">
        <v>4025.8848249621451</v>
      </c>
      <c r="R180" s="68" t="s">
        <v>84</v>
      </c>
      <c r="S180" s="68" t="s">
        <v>84</v>
      </c>
      <c r="T180" s="126">
        <v>5.7600928841593246</v>
      </c>
      <c r="U180" s="126">
        <v>3.3589248469818029</v>
      </c>
      <c r="V180" s="107"/>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row>
  </sheetData>
  <dataConsolidate/>
  <mergeCells count="11">
    <mergeCell ref="N3:O3"/>
    <mergeCell ref="T3:U3"/>
    <mergeCell ref="R3:S3"/>
    <mergeCell ref="L3:M3"/>
    <mergeCell ref="P3:Q3"/>
    <mergeCell ref="I3:I4"/>
    <mergeCell ref="B3:B4"/>
    <mergeCell ref="C3:C4"/>
    <mergeCell ref="D3:D4"/>
    <mergeCell ref="E3:E4"/>
    <mergeCell ref="F3:F4"/>
  </mergeCells>
  <phoneticPr fontId="25" type="noConversion"/>
  <printOptions horizontalCentered="1"/>
  <pageMargins left="0" right="0" top="3.937007874015748E-2" bottom="0" header="0" footer="0"/>
  <pageSetup paperSize="9" scale="43" fitToHeight="0" orientation="landscape" r:id="rId1"/>
  <headerFooter>
    <oddFooter>&amp;R_x000D_&amp;1#&amp;"Calibri"&amp;10&amp;K008000 [ CLASSIFICAÇÃO: PÚBLICA ]</oddFooter>
  </headerFooter>
  <rowBreaks count="3" manualBreakCount="3">
    <brk id="61" min="1" max="20" man="1"/>
    <brk id="116" min="1" max="20" man="1"/>
    <brk id="169" min="1" max="2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944E-298C-4481-81CC-4D47996BC567}">
  <sheetPr codeName="Sheet24">
    <tabColor theme="7"/>
    <pageSetUpPr fitToPage="1"/>
  </sheetPr>
  <dimension ref="A1:AG237"/>
  <sheetViews>
    <sheetView showGridLines="0" view="pageBreakPreview" zoomScale="60" zoomScaleNormal="50" workbookViewId="0">
      <pane xSplit="1" ySplit="4" topLeftCell="B5" activePane="bottomRight" state="frozen"/>
      <selection pane="topRight" activeCell="B1" sqref="B1"/>
      <selection pane="bottomLeft" activeCell="A5" sqref="A5"/>
      <selection pane="bottomRight" activeCell="J8" sqref="J8"/>
    </sheetView>
  </sheetViews>
  <sheetFormatPr defaultColWidth="8.77734375" defaultRowHeight="20.100000000000001" customHeight="1" x14ac:dyDescent="0.3"/>
  <cols>
    <col min="1" max="1" width="30.5546875" bestFit="1" customWidth="1"/>
    <col min="2" max="2" width="9.44140625" customWidth="1"/>
    <col min="3" max="3" width="43.77734375" bestFit="1" customWidth="1"/>
    <col min="4" max="4" width="23" bestFit="1" customWidth="1"/>
    <col min="5" max="6" width="22.44140625" customWidth="1"/>
    <col min="7" max="8" width="12.5546875" style="64" customWidth="1"/>
    <col min="9" max="10" width="17.21875" style="84" customWidth="1"/>
    <col min="11" max="18" width="15.77734375" style="96" customWidth="1"/>
    <col min="19" max="33" width="15.77734375" style="75" customWidth="1"/>
    <col min="34" max="34" width="8.77734375" customWidth="1"/>
  </cols>
  <sheetData>
    <row r="1" spans="1:33" ht="35.25" customHeight="1" x14ac:dyDescent="0.3">
      <c r="A1" s="26"/>
      <c r="B1" s="27"/>
      <c r="C1" s="27"/>
      <c r="D1" s="27"/>
      <c r="E1" s="27"/>
      <c r="F1" s="27"/>
      <c r="G1" s="59"/>
      <c r="H1" s="59"/>
      <c r="I1" s="79"/>
      <c r="J1" s="79"/>
      <c r="K1" s="89"/>
      <c r="L1" s="89"/>
      <c r="M1" s="89"/>
      <c r="N1" s="89"/>
      <c r="O1" s="89"/>
      <c r="P1" s="89"/>
      <c r="Q1" s="89"/>
      <c r="R1" s="89"/>
      <c r="S1" s="65"/>
      <c r="T1" s="65"/>
      <c r="U1" s="65"/>
      <c r="V1" s="65"/>
      <c r="W1" s="65"/>
      <c r="X1" s="65"/>
      <c r="Y1" s="65"/>
      <c r="Z1" s="65"/>
      <c r="AA1" s="65"/>
      <c r="AB1" s="65"/>
      <c r="AC1" s="65"/>
      <c r="AD1" s="65"/>
      <c r="AE1" s="65"/>
      <c r="AF1" s="65"/>
      <c r="AG1" s="65"/>
    </row>
    <row r="2" spans="1:33" ht="35.25" customHeight="1" x14ac:dyDescent="0.3">
      <c r="A2" s="48"/>
      <c r="B2" s="27"/>
      <c r="C2" s="27"/>
      <c r="D2" s="27"/>
      <c r="E2" s="27"/>
      <c r="F2" s="27"/>
      <c r="G2" s="59"/>
      <c r="H2" s="59"/>
      <c r="I2" s="79"/>
      <c r="J2" s="79"/>
      <c r="K2" s="89"/>
      <c r="L2" s="89"/>
      <c r="M2" s="89"/>
      <c r="N2" s="89"/>
      <c r="O2" s="89"/>
      <c r="P2" s="89"/>
      <c r="Q2" s="89"/>
      <c r="R2" s="89"/>
      <c r="S2" s="65"/>
      <c r="T2" s="65"/>
      <c r="U2" s="65"/>
      <c r="V2" s="65"/>
      <c r="W2" s="65"/>
      <c r="X2" s="65"/>
      <c r="Y2" s="65"/>
      <c r="Z2" s="65"/>
      <c r="AA2" s="65"/>
      <c r="AB2" s="65"/>
      <c r="AC2" s="65"/>
      <c r="AD2" s="65"/>
      <c r="AE2" s="65"/>
      <c r="AF2" s="65"/>
      <c r="AG2" s="65"/>
    </row>
    <row r="3" spans="1:33" ht="20.100000000000001" customHeight="1" x14ac:dyDescent="0.3">
      <c r="A3" s="11" t="s">
        <v>84</v>
      </c>
      <c r="B3" s="12"/>
      <c r="C3" s="12"/>
      <c r="D3" s="12"/>
      <c r="E3" s="12"/>
      <c r="F3" s="12"/>
      <c r="G3" s="60"/>
      <c r="H3" s="60" t="s">
        <v>193</v>
      </c>
      <c r="I3" s="80" t="s">
        <v>292</v>
      </c>
      <c r="J3" s="80" t="s">
        <v>205</v>
      </c>
      <c r="K3" s="86" t="s">
        <v>293</v>
      </c>
      <c r="L3" s="86" t="s">
        <v>293</v>
      </c>
      <c r="M3" s="86" t="s">
        <v>296</v>
      </c>
      <c r="N3" s="86" t="s">
        <v>296</v>
      </c>
      <c r="O3" s="86" t="s">
        <v>298</v>
      </c>
      <c r="P3" s="86" t="s">
        <v>298</v>
      </c>
      <c r="Q3" s="167" t="s">
        <v>294</v>
      </c>
      <c r="R3" s="167"/>
      <c r="S3" s="166" t="s">
        <v>281</v>
      </c>
      <c r="T3" s="166"/>
      <c r="U3" s="166" t="s">
        <v>1</v>
      </c>
      <c r="V3" s="166"/>
      <c r="W3" s="166" t="s">
        <v>260</v>
      </c>
      <c r="X3" s="166"/>
      <c r="Y3" s="166" t="s">
        <v>2</v>
      </c>
      <c r="Z3" s="166"/>
      <c r="AA3" s="166" t="s">
        <v>299</v>
      </c>
      <c r="AB3" s="166"/>
      <c r="AC3" s="166" t="s">
        <v>289</v>
      </c>
      <c r="AD3" s="166"/>
      <c r="AE3" s="166" t="s">
        <v>204</v>
      </c>
      <c r="AF3" s="166"/>
      <c r="AG3" s="76"/>
    </row>
    <row r="4" spans="1:33" ht="20.100000000000001" customHeight="1" x14ac:dyDescent="0.3">
      <c r="A4" s="13" t="s">
        <v>130</v>
      </c>
      <c r="B4" s="13" t="s">
        <v>0</v>
      </c>
      <c r="C4" s="13" t="s">
        <v>259</v>
      </c>
      <c r="D4" s="13" t="s">
        <v>131</v>
      </c>
      <c r="E4" s="13" t="s">
        <v>132</v>
      </c>
      <c r="F4" s="13" t="s">
        <v>277</v>
      </c>
      <c r="G4" s="60"/>
      <c r="H4" s="60" t="s">
        <v>195</v>
      </c>
      <c r="I4" s="80" t="s">
        <v>207</v>
      </c>
      <c r="J4" s="80" t="s">
        <v>207</v>
      </c>
      <c r="K4" s="87">
        <v>2023</v>
      </c>
      <c r="L4" s="87">
        <v>2024</v>
      </c>
      <c r="M4" s="87">
        <v>2023</v>
      </c>
      <c r="N4" s="87">
        <v>2024</v>
      </c>
      <c r="O4" s="87">
        <v>2023</v>
      </c>
      <c r="P4" s="87">
        <v>2024</v>
      </c>
      <c r="Q4" s="87">
        <v>2023</v>
      </c>
      <c r="R4" s="87">
        <v>2024</v>
      </c>
      <c r="S4" s="13">
        <v>2023</v>
      </c>
      <c r="T4" s="13">
        <v>2024</v>
      </c>
      <c r="U4" s="13">
        <v>2023</v>
      </c>
      <c r="V4" s="13">
        <v>2024</v>
      </c>
      <c r="W4" s="13">
        <v>2023</v>
      </c>
      <c r="X4" s="13">
        <v>2024</v>
      </c>
      <c r="Y4" s="13">
        <v>2023</v>
      </c>
      <c r="Z4" s="13">
        <v>2024</v>
      </c>
      <c r="AA4" s="13">
        <v>2023</v>
      </c>
      <c r="AB4" s="13">
        <v>2024</v>
      </c>
      <c r="AC4" s="13">
        <v>2023</v>
      </c>
      <c r="AD4" s="13">
        <v>2024</v>
      </c>
      <c r="AE4" s="13">
        <v>2023</v>
      </c>
      <c r="AF4" s="13">
        <v>2024</v>
      </c>
      <c r="AG4" s="13"/>
    </row>
    <row r="5" spans="1:33" s="57" customFormat="1" ht="20.100000000000001" customHeight="1" x14ac:dyDescent="0.3">
      <c r="A5" s="56"/>
      <c r="B5" s="56"/>
      <c r="C5" s="56"/>
      <c r="D5" s="56"/>
      <c r="E5" s="56"/>
      <c r="F5" s="56"/>
      <c r="G5" s="61"/>
      <c r="H5" s="61"/>
      <c r="I5" s="81"/>
      <c r="J5" s="81"/>
      <c r="K5" s="90" t="s">
        <v>288</v>
      </c>
      <c r="L5" s="90" t="s">
        <v>288</v>
      </c>
      <c r="M5" s="90" t="s">
        <v>295</v>
      </c>
      <c r="N5" s="90" t="s">
        <v>295</v>
      </c>
      <c r="O5" s="90" t="s">
        <v>297</v>
      </c>
      <c r="P5" s="90" t="s">
        <v>297</v>
      </c>
      <c r="Q5" s="90" t="s">
        <v>282</v>
      </c>
      <c r="R5" s="90" t="s">
        <v>282</v>
      </c>
      <c r="S5" s="67" t="s">
        <v>281</v>
      </c>
      <c r="T5" s="67" t="s">
        <v>281</v>
      </c>
      <c r="U5" s="67" t="s">
        <v>302</v>
      </c>
      <c r="V5" s="67" t="s">
        <v>302</v>
      </c>
      <c r="W5" s="67" t="s">
        <v>303</v>
      </c>
      <c r="X5" s="67" t="s">
        <v>303</v>
      </c>
      <c r="Y5" s="67" t="s">
        <v>304</v>
      </c>
      <c r="Z5" s="67" t="s">
        <v>304</v>
      </c>
      <c r="AA5" s="67" t="s">
        <v>305</v>
      </c>
      <c r="AB5" s="67" t="s">
        <v>305</v>
      </c>
      <c r="AC5" s="67" t="s">
        <v>289</v>
      </c>
      <c r="AD5" s="67" t="s">
        <v>289</v>
      </c>
      <c r="AE5" s="67" t="s">
        <v>204</v>
      </c>
      <c r="AF5" s="67" t="s">
        <v>204</v>
      </c>
      <c r="AG5" s="67"/>
    </row>
    <row r="6" spans="1:33" s="57" customFormat="1" ht="20.100000000000001" customHeight="1" x14ac:dyDescent="0.3">
      <c r="A6" s="56" t="s">
        <v>273</v>
      </c>
      <c r="B6" s="56" t="s">
        <v>274</v>
      </c>
      <c r="C6" s="56" t="s">
        <v>272</v>
      </c>
      <c r="D6" s="56" t="s">
        <v>275</v>
      </c>
      <c r="E6" s="56" t="s">
        <v>276</v>
      </c>
      <c r="F6" s="56" t="s">
        <v>278</v>
      </c>
      <c r="G6" s="61" t="s">
        <v>290</v>
      </c>
      <c r="H6" s="61" t="s">
        <v>279</v>
      </c>
      <c r="I6" s="81"/>
      <c r="J6" s="81"/>
      <c r="K6" s="90" t="str">
        <f t="shared" ref="K6:X6" si="0">K5&amp;"_"&amp;K4</f>
        <v>DIVIDENDS_2023</v>
      </c>
      <c r="L6" s="90" t="str">
        <f t="shared" si="0"/>
        <v>DIVIDENDS_2024</v>
      </c>
      <c r="M6" s="90" t="str">
        <f t="shared" si="0"/>
        <v>SHAREHOLDERS_EQUITY_2023</v>
      </c>
      <c r="N6" s="90" t="str">
        <f t="shared" si="0"/>
        <v>SHAREHOLDERS_EQUITY_2024</v>
      </c>
      <c r="O6" s="90" t="str">
        <f t="shared" si="0"/>
        <v>NET_DEBT_2023</v>
      </c>
      <c r="P6" s="90" t="str">
        <f t="shared" si="0"/>
        <v>NET_DEBT_2024</v>
      </c>
      <c r="Q6" s="90" t="str">
        <f t="shared" si="0"/>
        <v>NET_INCOME_2023</v>
      </c>
      <c r="R6" s="90" t="str">
        <f t="shared" si="0"/>
        <v>NET_INCOME_2024</v>
      </c>
      <c r="S6" s="67" t="str">
        <f t="shared" si="0"/>
        <v>EBITDA_2023</v>
      </c>
      <c r="T6" s="67" t="str">
        <f t="shared" si="0"/>
        <v>EBITDA_2024</v>
      </c>
      <c r="U6" s="67" t="str">
        <f t="shared" si="0"/>
        <v>P_E_2023</v>
      </c>
      <c r="V6" s="67" t="str">
        <f t="shared" si="0"/>
        <v>P_E_2024</v>
      </c>
      <c r="W6" s="67" t="str">
        <f t="shared" si="0"/>
        <v>P_VP_2023</v>
      </c>
      <c r="X6" s="67" t="str">
        <f t="shared" si="0"/>
        <v>P_VP_2024</v>
      </c>
      <c r="Y6" s="67" t="str">
        <f t="shared" ref="Y6:AF6" si="1">Y5&amp;"_"&amp;Y4</f>
        <v>EV_EBITDA_2023</v>
      </c>
      <c r="Z6" s="67" t="str">
        <f t="shared" si="1"/>
        <v>EV_EBITDA_2024</v>
      </c>
      <c r="AA6" s="67" t="str">
        <f t="shared" si="1"/>
        <v>NET DEBT_EBITDA_2023</v>
      </c>
      <c r="AB6" s="67" t="str">
        <f t="shared" si="1"/>
        <v>NET DEBT_EBITDA_2024</v>
      </c>
      <c r="AC6" s="67" t="str">
        <f t="shared" si="1"/>
        <v>DY_2023</v>
      </c>
      <c r="AD6" s="67" t="str">
        <f t="shared" si="1"/>
        <v>DY_2024</v>
      </c>
      <c r="AE6" s="67" t="str">
        <f t="shared" si="1"/>
        <v>ROE_2023</v>
      </c>
      <c r="AF6" s="67" t="str">
        <f t="shared" si="1"/>
        <v>ROE_2024</v>
      </c>
      <c r="AG6" s="67"/>
    </row>
    <row r="7" spans="1:33" ht="20.100000000000001" customHeight="1" x14ac:dyDescent="0.3">
      <c r="A7" s="14" t="e">
        <f>INDEX([5]Sheet1!$1:$1048576,MATCH($B7,[5]Sheet1!$A:$A,0),MATCH(A$6,[5]Sheet1!$1:$1,0))</f>
        <v>#N/A</v>
      </c>
      <c r="B7" s="40" t="s">
        <v>31</v>
      </c>
      <c r="C7" s="14" t="e">
        <f>INDEX([5]Sheet1!$1:$1048576,MATCH($B7,[5]Sheet1!$A:$A,0),MATCH(C$6,[5]Sheet1!$1:$1,0))</f>
        <v>#N/A</v>
      </c>
      <c r="D7" s="14" t="e">
        <f>INDEX([5]Sheet1!$1:$1048576,MATCH($B7,[5]Sheet1!$A:$A,0),MATCH(D$6,[5]Sheet1!$1:$1,0))</f>
        <v>#N/A</v>
      </c>
      <c r="E7" s="14" t="e">
        <f>INDEX([5]Sheet1!$1:$1048576,MATCH($B7,[5]Sheet1!$A:$A,0),MATCH(E$6,[5]Sheet1!$1:$1,0))</f>
        <v>#N/A</v>
      </c>
      <c r="F7" s="14" t="e">
        <f>INDEX([5]Sheet1!$1:$1048576,MATCH($B7,[5]Sheet1!$A:$A,0),MATCH(F$6,[5]Sheet1!$1:$1,0))</f>
        <v>#N/A</v>
      </c>
      <c r="G7" s="14" t="e">
        <f>INDEX([5]Sheet1!$1:$1048576,MATCH($B7,[5]Sheet1!$A:$A,0),MATCH(G$6,[5]Sheet1!$1:$1,0))</f>
        <v>#N/A</v>
      </c>
      <c r="H7" s="28" t="e">
        <f>INDEX([5]Sheet1!$1:$1048576,MATCH($B7,[5]Sheet1!$A:$A,0),MATCH(H$6,[5]Sheet1!$1:$1,0))</f>
        <v>#N/A</v>
      </c>
      <c r="I7" s="78" t="str" cm="1">
        <f t="array" ref="I7">IFERROR((_xll.ECONOMATICA($B7,"EV")/1000000) / IF($G7="USD",Aux!$B$1,1),"")</f>
        <v/>
      </c>
      <c r="J7" s="78" t="str" cm="1">
        <f t="array" ref="J7">IFERROR((_xll.ECONOMATICA($B7,"MarketCapitaliz")/1000000) / IF($G7="USD",Aux!$B$1,1),"")</f>
        <v/>
      </c>
      <c r="K7" s="91" t="e">
        <f>ABS(INDEX([5]Sheet1!$1:$1048576,MATCH($B7,[5]Sheet1!$A:$A,0),MATCH(K$6,[5]Sheet1!$1:$1,0)))</f>
        <v>#N/A</v>
      </c>
      <c r="L7" s="91" t="e">
        <f>ABS(INDEX([5]Sheet1!$1:$1048576,MATCH($B7,[5]Sheet1!$A:$A,0),MATCH(L$6,[5]Sheet1!$1:$1,0)))</f>
        <v>#N/A</v>
      </c>
      <c r="M7" s="91" t="e">
        <f>ABS(INDEX([5]Sheet1!$1:$1048576,MATCH($B7,[5]Sheet1!$A:$A,0),MATCH(M$6,[5]Sheet1!$1:$1,0)))</f>
        <v>#N/A</v>
      </c>
      <c r="N7" s="91" t="e">
        <f>ABS(INDEX([5]Sheet1!$1:$1048576,MATCH($B7,[5]Sheet1!$A:$A,0),MATCH(N$6,[5]Sheet1!$1:$1,0)))</f>
        <v>#N/A</v>
      </c>
      <c r="O7" s="91" t="e">
        <f>ABS(INDEX([5]Sheet1!$1:$1048576,MATCH($B7,[5]Sheet1!$A:$A,0),MATCH(O$6,[5]Sheet1!$1:$1,0)))</f>
        <v>#N/A</v>
      </c>
      <c r="P7" s="91" t="e">
        <f>ABS(INDEX([5]Sheet1!$1:$1048576,MATCH($B7,[5]Sheet1!$A:$A,0),MATCH(P$6,[5]Sheet1!$1:$1,0)))</f>
        <v>#N/A</v>
      </c>
      <c r="Q7" s="91" t="e">
        <f>INDEX([5]Sheet1!$1:$1048576,MATCH($B7,[5]Sheet1!$A:$A,0),MATCH(Q$6,[5]Sheet1!$1:$1,0))</f>
        <v>#N/A</v>
      </c>
      <c r="R7" s="91" t="e">
        <f>INDEX([5]Sheet1!$1:$1048576,MATCH($B7,[5]Sheet1!$A:$A,0),MATCH(R$6,[5]Sheet1!$1:$1,0))</f>
        <v>#N/A</v>
      </c>
      <c r="S7" s="68" t="e">
        <f>INDEX([5]Sheet1!$1:$1048576,MATCH($B7,[5]Sheet1!$A:$A,0),MATCH(S$6,[5]Sheet1!$1:$1,0))</f>
        <v>#N/A</v>
      </c>
      <c r="T7" s="68" t="e">
        <f>INDEX([5]Sheet1!$1:$1048576,MATCH($B7,[5]Sheet1!$A:$A,0),MATCH(T$6,[5]Sheet1!$1:$1,0))</f>
        <v>#N/A</v>
      </c>
      <c r="U7" s="68"/>
      <c r="V7" s="68"/>
      <c r="W7" s="68"/>
      <c r="X7" s="68"/>
      <c r="Y7" s="85" t="str">
        <f>IFERROR($I7/S7,"")</f>
        <v/>
      </c>
      <c r="Z7" s="85" t="str">
        <f>IFERROR($I7/T7,"")</f>
        <v/>
      </c>
      <c r="AA7" s="85"/>
      <c r="AB7" s="85"/>
      <c r="AC7" s="88" t="str">
        <f t="shared" ref="AC7:AC38" si="2">IFERROR($K7/J7,"")</f>
        <v/>
      </c>
      <c r="AD7" s="88"/>
      <c r="AE7" s="88" t="str">
        <f>IFERROR($Q7/$M7,"-")</f>
        <v>-</v>
      </c>
      <c r="AF7" s="88" t="str">
        <f>IFERROR($R7/$N7,"-")</f>
        <v>-</v>
      </c>
      <c r="AG7" s="88"/>
    </row>
    <row r="8" spans="1:33" ht="20.100000000000001" customHeight="1" x14ac:dyDescent="0.3">
      <c r="A8" s="14" t="str">
        <f>INDEX([5]Sheet1!$1:$1048576,MATCH($B8,[5]Sheet1!$A:$A,0),MATCH(A$6,[5]Sheet1!$1:$1,0))</f>
        <v>Americanas</v>
      </c>
      <c r="B8" s="40" t="s">
        <v>213</v>
      </c>
      <c r="C8" s="14" t="str">
        <f>INDEX([5]Sheet1!$1:$1048576,MATCH($B8,[5]Sheet1!$A:$A,0),MATCH(C$6,[5]Sheet1!$1:$1,0))</f>
        <v>Retail</v>
      </c>
      <c r="D8" s="14" t="str">
        <f>INDEX([5]Sheet1!$1:$1048576,MATCH($B8,[5]Sheet1!$A:$A,0),MATCH(D$6,[5]Sheet1!$1:$1,0))</f>
        <v>Pedro Caravina</v>
      </c>
      <c r="E8" s="14" t="str">
        <f>INDEX([5]Sheet1!$1:$1048576,MATCH($B8,[5]Sheet1!$A:$A,0),MATCH(E$6,[5]Sheet1!$1:$1,0))</f>
        <v>Under Review</v>
      </c>
      <c r="F8" s="14" t="b">
        <f>INDEX([5]Sheet1!$1:$1048576,MATCH($B8,[5]Sheet1!$A:$A,0),MATCH(F$6,[5]Sheet1!$1:$1,0))</f>
        <v>0</v>
      </c>
      <c r="G8" s="14" t="e">
        <f>INDEX([5]Sheet1!$1:$1048576,MATCH($B8,[5]Sheet1!$A:$A,0),MATCH(G$6,[5]Sheet1!$1:$1,0))</f>
        <v>#N/A</v>
      </c>
      <c r="H8" s="28">
        <f>INDEX([5]Sheet1!$1:$1048576,MATCH($B8,[5]Sheet1!$A:$A,0),MATCH(H$6,[5]Sheet1!$1:$1,0))</f>
        <v>20</v>
      </c>
      <c r="I8" s="78" t="str" cm="1">
        <f t="array" ref="I8">IFERROR((_xll.ECONOMATICA($B8,"EV")/1000000) / IF($G8="USD",Aux!$B$1,1),"")</f>
        <v/>
      </c>
      <c r="J8" s="78" t="str" cm="1">
        <f t="array" ref="J8">IFERROR((_xll.ECONOMATICA($B8,"MarketCapitaliz")/1000000) / IF($G8="USD",Aux!$B$1,1),"")</f>
        <v/>
      </c>
      <c r="K8" s="91">
        <f>ABS(INDEX([5]Sheet1!$1:$1048576,MATCH($B8,[5]Sheet1!$A:$A,0),MATCH(K$6,[5]Sheet1!$1:$1,0)))</f>
        <v>2380</v>
      </c>
      <c r="L8" s="91">
        <f>ABS(INDEX([5]Sheet1!$1:$1048576,MATCH($B8,[5]Sheet1!$A:$A,0),MATCH(L$6,[5]Sheet1!$1:$1,0)))</f>
        <v>3635.0642894374841</v>
      </c>
      <c r="M8" s="91">
        <f>ABS(INDEX([5]Sheet1!$1:$1048576,MATCH($B8,[5]Sheet1!$A:$A,0),MATCH(M$6,[5]Sheet1!$1:$1,0)))</f>
        <v>15761.84243199891</v>
      </c>
      <c r="N8" s="91">
        <f>ABS(INDEX([5]Sheet1!$1:$1048576,MATCH($B8,[5]Sheet1!$A:$A,0),MATCH(N$6,[5]Sheet1!$1:$1,0)))</f>
        <v>16650.274722457401</v>
      </c>
      <c r="O8" s="91">
        <f>ABS(INDEX([5]Sheet1!$1:$1048576,MATCH($B8,[5]Sheet1!$A:$A,0),MATCH(O$6,[5]Sheet1!$1:$1,0)))</f>
        <v>10062.591272320669</v>
      </c>
      <c r="P8" s="91">
        <f>ABS(INDEX([5]Sheet1!$1:$1048576,MATCH($B8,[5]Sheet1!$A:$A,0),MATCH(P$6,[5]Sheet1!$1:$1,0)))</f>
        <v>10575.490617225019</v>
      </c>
      <c r="Q8" s="91">
        <f>INDEX([5]Sheet1!$1:$1048576,MATCH($B8,[5]Sheet1!$A:$A,0),MATCH(Q$6,[5]Sheet1!$1:$1,0))</f>
        <v>715.48685244416561</v>
      </c>
      <c r="R8" s="91">
        <f>INDEX([5]Sheet1!$1:$1048576,MATCH($B8,[5]Sheet1!$A:$A,0),MATCH(R$6,[5]Sheet1!$1:$1,0))</f>
        <v>1154.429982212527</v>
      </c>
      <c r="S8" s="68">
        <f>INDEX([5]Sheet1!$1:$1048576,MATCH($B8,[5]Sheet1!$A:$A,0),MATCH(S$6,[5]Sheet1!$1:$1,0))</f>
        <v>4913.5607472588463</v>
      </c>
      <c r="T8" s="68">
        <f>INDEX([5]Sheet1!$1:$1048576,MATCH($B8,[5]Sheet1!$A:$A,0),MATCH(T$6,[5]Sheet1!$1:$1,0))</f>
        <v>5517.058694548211</v>
      </c>
      <c r="U8" s="85" t="str">
        <f>IFERROR((J8/Q8),"-")</f>
        <v>-</v>
      </c>
      <c r="V8" s="85" t="str">
        <f>IFERROR((J8/R8),"-")</f>
        <v>-</v>
      </c>
      <c r="W8" s="85" t="str">
        <f>IFERROR(J8/M8,"-")</f>
        <v>-</v>
      </c>
      <c r="X8" s="85" t="str">
        <f>IFERROR(J8/N8,"-")</f>
        <v>-</v>
      </c>
      <c r="Y8" s="85" t="str">
        <f>IFERROR($I8/S8,"-")</f>
        <v>-</v>
      </c>
      <c r="Z8" s="85" t="str">
        <f>IFERROR($I8/T8,"-")</f>
        <v>-</v>
      </c>
      <c r="AA8" s="85">
        <f>IFERROR(O8/S8,"-")</f>
        <v>2.0479224313924154</v>
      </c>
      <c r="AB8" s="85">
        <f>IFERROR(P8/T8,"-")</f>
        <v>1.9168711450678233</v>
      </c>
      <c r="AC8" s="88" t="str">
        <f t="shared" si="2"/>
        <v/>
      </c>
      <c r="AD8" s="88" t="str">
        <f>IFERROR($L8/J8,"")</f>
        <v/>
      </c>
      <c r="AE8" s="88">
        <f t="shared" ref="AE8:AE71" si="3">IFERROR($Q8/$M8,"-")</f>
        <v>4.5393605191206561E-2</v>
      </c>
      <c r="AF8" s="88">
        <f t="shared" ref="AF8:AF71" si="4">IFERROR($R8/$N8,"-")</f>
        <v>6.9333990066570234E-2</v>
      </c>
      <c r="AG8" s="88"/>
    </row>
    <row r="9" spans="1:33" ht="20.100000000000001" customHeight="1" x14ac:dyDescent="0.3">
      <c r="A9" s="14" t="str">
        <f>INDEX([5]Sheet1!$1:$1048576,MATCH($B9,[5]Sheet1!$A:$A,0),MATCH(A$6,[5]Sheet1!$1:$1,0))</f>
        <v>Petrobras</v>
      </c>
      <c r="B9" s="14" t="s">
        <v>270</v>
      </c>
      <c r="C9" s="14" t="str">
        <f>INDEX([5]Sheet1!$1:$1048576,MATCH($B9,[5]Sheet1!$A:$A,0),MATCH(C$6,[5]Sheet1!$1:$1,0))</f>
        <v>Oil, Gas &amp; Petrochemicals</v>
      </c>
      <c r="D9" s="14" t="str">
        <f>INDEX([5]Sheet1!$1:$1048576,MATCH($B9,[5]Sheet1!$A:$A,0),MATCH(D$6,[5]Sheet1!$1:$1,0))</f>
        <v>Regis Cardoso</v>
      </c>
      <c r="E9" s="14" t="str">
        <f>INDEX([5]Sheet1!$1:$1048576,MATCH($B9,[5]Sheet1!$A:$A,0),MATCH(E$6,[5]Sheet1!$1:$1,0))</f>
        <v>Buy</v>
      </c>
      <c r="F9" s="14" t="b">
        <f>INDEX([5]Sheet1!$1:$1048576,MATCH($B9,[5]Sheet1!$A:$A,0),MATCH(F$6,[5]Sheet1!$1:$1,0))</f>
        <v>0</v>
      </c>
      <c r="G9" s="14" t="e">
        <f>INDEX([5]Sheet1!$1:$1048576,MATCH($B9,[5]Sheet1!$A:$A,0),MATCH(G$6,[5]Sheet1!$1:$1,0))</f>
        <v>#N/A</v>
      </c>
      <c r="H9" s="28">
        <f>INDEX([5]Sheet1!$1:$1048576,MATCH($B9,[5]Sheet1!$A:$A,0),MATCH(H$6,[5]Sheet1!$1:$1,0))</f>
        <v>63</v>
      </c>
      <c r="I9" s="78" t="str" cm="1">
        <f t="array" ref="I9">IFERROR((_xll.ECONOMATICA($B9,"EV")/1000000) / IF($G9="USD",Aux!$B$1,1),"")</f>
        <v/>
      </c>
      <c r="J9" s="78" t="str" cm="1">
        <f t="array" ref="J9">IFERROR((_xll.ECONOMATICA($B9,"MarketCapitaliz")/1000000) / IF($G9="USD",Aux!$B$1,1),"")</f>
        <v/>
      </c>
      <c r="K9" s="91">
        <f>ABS(INDEX([5]Sheet1!$1:$1048576,MATCH($B9,[5]Sheet1!$A:$A,0),MATCH(K$6,[5]Sheet1!$1:$1,0)))</f>
        <v>19670</v>
      </c>
      <c r="L9" s="91">
        <f>ABS(INDEX([5]Sheet1!$1:$1048576,MATCH($B9,[5]Sheet1!$A:$A,0),MATCH(L$6,[5]Sheet1!$1:$1,0)))</f>
        <v>18327</v>
      </c>
      <c r="M9" s="91">
        <f>ABS(INDEX([5]Sheet1!$1:$1048576,MATCH($B9,[5]Sheet1!$A:$A,0),MATCH(M$6,[5]Sheet1!$1:$1,0)))</f>
        <v>78975</v>
      </c>
      <c r="N9" s="91">
        <f>ABS(INDEX([5]Sheet1!$1:$1048576,MATCH($B9,[5]Sheet1!$A:$A,0),MATCH(N$6,[5]Sheet1!$1:$1,0)))</f>
        <v>59350</v>
      </c>
      <c r="O9" s="91">
        <f>ABS(INDEX([5]Sheet1!$1:$1048576,MATCH($B9,[5]Sheet1!$A:$A,0),MATCH(O$6,[5]Sheet1!$1:$1,0)))</f>
        <v>44645</v>
      </c>
      <c r="P9" s="91">
        <f>ABS(INDEX([5]Sheet1!$1:$1048576,MATCH($B9,[5]Sheet1!$A:$A,0),MATCH(P$6,[5]Sheet1!$1:$1,0)))</f>
        <v>52195</v>
      </c>
      <c r="Q9" s="91">
        <f>INDEX([5]Sheet1!$1:$1048576,MATCH($B9,[5]Sheet1!$A:$A,0),MATCH(Q$6,[5]Sheet1!$1:$1,0))</f>
        <v>24995</v>
      </c>
      <c r="R9" s="91">
        <f>INDEX([5]Sheet1!$1:$1048576,MATCH($B9,[5]Sheet1!$A:$A,0),MATCH(R$6,[5]Sheet1!$1:$1,0))</f>
        <v>7605</v>
      </c>
      <c r="S9" s="68">
        <f>INDEX([5]Sheet1!$1:$1048576,MATCH($B9,[5]Sheet1!$A:$A,0),MATCH(S$6,[5]Sheet1!$1:$1,0))</f>
        <v>52414</v>
      </c>
      <c r="T9" s="68">
        <f>INDEX([5]Sheet1!$1:$1048576,MATCH($B9,[5]Sheet1!$A:$A,0),MATCH(T$6,[5]Sheet1!$1:$1,0))</f>
        <v>40399</v>
      </c>
      <c r="U9" s="85" t="str">
        <f t="shared" ref="U9:U72" si="5">IFERROR((J9/Q9),"-")</f>
        <v>-</v>
      </c>
      <c r="V9" s="85" t="str">
        <f t="shared" ref="V9:V72" si="6">IFERROR((J9/R9),"-")</f>
        <v>-</v>
      </c>
      <c r="W9" s="85" t="str">
        <f t="shared" ref="W9:W72" si="7">IFERROR(J9/M9,"-")</f>
        <v>-</v>
      </c>
      <c r="X9" s="85" t="str">
        <f t="shared" ref="X9:X72" si="8">IFERROR(J9/N9,"-")</f>
        <v>-</v>
      </c>
      <c r="Y9" s="85" t="str">
        <f t="shared" ref="Y9:Y72" si="9">IFERROR($I9/S9,"-")</f>
        <v>-</v>
      </c>
      <c r="Z9" s="85" t="str">
        <f t="shared" ref="Z9:Z72" si="10">IFERROR($I9/T9,"-")</f>
        <v>-</v>
      </c>
      <c r="AA9" s="85">
        <f t="shared" ref="AA9:AA72" si="11">IFERROR(O9/S9,"-")</f>
        <v>0.85177624298851451</v>
      </c>
      <c r="AB9" s="85">
        <f t="shared" ref="AB9:AB72" si="12">IFERROR(P9/T9,"-")</f>
        <v>1.2919874254313226</v>
      </c>
      <c r="AC9" s="88" t="str">
        <f t="shared" si="2"/>
        <v/>
      </c>
      <c r="AD9" s="88" t="str">
        <f t="shared" ref="AD9:AD72" si="13">IFERROR($L9/J9,"")</f>
        <v/>
      </c>
      <c r="AE9" s="88">
        <f t="shared" si="3"/>
        <v>0.3164925609370054</v>
      </c>
      <c r="AF9" s="88">
        <f t="shared" si="4"/>
        <v>0.12813816343723672</v>
      </c>
      <c r="AG9" s="88"/>
    </row>
    <row r="10" spans="1:33" ht="20.100000000000001" customHeight="1" x14ac:dyDescent="0.3">
      <c r="A10" s="14" t="str">
        <f>INDEX([5]Sheet1!$1:$1048576,MATCH($B10,[5]Sheet1!$A:$A,0),MATCH(A$6,[5]Sheet1!$1:$1,0))</f>
        <v>Even</v>
      </c>
      <c r="B10" s="40" t="s">
        <v>144</v>
      </c>
      <c r="C10" s="14" t="str">
        <f>INDEX([5]Sheet1!$1:$1048576,MATCH($B10,[5]Sheet1!$A:$A,0),MATCH(C$6,[5]Sheet1!$1:$1,0))</f>
        <v>Homebuilders</v>
      </c>
      <c r="D10" s="14" t="str">
        <f>INDEX([5]Sheet1!$1:$1048576,MATCH($B10,[5]Sheet1!$A:$A,0),MATCH(D$6,[5]Sheet1!$1:$1,0))</f>
        <v>Ygor Altero</v>
      </c>
      <c r="E10" s="14" t="str">
        <f>INDEX([5]Sheet1!$1:$1048576,MATCH($B10,[5]Sheet1!$A:$A,0),MATCH(E$6,[5]Sheet1!$1:$1,0))</f>
        <v>Buy</v>
      </c>
      <c r="F10" s="14" t="b">
        <f>INDEX([5]Sheet1!$1:$1048576,MATCH($B10,[5]Sheet1!$A:$A,0),MATCH(F$6,[5]Sheet1!$1:$1,0))</f>
        <v>0</v>
      </c>
      <c r="G10" s="14" t="e">
        <f>INDEX([5]Sheet1!$1:$1048576,MATCH($B10,[5]Sheet1!$A:$A,0),MATCH(G$6,[5]Sheet1!$1:$1,0))</f>
        <v>#N/A</v>
      </c>
      <c r="H10" s="28">
        <f>INDEX([5]Sheet1!$1:$1048576,MATCH($B10,[5]Sheet1!$A:$A,0),MATCH(H$6,[5]Sheet1!$1:$1,0))</f>
        <v>6</v>
      </c>
      <c r="I10" s="78" t="str" cm="1">
        <f t="array" ref="I10">IFERROR((_xll.ECONOMATICA($B10,"EV")/1000000) / IF($G10="USD",Aux!$B$1,1),"")</f>
        <v/>
      </c>
      <c r="J10" s="78" t="str" cm="1">
        <f t="array" ref="J10">IFERROR((_xll.ECONOMATICA($B10,"MarketCapitaliz")/1000000) / IF($G10="USD",Aux!$B$1,1),"")</f>
        <v/>
      </c>
      <c r="K10" s="91">
        <f>ABS(INDEX([5]Sheet1!$1:$1048576,MATCH($B10,[5]Sheet1!$A:$A,0),MATCH(K$6,[5]Sheet1!$1:$1,0)))</f>
        <v>81</v>
      </c>
      <c r="L10" s="91">
        <f>ABS(INDEX([5]Sheet1!$1:$1048576,MATCH($B10,[5]Sheet1!$A:$A,0),MATCH(L$6,[5]Sheet1!$1:$1,0)))</f>
        <v>229.54250039999999</v>
      </c>
      <c r="M10" s="91">
        <f>ABS(INDEX([5]Sheet1!$1:$1048576,MATCH($B10,[5]Sheet1!$A:$A,0),MATCH(M$6,[5]Sheet1!$1:$1,0)))</f>
        <v>1485.7757065999999</v>
      </c>
      <c r="N10" s="91">
        <f>ABS(INDEX([5]Sheet1!$1:$1048576,MATCH($B10,[5]Sheet1!$A:$A,0),MATCH(N$6,[5]Sheet1!$1:$1,0)))</f>
        <v>1799.3889999999999</v>
      </c>
      <c r="O10" s="91">
        <f>ABS(INDEX([5]Sheet1!$1:$1048576,MATCH($B10,[5]Sheet1!$A:$A,0),MATCH(O$6,[5]Sheet1!$1:$1,0)))</f>
        <v>508.32947354999999</v>
      </c>
      <c r="P10" s="91">
        <f>ABS(INDEX([5]Sheet1!$1:$1048576,MATCH($B10,[5]Sheet1!$A:$A,0),MATCH(P$6,[5]Sheet1!$1:$1,0)))</f>
        <v>412.11500000000001</v>
      </c>
      <c r="Q10" s="91">
        <f>INDEX([5]Sheet1!$1:$1048576,MATCH($B10,[5]Sheet1!$A:$A,0),MATCH(Q$6,[5]Sheet1!$1:$1,0))</f>
        <v>173.71661126999919</v>
      </c>
      <c r="R10" s="91">
        <f>INDEX([5]Sheet1!$1:$1048576,MATCH($B10,[5]Sheet1!$A:$A,0),MATCH(R$6,[5]Sheet1!$1:$1,0))</f>
        <v>149.56792894970019</v>
      </c>
      <c r="S10" s="68">
        <f>INDEX([5]Sheet1!$1:$1048576,MATCH($B10,[5]Sheet1!$A:$A,0),MATCH(S$6,[5]Sheet1!$1:$1,0))</f>
        <v>205.73808144999921</v>
      </c>
      <c r="T10" s="68">
        <f>INDEX([5]Sheet1!$1:$1048576,MATCH($B10,[5]Sheet1!$A:$A,0),MATCH(T$6,[5]Sheet1!$1:$1,0))</f>
        <v>228.1911699497002</v>
      </c>
      <c r="U10" s="85" t="str">
        <f t="shared" si="5"/>
        <v>-</v>
      </c>
      <c r="V10" s="85" t="str">
        <f t="shared" si="6"/>
        <v>-</v>
      </c>
      <c r="W10" s="85" t="str">
        <f t="shared" si="7"/>
        <v>-</v>
      </c>
      <c r="X10" s="85" t="str">
        <f t="shared" si="8"/>
        <v>-</v>
      </c>
      <c r="Y10" s="85" t="str">
        <f t="shared" si="9"/>
        <v>-</v>
      </c>
      <c r="Z10" s="85" t="str">
        <f t="shared" si="10"/>
        <v>-</v>
      </c>
      <c r="AA10" s="85">
        <f t="shared" si="11"/>
        <v>2.4707602499615025</v>
      </c>
      <c r="AB10" s="85">
        <f t="shared" si="12"/>
        <v>1.80600765617198</v>
      </c>
      <c r="AC10" s="88" t="str">
        <f t="shared" si="2"/>
        <v/>
      </c>
      <c r="AD10" s="88" t="str">
        <f t="shared" si="13"/>
        <v/>
      </c>
      <c r="AE10" s="88">
        <f t="shared" si="3"/>
        <v>0.11691980862140124</v>
      </c>
      <c r="AF10" s="88">
        <f t="shared" si="4"/>
        <v>8.3121508995386881E-2</v>
      </c>
      <c r="AG10" s="88"/>
    </row>
    <row r="11" spans="1:33" ht="20.100000000000001" customHeight="1" x14ac:dyDescent="0.3">
      <c r="A11" s="14" t="str">
        <f>INDEX([5]Sheet1!$1:$1048576,MATCH($B11,[5]Sheet1!$A:$A,0),MATCH(A$6,[5]Sheet1!$1:$1,0))</f>
        <v>EZTec</v>
      </c>
      <c r="B11" s="40" t="s">
        <v>55</v>
      </c>
      <c r="C11" s="14" t="str">
        <f>INDEX([5]Sheet1!$1:$1048576,MATCH($B11,[5]Sheet1!$A:$A,0),MATCH(C$6,[5]Sheet1!$1:$1,0))</f>
        <v>Homebuilders</v>
      </c>
      <c r="D11" s="14" t="str">
        <f>INDEX([5]Sheet1!$1:$1048576,MATCH($B11,[5]Sheet1!$A:$A,0),MATCH(D$6,[5]Sheet1!$1:$1,0))</f>
        <v>Ygor Altero</v>
      </c>
      <c r="E11" s="14" t="str">
        <f>INDEX([5]Sheet1!$1:$1048576,MATCH($B11,[5]Sheet1!$A:$A,0),MATCH(E$6,[5]Sheet1!$1:$1,0))</f>
        <v>Neutral</v>
      </c>
      <c r="F11" s="14" t="b">
        <f>INDEX([5]Sheet1!$1:$1048576,MATCH($B11,[5]Sheet1!$A:$A,0),MATCH(F$6,[5]Sheet1!$1:$1,0))</f>
        <v>0</v>
      </c>
      <c r="G11" s="14" t="e">
        <f>INDEX([5]Sheet1!$1:$1048576,MATCH($B11,[5]Sheet1!$A:$A,0),MATCH(G$6,[5]Sheet1!$1:$1,0))</f>
        <v>#N/A</v>
      </c>
      <c r="H11" s="28">
        <f>INDEX([5]Sheet1!$1:$1048576,MATCH($B11,[5]Sheet1!$A:$A,0),MATCH(H$6,[5]Sheet1!$1:$1,0))</f>
        <v>16</v>
      </c>
      <c r="I11" s="78" t="str" cm="1">
        <f t="array" ref="I11">IFERROR((_xll.ECONOMATICA($B11,"EV")/1000000) / IF($G11="USD",Aux!$B$1,1),"")</f>
        <v/>
      </c>
      <c r="J11" s="78" t="str" cm="1">
        <f t="array" ref="J11">IFERROR((_xll.ECONOMATICA($B11,"MarketCapitaliz")/1000000) / IF($G11="USD",Aux!$B$1,1),"")</f>
        <v/>
      </c>
      <c r="K11" s="91">
        <f>ABS(INDEX([5]Sheet1!$1:$1048576,MATCH($B11,[5]Sheet1!$A:$A,0),MATCH(K$6,[5]Sheet1!$1:$1,0)))</f>
        <v>44.692383290000002</v>
      </c>
      <c r="L11" s="91">
        <f>ABS(INDEX([5]Sheet1!$1:$1048576,MATCH($B11,[5]Sheet1!$A:$A,0),MATCH(L$6,[5]Sheet1!$1:$1,0)))</f>
        <v>235.67948491999999</v>
      </c>
      <c r="M11" s="91">
        <f>ABS(INDEX([5]Sheet1!$1:$1048576,MATCH($B11,[5]Sheet1!$A:$A,0),MATCH(M$6,[5]Sheet1!$1:$1,0)))</f>
        <v>4645.8270000000002</v>
      </c>
      <c r="N11" s="91">
        <f>ABS(INDEX([5]Sheet1!$1:$1048576,MATCH($B11,[5]Sheet1!$A:$A,0),MATCH(N$6,[5]Sheet1!$1:$1,0)))</f>
        <v>4804.3379999999997</v>
      </c>
      <c r="O11" s="91">
        <f>ABS(INDEX([5]Sheet1!$1:$1048576,MATCH($B11,[5]Sheet1!$A:$A,0),MATCH(O$6,[5]Sheet1!$1:$1,0)))</f>
        <v>93.894999999999996</v>
      </c>
      <c r="P11" s="91">
        <f>ABS(INDEX([5]Sheet1!$1:$1048576,MATCH($B11,[5]Sheet1!$A:$A,0),MATCH(P$6,[5]Sheet1!$1:$1,0)))</f>
        <v>365.95</v>
      </c>
      <c r="Q11" s="91">
        <f>INDEX([5]Sheet1!$1:$1048576,MATCH($B11,[5]Sheet1!$A:$A,0),MATCH(Q$6,[5]Sheet1!$1:$1,0))</f>
        <v>239.46700000000001</v>
      </c>
      <c r="R11" s="91">
        <f>INDEX([5]Sheet1!$1:$1048576,MATCH($B11,[5]Sheet1!$A:$A,0),MATCH(R$6,[5]Sheet1!$1:$1,0))</f>
        <v>404.60899999999998</v>
      </c>
      <c r="S11" s="68">
        <f>INDEX([5]Sheet1!$1:$1048576,MATCH($B11,[5]Sheet1!$A:$A,0),MATCH(S$6,[5]Sheet1!$1:$1,0))</f>
        <v>193.59899999999999</v>
      </c>
      <c r="T11" s="68">
        <f>INDEX([5]Sheet1!$1:$1048576,MATCH($B11,[5]Sheet1!$A:$A,0),MATCH(T$6,[5]Sheet1!$1:$1,0))</f>
        <v>339.625</v>
      </c>
      <c r="U11" s="85" t="str">
        <f t="shared" si="5"/>
        <v>-</v>
      </c>
      <c r="V11" s="85" t="str">
        <f t="shared" si="6"/>
        <v>-</v>
      </c>
      <c r="W11" s="85" t="str">
        <f t="shared" si="7"/>
        <v>-</v>
      </c>
      <c r="X11" s="85" t="str">
        <f t="shared" si="8"/>
        <v>-</v>
      </c>
      <c r="Y11" s="85" t="str">
        <f t="shared" si="9"/>
        <v>-</v>
      </c>
      <c r="Z11" s="85" t="str">
        <f t="shared" si="10"/>
        <v>-</v>
      </c>
      <c r="AA11" s="85">
        <f t="shared" si="11"/>
        <v>0.48499733986229271</v>
      </c>
      <c r="AB11" s="85">
        <f t="shared" si="12"/>
        <v>1.077511961722488</v>
      </c>
      <c r="AC11" s="88" t="str">
        <f t="shared" si="2"/>
        <v/>
      </c>
      <c r="AD11" s="88" t="str">
        <f t="shared" si="13"/>
        <v/>
      </c>
      <c r="AE11" s="88">
        <f t="shared" si="3"/>
        <v>5.1544536634704652E-2</v>
      </c>
      <c r="AF11" s="88">
        <f t="shared" si="4"/>
        <v>8.421743016415581E-2</v>
      </c>
      <c r="AG11" s="88"/>
    </row>
    <row r="12" spans="1:33" ht="20.100000000000001" customHeight="1" x14ac:dyDescent="0.3">
      <c r="A12" s="14" t="str">
        <f>INDEX([5]Sheet1!$1:$1048576,MATCH($B12,[5]Sheet1!$A:$A,0),MATCH(A$6,[5]Sheet1!$1:$1,0))</f>
        <v>Engie Brasil</v>
      </c>
      <c r="B12" s="40" t="s">
        <v>34</v>
      </c>
      <c r="C12" s="14" t="str">
        <f>INDEX([5]Sheet1!$1:$1048576,MATCH($B12,[5]Sheet1!$A:$A,0),MATCH(C$6,[5]Sheet1!$1:$1,0))</f>
        <v>Utilities &amp; Energy</v>
      </c>
      <c r="D12" s="14" t="str">
        <f>INDEX([5]Sheet1!$1:$1048576,MATCH($B12,[5]Sheet1!$A:$A,0),MATCH(D$6,[5]Sheet1!$1:$1,0))</f>
        <v>Raul Cavendish</v>
      </c>
      <c r="E12" s="14" t="str">
        <f>INDEX([5]Sheet1!$1:$1048576,MATCH($B12,[5]Sheet1!$A:$A,0),MATCH(E$6,[5]Sheet1!$1:$1,0))</f>
        <v>Neutral</v>
      </c>
      <c r="F12" s="14" t="b">
        <f>INDEX([5]Sheet1!$1:$1048576,MATCH($B12,[5]Sheet1!$A:$A,0),MATCH(F$6,[5]Sheet1!$1:$1,0))</f>
        <v>0</v>
      </c>
      <c r="G12" s="14" t="e">
        <f>INDEX([5]Sheet1!$1:$1048576,MATCH($B12,[5]Sheet1!$A:$A,0),MATCH(G$6,[5]Sheet1!$1:$1,0))</f>
        <v>#N/A</v>
      </c>
      <c r="H12" s="28">
        <f>INDEX([5]Sheet1!$1:$1048576,MATCH($B12,[5]Sheet1!$A:$A,0),MATCH(H$6,[5]Sheet1!$1:$1,0))</f>
        <v>31.484329977192061</v>
      </c>
      <c r="I12" s="78" t="str" cm="1">
        <f t="array" ref="I12">IFERROR((_xll.ECONOMATICA($B12,"EV")/1000000) / IF($G12="USD",Aux!$B$1,1),"")</f>
        <v/>
      </c>
      <c r="J12" s="78" t="str" cm="1">
        <f t="array" ref="J12">IFERROR((_xll.ECONOMATICA($B12,"MarketCapitaliz")/1000000) / IF($G12="USD",Aux!$B$1,1),"")</f>
        <v/>
      </c>
      <c r="K12" s="91">
        <f>ABS(INDEX([5]Sheet1!$1:$1048576,MATCH($B12,[5]Sheet1!$A:$A,0),MATCH(K$6,[5]Sheet1!$1:$1,0)))</f>
        <v>1811.1945500000011</v>
      </c>
      <c r="L12" s="91">
        <f>ABS(INDEX([5]Sheet1!$1:$1048576,MATCH($B12,[5]Sheet1!$A:$A,0),MATCH(L$6,[5]Sheet1!$1:$1,0)))</f>
        <v>2260.6089000000011</v>
      </c>
      <c r="M12" s="91">
        <f>ABS(INDEX([5]Sheet1!$1:$1048576,MATCH($B12,[5]Sheet1!$A:$A,0),MATCH(M$6,[5]Sheet1!$1:$1,0)))</f>
        <v>9094.5490000000009</v>
      </c>
      <c r="N12" s="91">
        <f>ABS(INDEX([5]Sheet1!$1:$1048576,MATCH($B12,[5]Sheet1!$A:$A,0),MATCH(N$6,[5]Sheet1!$1:$1,0)))</f>
        <v>11932.365</v>
      </c>
      <c r="O12" s="91">
        <f>ABS(INDEX([5]Sheet1!$1:$1048576,MATCH($B12,[5]Sheet1!$A:$A,0),MATCH(O$6,[5]Sheet1!$1:$1,0)))</f>
        <v>20516.379000000001</v>
      </c>
      <c r="P12" s="91">
        <f>ABS(INDEX([5]Sheet1!$1:$1048576,MATCH($B12,[5]Sheet1!$A:$A,0),MATCH(P$6,[5]Sheet1!$1:$1,0)))</f>
        <v>25535.14</v>
      </c>
      <c r="Q12" s="91">
        <f>INDEX([5]Sheet1!$1:$1048576,MATCH($B12,[5]Sheet1!$A:$A,0),MATCH(Q$6,[5]Sheet1!$1:$1,0))</f>
        <v>3293.0810000000001</v>
      </c>
      <c r="R12" s="91">
        <f>INDEX([5]Sheet1!$1:$1048576,MATCH($B12,[5]Sheet1!$A:$A,0),MATCH(R$6,[5]Sheet1!$1:$1,0))</f>
        <v>4110.1979999999976</v>
      </c>
      <c r="S12" s="68">
        <f>INDEX([5]Sheet1!$1:$1048576,MATCH($B12,[5]Sheet1!$A:$A,0),MATCH(S$6,[5]Sheet1!$1:$1,0))</f>
        <v>6131.5740000000014</v>
      </c>
      <c r="T12" s="68">
        <f>INDEX([5]Sheet1!$1:$1048576,MATCH($B12,[5]Sheet1!$A:$A,0),MATCH(T$6,[5]Sheet1!$1:$1,0))</f>
        <v>7802.2559999999976</v>
      </c>
      <c r="U12" s="85" t="str">
        <f t="shared" si="5"/>
        <v>-</v>
      </c>
      <c r="V12" s="85" t="str">
        <f t="shared" si="6"/>
        <v>-</v>
      </c>
      <c r="W12" s="85" t="str">
        <f t="shared" si="7"/>
        <v>-</v>
      </c>
      <c r="X12" s="85" t="str">
        <f t="shared" si="8"/>
        <v>-</v>
      </c>
      <c r="Y12" s="85" t="str">
        <f t="shared" si="9"/>
        <v>-</v>
      </c>
      <c r="Z12" s="85" t="str">
        <f t="shared" si="10"/>
        <v>-</v>
      </c>
      <c r="AA12" s="85">
        <f t="shared" si="11"/>
        <v>3.3460215924981083</v>
      </c>
      <c r="AB12" s="85">
        <f t="shared" si="12"/>
        <v>3.2727893060673741</v>
      </c>
      <c r="AC12" s="88" t="str">
        <f t="shared" si="2"/>
        <v/>
      </c>
      <c r="AD12" s="88" t="str">
        <f t="shared" si="13"/>
        <v/>
      </c>
      <c r="AE12" s="88">
        <f t="shared" si="3"/>
        <v>0.36209393121088246</v>
      </c>
      <c r="AF12" s="88">
        <f t="shared" si="4"/>
        <v>0.34445795112703959</v>
      </c>
      <c r="AG12" s="88"/>
    </row>
    <row r="13" spans="1:33" ht="20.100000000000001" customHeight="1" x14ac:dyDescent="0.3">
      <c r="A13" s="14" t="str">
        <f>INDEX([5]Sheet1!$1:$1048576,MATCH($B13,[5]Sheet1!$A:$A,0),MATCH(A$6,[5]Sheet1!$1:$1,0))</f>
        <v>Raizen</v>
      </c>
      <c r="B13" s="14" t="s">
        <v>255</v>
      </c>
      <c r="C13" s="14" t="str">
        <f>INDEX([5]Sheet1!$1:$1048576,MATCH($B13,[5]Sheet1!$A:$A,0),MATCH(C$6,[5]Sheet1!$1:$1,0))</f>
        <v>Agribusiness</v>
      </c>
      <c r="D13" s="14" t="str">
        <f>INDEX([5]Sheet1!$1:$1048576,MATCH($B13,[5]Sheet1!$A:$A,0),MATCH(D$6,[5]Sheet1!$1:$1,0))</f>
        <v>Leonardo Alencar</v>
      </c>
      <c r="E13" s="14" t="str">
        <f>INDEX([5]Sheet1!$1:$1048576,MATCH($B13,[5]Sheet1!$A:$A,0),MATCH(E$6,[5]Sheet1!$1:$1,0))</f>
        <v>Under Review</v>
      </c>
      <c r="F13" s="14" t="b">
        <f>INDEX([5]Sheet1!$1:$1048576,MATCH($B13,[5]Sheet1!$A:$A,0),MATCH(F$6,[5]Sheet1!$1:$1,0))</f>
        <v>0</v>
      </c>
      <c r="G13" s="14" t="e">
        <f>INDEX([5]Sheet1!$1:$1048576,MATCH($B13,[5]Sheet1!$A:$A,0),MATCH(G$6,[5]Sheet1!$1:$1,0))</f>
        <v>#N/A</v>
      </c>
      <c r="H13" s="28">
        <f>INDEX([5]Sheet1!$1:$1048576,MATCH($B13,[5]Sheet1!$A:$A,0),MATCH(H$6,[5]Sheet1!$1:$1,0))</f>
        <v>1.1000000000000001</v>
      </c>
      <c r="I13" s="78" t="str" cm="1">
        <f t="array" ref="I13">IFERROR((_xll.ECONOMATICA($B13,"EV")/1000000) / IF($G13="USD",Aux!$B$1,1),"")</f>
        <v/>
      </c>
      <c r="J13" s="78" t="str" cm="1">
        <f t="array" ref="J13">IFERROR((_xll.ECONOMATICA($B13,"MarketCapitaliz")/1000000) / IF($G13="USD",Aux!$B$1,1),"")</f>
        <v/>
      </c>
      <c r="K13" s="91">
        <f>ABS(INDEX([5]Sheet1!$1:$1048576,MATCH($B13,[5]Sheet1!$A:$A,0),MATCH(K$6,[5]Sheet1!$1:$1,0)))</f>
        <v>0</v>
      </c>
      <c r="L13" s="91">
        <f>ABS(INDEX([5]Sheet1!$1:$1048576,MATCH($B13,[5]Sheet1!$A:$A,0),MATCH(L$6,[5]Sheet1!$1:$1,0)))</f>
        <v>0</v>
      </c>
      <c r="M13" s="91">
        <f>ABS(INDEX([5]Sheet1!$1:$1048576,MATCH($B13,[5]Sheet1!$A:$A,0),MATCH(M$6,[5]Sheet1!$1:$1,0)))</f>
        <v>22904.161</v>
      </c>
      <c r="N13" s="91">
        <f>ABS(INDEX([5]Sheet1!$1:$1048576,MATCH($B13,[5]Sheet1!$A:$A,0),MATCH(N$6,[5]Sheet1!$1:$1,0)))</f>
        <v>22125.563999999998</v>
      </c>
      <c r="O13" s="91">
        <f>ABS(INDEX([5]Sheet1!$1:$1048576,MATCH($B13,[5]Sheet1!$A:$A,0),MATCH(O$6,[5]Sheet1!$1:$1,0)))</f>
        <v>19438.181</v>
      </c>
      <c r="P13" s="91">
        <f>ABS(INDEX([5]Sheet1!$1:$1048576,MATCH($B13,[5]Sheet1!$A:$A,0),MATCH(P$6,[5]Sheet1!$1:$1,0)))</f>
        <v>20007.651000000002</v>
      </c>
      <c r="Q13" s="91">
        <f>INDEX([5]Sheet1!$1:$1048576,MATCH($B13,[5]Sheet1!$A:$A,0),MATCH(Q$6,[5]Sheet1!$1:$1,0))</f>
        <v>2952.7709999999811</v>
      </c>
      <c r="R13" s="91">
        <f>INDEX([5]Sheet1!$1:$1048576,MATCH($B13,[5]Sheet1!$A:$A,0),MATCH(R$6,[5]Sheet1!$1:$1,0))</f>
        <v>612.06099999998867</v>
      </c>
      <c r="S13" s="68">
        <f>INDEX([5]Sheet1!$1:$1048576,MATCH($B13,[5]Sheet1!$A:$A,0),MATCH(S$6,[5]Sheet1!$1:$1,0))</f>
        <v>16739.27699999998</v>
      </c>
      <c r="T13" s="68">
        <f>INDEX([5]Sheet1!$1:$1048576,MATCH($B13,[5]Sheet1!$A:$A,0),MATCH(T$6,[5]Sheet1!$1:$1,0))</f>
        <v>17223.19999999999</v>
      </c>
      <c r="U13" s="85" t="str">
        <f t="shared" si="5"/>
        <v>-</v>
      </c>
      <c r="V13" s="85" t="str">
        <f t="shared" si="6"/>
        <v>-</v>
      </c>
      <c r="W13" s="85" t="str">
        <f t="shared" si="7"/>
        <v>-</v>
      </c>
      <c r="X13" s="85" t="str">
        <f t="shared" si="8"/>
        <v>-</v>
      </c>
      <c r="Y13" s="85" t="str">
        <f t="shared" si="9"/>
        <v>-</v>
      </c>
      <c r="Z13" s="85" t="str">
        <f t="shared" si="10"/>
        <v>-</v>
      </c>
      <c r="AA13" s="85">
        <f t="shared" si="11"/>
        <v>1.1612318142533888</v>
      </c>
      <c r="AB13" s="85">
        <f t="shared" si="12"/>
        <v>1.161668621394399</v>
      </c>
      <c r="AC13" s="88" t="str">
        <f t="shared" si="2"/>
        <v/>
      </c>
      <c r="AD13" s="88" t="str">
        <f t="shared" si="13"/>
        <v/>
      </c>
      <c r="AE13" s="88">
        <f t="shared" si="3"/>
        <v>0.12891854017267784</v>
      </c>
      <c r="AF13" s="88">
        <f t="shared" si="4"/>
        <v>2.7663068837476355E-2</v>
      </c>
      <c r="AG13" s="88"/>
    </row>
    <row r="14" spans="1:33" ht="20.100000000000001" customHeight="1" x14ac:dyDescent="0.3">
      <c r="A14" s="14" t="str">
        <f>INDEX([5]Sheet1!$1:$1048576,MATCH($B14,[5]Sheet1!$A:$A,0),MATCH(A$6,[5]Sheet1!$1:$1,0))</f>
        <v>Gerdau</v>
      </c>
      <c r="B14" s="40" t="s">
        <v>48</v>
      </c>
      <c r="C14" s="14" t="str">
        <f>INDEX([5]Sheet1!$1:$1048576,MATCH($B14,[5]Sheet1!$A:$A,0),MATCH(C$6,[5]Sheet1!$1:$1,0))</f>
        <v>Metals &amp; Mining</v>
      </c>
      <c r="D14" s="14" t="str">
        <f>INDEX([5]Sheet1!$1:$1048576,MATCH($B14,[5]Sheet1!$A:$A,0),MATCH(D$6,[5]Sheet1!$1:$1,0))</f>
        <v>Lucas Laghi</v>
      </c>
      <c r="E14" s="14" t="str">
        <f>INDEX([5]Sheet1!$1:$1048576,MATCH($B14,[5]Sheet1!$A:$A,0),MATCH(E$6,[5]Sheet1!$1:$1,0))</f>
        <v>Buy</v>
      </c>
      <c r="F14" s="14" t="b">
        <f>INDEX([5]Sheet1!$1:$1048576,MATCH($B14,[5]Sheet1!$A:$A,0),MATCH(F$6,[5]Sheet1!$1:$1,0))</f>
        <v>0</v>
      </c>
      <c r="G14" s="14" t="e">
        <f>INDEX([5]Sheet1!$1:$1048576,MATCH($B14,[5]Sheet1!$A:$A,0),MATCH(G$6,[5]Sheet1!$1:$1,0))</f>
        <v>#N/A</v>
      </c>
      <c r="H14" s="28">
        <f>INDEX([5]Sheet1!$1:$1048576,MATCH($B14,[5]Sheet1!$A:$A,0),MATCH(H$6,[5]Sheet1!$1:$1,0))</f>
        <v>30</v>
      </c>
      <c r="I14" s="78" t="str" cm="1">
        <f t="array" ref="I14">IFERROR((_xll.ECONOMATICA($B14,"EV")/1000000) / IF($G14="USD",Aux!$B$1,1),"")</f>
        <v/>
      </c>
      <c r="J14" s="78" t="str" cm="1">
        <f t="array" ref="J14">IFERROR((_xll.ECONOMATICA($B14,"MarketCapitaliz")/1000000) / IF($G14="USD",Aux!$B$1,1),"")</f>
        <v/>
      </c>
      <c r="K14" s="91">
        <f>ABS(INDEX([5]Sheet1!$1:$1048576,MATCH($B14,[5]Sheet1!$A:$A,0),MATCH(K$6,[5]Sheet1!$1:$1,0)))</f>
        <v>2683.328</v>
      </c>
      <c r="L14" s="91">
        <f>ABS(INDEX([5]Sheet1!$1:$1048576,MATCH($B14,[5]Sheet1!$A:$A,0),MATCH(L$6,[5]Sheet1!$1:$1,0)))</f>
        <v>1656.414</v>
      </c>
      <c r="M14" s="91">
        <f>ABS(INDEX([5]Sheet1!$1:$1048576,MATCH($B14,[5]Sheet1!$A:$A,0),MATCH(M$6,[5]Sheet1!$1:$1,0)))</f>
        <v>49058.959000000003</v>
      </c>
      <c r="N14" s="91">
        <f>ABS(INDEX([5]Sheet1!$1:$1048576,MATCH($B14,[5]Sheet1!$A:$A,0),MATCH(N$6,[5]Sheet1!$1:$1,0)))</f>
        <v>57948.758999999998</v>
      </c>
      <c r="O14" s="91">
        <f>ABS(INDEX([5]Sheet1!$1:$1048576,MATCH($B14,[5]Sheet1!$A:$A,0),MATCH(O$6,[5]Sheet1!$1:$1,0)))</f>
        <v>6812.7469999999976</v>
      </c>
      <c r="P14" s="91">
        <f>ABS(INDEX([5]Sheet1!$1:$1048576,MATCH($B14,[5]Sheet1!$A:$A,0),MATCH(P$6,[5]Sheet1!$1:$1,0)))</f>
        <v>6640.3099999999977</v>
      </c>
      <c r="Q14" s="91">
        <f>INDEX([5]Sheet1!$1:$1048576,MATCH($B14,[5]Sheet1!$A:$A,0),MATCH(Q$6,[5]Sheet1!$1:$1,0))</f>
        <v>7540.7199807593242</v>
      </c>
      <c r="R14" s="91">
        <f>INDEX([5]Sheet1!$1:$1048576,MATCH($B14,[5]Sheet1!$A:$A,0),MATCH(R$6,[5]Sheet1!$1:$1,0))</f>
        <v>3689.173131485471</v>
      </c>
      <c r="S14" s="68">
        <f>INDEX([5]Sheet1!$1:$1048576,MATCH($B14,[5]Sheet1!$A:$A,0),MATCH(S$6,[5]Sheet1!$1:$1,0))</f>
        <v>13503.37650437425</v>
      </c>
      <c r="T14" s="68">
        <f>INDEX([5]Sheet1!$1:$1048576,MATCH($B14,[5]Sheet1!$A:$A,0),MATCH(T$6,[5]Sheet1!$1:$1,0))</f>
        <v>9703.3626063127795</v>
      </c>
      <c r="U14" s="85" t="str">
        <f>IFERROR((J14/Q14),"-")</f>
        <v>-</v>
      </c>
      <c r="V14" s="85" t="str">
        <f t="shared" si="6"/>
        <v>-</v>
      </c>
      <c r="W14" s="85" t="str">
        <f t="shared" si="7"/>
        <v>-</v>
      </c>
      <c r="X14" s="85" t="str">
        <f t="shared" si="8"/>
        <v>-</v>
      </c>
      <c r="Y14" s="85" t="str">
        <f t="shared" si="9"/>
        <v>-</v>
      </c>
      <c r="Z14" s="85" t="str">
        <f t="shared" si="10"/>
        <v>-</v>
      </c>
      <c r="AA14" s="85">
        <f t="shared" si="11"/>
        <v>0.50452173926966293</v>
      </c>
      <c r="AB14" s="85">
        <f t="shared" si="12"/>
        <v>0.68433081081397162</v>
      </c>
      <c r="AC14" s="88" t="str">
        <f t="shared" si="2"/>
        <v/>
      </c>
      <c r="AD14" s="88" t="str">
        <f t="shared" si="13"/>
        <v/>
      </c>
      <c r="AE14" s="88">
        <f t="shared" si="3"/>
        <v>0.15370729698441674</v>
      </c>
      <c r="AF14" s="88">
        <f t="shared" si="4"/>
        <v>6.3662677081410338E-2</v>
      </c>
      <c r="AG14" s="88"/>
    </row>
    <row r="15" spans="1:33" ht="20.100000000000001" customHeight="1" x14ac:dyDescent="0.3">
      <c r="A15" s="14" t="str">
        <f>INDEX([5]Sheet1!$1:$1048576,MATCH($B15,[5]Sheet1!$A:$A,0),MATCH(A$6,[5]Sheet1!$1:$1,0))</f>
        <v>Banco do Brasil</v>
      </c>
      <c r="B15" s="14" t="s">
        <v>6</v>
      </c>
      <c r="C15" s="14" t="str">
        <f>INDEX([5]Sheet1!$1:$1048576,MATCH($B15,[5]Sheet1!$A:$A,0),MATCH(C$6,[5]Sheet1!$1:$1,0))</f>
        <v>Banks</v>
      </c>
      <c r="D15" s="14" t="str">
        <f>INDEX([5]Sheet1!$1:$1048576,MATCH($B15,[5]Sheet1!$A:$A,0),MATCH(D$6,[5]Sheet1!$1:$1,0))</f>
        <v>Bernardo Guttmann</v>
      </c>
      <c r="E15" s="14" t="str">
        <f>INDEX([5]Sheet1!$1:$1048576,MATCH($B15,[5]Sheet1!$A:$A,0),MATCH(E$6,[5]Sheet1!$1:$1,0))</f>
        <v>Neutral</v>
      </c>
      <c r="F15" s="14" t="b">
        <f>INDEX([5]Sheet1!$1:$1048576,MATCH($B15,[5]Sheet1!$A:$A,0),MATCH(F$6,[5]Sheet1!$1:$1,0))</f>
        <v>0</v>
      </c>
      <c r="G15" s="14" t="e">
        <f>INDEX([5]Sheet1!$1:$1048576,MATCH($B15,[5]Sheet1!$A:$A,0),MATCH(G$6,[5]Sheet1!$1:$1,0))</f>
        <v>#N/A</v>
      </c>
      <c r="H15" s="28">
        <f>INDEX([5]Sheet1!$1:$1048576,MATCH($B15,[5]Sheet1!$A:$A,0),MATCH(H$6,[5]Sheet1!$1:$1,0))</f>
        <v>21</v>
      </c>
      <c r="I15" s="78" t="str" cm="1">
        <f t="array" ref="I15">IFERROR((_xll.ECONOMATICA($B15,"EV")/1000000) / IF($G15="USD",Aux!$B$1,1),"")</f>
        <v/>
      </c>
      <c r="J15" s="78" t="str" cm="1">
        <f t="array" ref="J15">IFERROR((_xll.ECONOMATICA($B15,"MarketCapitaliz")/1000000) / IF($G15="USD",Aux!$B$1,1),"")</f>
        <v/>
      </c>
      <c r="K15" s="91">
        <f>ABS(INDEX([5]Sheet1!$1:$1048576,MATCH($B15,[5]Sheet1!$A:$A,0),MATCH(K$6,[5]Sheet1!$1:$1,0)))</f>
        <v>0</v>
      </c>
      <c r="L15" s="91">
        <f>ABS(INDEX([5]Sheet1!$1:$1048576,MATCH($B15,[5]Sheet1!$A:$A,0),MATCH(L$6,[5]Sheet1!$1:$1,0)))</f>
        <v>0</v>
      </c>
      <c r="M15" s="91">
        <f>ABS(INDEX([5]Sheet1!$1:$1048576,MATCH($B15,[5]Sheet1!$A:$A,0),MATCH(M$6,[5]Sheet1!$1:$1,0)))</f>
        <v>0</v>
      </c>
      <c r="N15" s="91">
        <f>ABS(INDEX([5]Sheet1!$1:$1048576,MATCH($B15,[5]Sheet1!$A:$A,0),MATCH(N$6,[5]Sheet1!$1:$1,0)))</f>
        <v>0</v>
      </c>
      <c r="O15" s="91">
        <f>ABS(INDEX([5]Sheet1!$1:$1048576,MATCH($B15,[5]Sheet1!$A:$A,0),MATCH(O$6,[5]Sheet1!$1:$1,0)))</f>
        <v>0</v>
      </c>
      <c r="P15" s="91">
        <f>ABS(INDEX([5]Sheet1!$1:$1048576,MATCH($B15,[5]Sheet1!$A:$A,0),MATCH(P$6,[5]Sheet1!$1:$1,0)))</f>
        <v>0</v>
      </c>
      <c r="Q15" s="91">
        <f>INDEX([5]Sheet1!$1:$1048576,MATCH($B15,[5]Sheet1!$A:$A,0),MATCH(Q$6,[5]Sheet1!$1:$1,0))</f>
        <v>0</v>
      </c>
      <c r="R15" s="91">
        <f>INDEX([5]Sheet1!$1:$1048576,MATCH($B15,[5]Sheet1!$A:$A,0),MATCH(R$6,[5]Sheet1!$1:$1,0))</f>
        <v>0</v>
      </c>
      <c r="S15" s="68">
        <f>INDEX([5]Sheet1!$1:$1048576,MATCH($B15,[5]Sheet1!$A:$A,0),MATCH(S$6,[5]Sheet1!$1:$1,0))</f>
        <v>0</v>
      </c>
      <c r="T15" s="68">
        <f>INDEX([5]Sheet1!$1:$1048576,MATCH($B15,[5]Sheet1!$A:$A,0),MATCH(T$6,[5]Sheet1!$1:$1,0))</f>
        <v>0</v>
      </c>
      <c r="U15" s="85" t="str">
        <f t="shared" si="5"/>
        <v>-</v>
      </c>
      <c r="V15" s="85" t="str">
        <f t="shared" si="6"/>
        <v>-</v>
      </c>
      <c r="W15" s="85" t="str">
        <f t="shared" si="7"/>
        <v>-</v>
      </c>
      <c r="X15" s="85" t="str">
        <f t="shared" si="8"/>
        <v>-</v>
      </c>
      <c r="Y15" s="85" t="str">
        <f t="shared" si="9"/>
        <v>-</v>
      </c>
      <c r="Z15" s="85" t="str">
        <f t="shared" si="10"/>
        <v>-</v>
      </c>
      <c r="AA15" s="85" t="str">
        <f t="shared" si="11"/>
        <v>-</v>
      </c>
      <c r="AB15" s="85" t="str">
        <f t="shared" si="12"/>
        <v>-</v>
      </c>
      <c r="AC15" s="88" t="str">
        <f t="shared" si="2"/>
        <v/>
      </c>
      <c r="AD15" s="88" t="str">
        <f t="shared" si="13"/>
        <v/>
      </c>
      <c r="AE15" s="88" t="str">
        <f t="shared" si="3"/>
        <v>-</v>
      </c>
      <c r="AF15" s="88" t="str">
        <f t="shared" si="4"/>
        <v>-</v>
      </c>
      <c r="AG15" s="88"/>
    </row>
    <row r="16" spans="1:33" ht="20.100000000000001" customHeight="1" x14ac:dyDescent="0.3">
      <c r="A16" s="14" t="str">
        <f>INDEX([5]Sheet1!$1:$1048576,MATCH($B16,[5]Sheet1!$A:$A,0),MATCH(A$6,[5]Sheet1!$1:$1,0))</f>
        <v>Trisul</v>
      </c>
      <c r="B16" s="40" t="s">
        <v>146</v>
      </c>
      <c r="C16" s="14" t="str">
        <f>INDEX([5]Sheet1!$1:$1048576,MATCH($B16,[5]Sheet1!$A:$A,0),MATCH(C$6,[5]Sheet1!$1:$1,0))</f>
        <v>Homebuilders</v>
      </c>
      <c r="D16" s="14" t="str">
        <f>INDEX([5]Sheet1!$1:$1048576,MATCH($B16,[5]Sheet1!$A:$A,0),MATCH(D$6,[5]Sheet1!$1:$1,0))</f>
        <v>Ygor Altero</v>
      </c>
      <c r="E16" s="14" t="str">
        <f>INDEX([5]Sheet1!$1:$1048576,MATCH($B16,[5]Sheet1!$A:$A,0),MATCH(E$6,[5]Sheet1!$1:$1,0))</f>
        <v>Neutral</v>
      </c>
      <c r="F16" s="14" t="b">
        <f>INDEX([5]Sheet1!$1:$1048576,MATCH($B16,[5]Sheet1!$A:$A,0),MATCH(F$6,[5]Sheet1!$1:$1,0))</f>
        <v>0</v>
      </c>
      <c r="G16" s="14" t="e">
        <f>INDEX([5]Sheet1!$1:$1048576,MATCH($B16,[5]Sheet1!$A:$A,0),MATCH(G$6,[5]Sheet1!$1:$1,0))</f>
        <v>#N/A</v>
      </c>
      <c r="H16" s="28">
        <f>INDEX([5]Sheet1!$1:$1048576,MATCH($B16,[5]Sheet1!$A:$A,0),MATCH(H$6,[5]Sheet1!$1:$1,0))</f>
        <v>6</v>
      </c>
      <c r="I16" s="78" t="str" cm="1">
        <f t="array" ref="I16">IFERROR((_xll.ECONOMATICA($B16,"EV")/1000000) / IF($G16="USD",Aux!$B$1,1),"")</f>
        <v/>
      </c>
      <c r="J16" s="78" t="str" cm="1">
        <f t="array" ref="J16">IFERROR((_xll.ECONOMATICA($B16,"MarketCapitaliz")/1000000) / IF($G16="USD",Aux!$B$1,1),"")</f>
        <v/>
      </c>
      <c r="K16" s="91">
        <f>ABS(INDEX([5]Sheet1!$1:$1048576,MATCH($B16,[5]Sheet1!$A:$A,0),MATCH(K$6,[5]Sheet1!$1:$1,0)))</f>
        <v>25</v>
      </c>
      <c r="L16" s="91">
        <f>ABS(INDEX([5]Sheet1!$1:$1048576,MATCH($B16,[5]Sheet1!$A:$A,0),MATCH(L$6,[5]Sheet1!$1:$1,0)))</f>
        <v>36</v>
      </c>
      <c r="M16" s="91">
        <f>ABS(INDEX([5]Sheet1!$1:$1048576,MATCH($B16,[5]Sheet1!$A:$A,0),MATCH(M$6,[5]Sheet1!$1:$1,0)))</f>
        <v>1347.1659999999999</v>
      </c>
      <c r="N16" s="91">
        <f>ABS(INDEX([5]Sheet1!$1:$1048576,MATCH($B16,[5]Sheet1!$A:$A,0),MATCH(N$6,[5]Sheet1!$1:$1,0)))</f>
        <v>1459.011</v>
      </c>
      <c r="O16" s="91">
        <f>ABS(INDEX([5]Sheet1!$1:$1048576,MATCH($B16,[5]Sheet1!$A:$A,0),MATCH(O$6,[5]Sheet1!$1:$1,0)))</f>
        <v>678.76800000000003</v>
      </c>
      <c r="P16" s="91">
        <f>ABS(INDEX([5]Sheet1!$1:$1048576,MATCH($B16,[5]Sheet1!$A:$A,0),MATCH(P$6,[5]Sheet1!$1:$1,0)))</f>
        <v>351.56700000000001</v>
      </c>
      <c r="Q16" s="91">
        <f>INDEX([5]Sheet1!$1:$1048576,MATCH($B16,[5]Sheet1!$A:$A,0),MATCH(Q$6,[5]Sheet1!$1:$1,0))</f>
        <v>123.88</v>
      </c>
      <c r="R16" s="91">
        <f>INDEX([5]Sheet1!$1:$1048576,MATCH($B16,[5]Sheet1!$A:$A,0),MATCH(R$6,[5]Sheet1!$1:$1,0))</f>
        <v>181.90799999999999</v>
      </c>
      <c r="S16" s="68">
        <f>INDEX([5]Sheet1!$1:$1048576,MATCH($B16,[5]Sheet1!$A:$A,0),MATCH(S$6,[5]Sheet1!$1:$1,0))</f>
        <v>168.08699999999999</v>
      </c>
      <c r="T16" s="68">
        <f>INDEX([5]Sheet1!$1:$1048576,MATCH($B16,[5]Sheet1!$A:$A,0),MATCH(T$6,[5]Sheet1!$1:$1,0))</f>
        <v>212.09899999999999</v>
      </c>
      <c r="U16" s="85" t="str">
        <f t="shared" si="5"/>
        <v>-</v>
      </c>
      <c r="V16" s="85" t="str">
        <f t="shared" si="6"/>
        <v>-</v>
      </c>
      <c r="W16" s="85" t="str">
        <f t="shared" si="7"/>
        <v>-</v>
      </c>
      <c r="X16" s="85" t="str">
        <f t="shared" si="8"/>
        <v>-</v>
      </c>
      <c r="Y16" s="85" t="str">
        <f t="shared" si="9"/>
        <v>-</v>
      </c>
      <c r="Z16" s="85" t="str">
        <f t="shared" si="10"/>
        <v>-</v>
      </c>
      <c r="AA16" s="85">
        <f t="shared" si="11"/>
        <v>4.0381945064163203</v>
      </c>
      <c r="AB16" s="85">
        <f t="shared" si="12"/>
        <v>1.6575608560153514</v>
      </c>
      <c r="AC16" s="88" t="str">
        <f t="shared" si="2"/>
        <v/>
      </c>
      <c r="AD16" s="88" t="str">
        <f t="shared" si="13"/>
        <v/>
      </c>
      <c r="AE16" s="88">
        <f t="shared" si="3"/>
        <v>9.195600245255596E-2</v>
      </c>
      <c r="AF16" s="88">
        <f t="shared" si="4"/>
        <v>0.12467897774588402</v>
      </c>
      <c r="AG16" s="88"/>
    </row>
    <row r="17" spans="1:33" ht="20.100000000000001" customHeight="1" x14ac:dyDescent="0.3">
      <c r="A17" s="14" t="str">
        <f>INDEX([5]Sheet1!$1:$1048576,MATCH($B17,[5]Sheet1!$A:$A,0),MATCH(A$6,[5]Sheet1!$1:$1,0))</f>
        <v>Melnick</v>
      </c>
      <c r="B17" s="40" t="s">
        <v>150</v>
      </c>
      <c r="C17" s="14" t="str">
        <f>INDEX([5]Sheet1!$1:$1048576,MATCH($B17,[5]Sheet1!$A:$A,0),MATCH(C$6,[5]Sheet1!$1:$1,0))</f>
        <v>Homebuilders</v>
      </c>
      <c r="D17" s="14" t="str">
        <f>INDEX([5]Sheet1!$1:$1048576,MATCH($B17,[5]Sheet1!$A:$A,0),MATCH(D$6,[5]Sheet1!$1:$1,0))</f>
        <v>Ygor Altero</v>
      </c>
      <c r="E17" s="14" t="str">
        <f>INDEX([5]Sheet1!$1:$1048576,MATCH($B17,[5]Sheet1!$A:$A,0),MATCH(E$6,[5]Sheet1!$1:$1,0))</f>
        <v>Buy</v>
      </c>
      <c r="F17" s="14" t="b">
        <f>INDEX([5]Sheet1!$1:$1048576,MATCH($B17,[5]Sheet1!$A:$A,0),MATCH(F$6,[5]Sheet1!$1:$1,0))</f>
        <v>0</v>
      </c>
      <c r="G17" s="14" t="e">
        <f>INDEX([5]Sheet1!$1:$1048576,MATCH($B17,[5]Sheet1!$A:$A,0),MATCH(G$6,[5]Sheet1!$1:$1,0))</f>
        <v>#N/A</v>
      </c>
      <c r="H17" s="28">
        <f>INDEX([5]Sheet1!$1:$1048576,MATCH($B17,[5]Sheet1!$A:$A,0),MATCH(H$6,[5]Sheet1!$1:$1,0))</f>
        <v>5</v>
      </c>
      <c r="I17" s="78" t="str" cm="1">
        <f t="array" ref="I17">IFERROR((_xll.ECONOMATICA($B17,"EV")/1000000) / IF($G17="USD",Aux!$B$1,1),"")</f>
        <v/>
      </c>
      <c r="J17" s="78" t="str" cm="1">
        <f t="array" ref="J17">IFERROR((_xll.ECONOMATICA($B17,"MarketCapitaliz")/1000000) / IF($G17="USD",Aux!$B$1,1),"")</f>
        <v/>
      </c>
      <c r="K17" s="91">
        <f>ABS(INDEX([5]Sheet1!$1:$1048576,MATCH($B17,[5]Sheet1!$A:$A,0),MATCH(K$6,[5]Sheet1!$1:$1,0)))</f>
        <v>124.58005146000001</v>
      </c>
      <c r="L17" s="91">
        <f>ABS(INDEX([5]Sheet1!$1:$1048576,MATCH($B17,[5]Sheet1!$A:$A,0),MATCH(L$6,[5]Sheet1!$1:$1,0)))</f>
        <v>41.412100840000001</v>
      </c>
      <c r="M17" s="91">
        <f>ABS(INDEX([5]Sheet1!$1:$1048576,MATCH($B17,[5]Sheet1!$A:$A,0),MATCH(M$6,[5]Sheet1!$1:$1,0)))</f>
        <v>1205.1969999999999</v>
      </c>
      <c r="N17" s="91">
        <f>ABS(INDEX([5]Sheet1!$1:$1048576,MATCH($B17,[5]Sheet1!$A:$A,0),MATCH(N$6,[5]Sheet1!$1:$1,0)))</f>
        <v>1211.5640000000001</v>
      </c>
      <c r="O17" s="91">
        <f>ABS(INDEX([5]Sheet1!$1:$1048576,MATCH($B17,[5]Sheet1!$A:$A,0),MATCH(O$6,[5]Sheet1!$1:$1,0)))</f>
        <v>113.916</v>
      </c>
      <c r="P17" s="91">
        <f>ABS(INDEX([5]Sheet1!$1:$1048576,MATCH($B17,[5]Sheet1!$A:$A,0),MATCH(P$6,[5]Sheet1!$1:$1,0)))</f>
        <v>102.45399999999999</v>
      </c>
      <c r="Q17" s="91">
        <f>INDEX([5]Sheet1!$1:$1048576,MATCH($B17,[5]Sheet1!$A:$A,0),MATCH(Q$6,[5]Sheet1!$1:$1,0))</f>
        <v>103.88549999999999</v>
      </c>
      <c r="R17" s="91">
        <f>INDEX([5]Sheet1!$1:$1048576,MATCH($B17,[5]Sheet1!$A:$A,0),MATCH(R$6,[5]Sheet1!$1:$1,0))</f>
        <v>71.366600000000005</v>
      </c>
      <c r="S17" s="68">
        <f>INDEX([5]Sheet1!$1:$1048576,MATCH($B17,[5]Sheet1!$A:$A,0),MATCH(S$6,[5]Sheet1!$1:$1,0))</f>
        <v>101.283</v>
      </c>
      <c r="T17" s="68">
        <f>INDEX([5]Sheet1!$1:$1048576,MATCH($B17,[5]Sheet1!$A:$A,0),MATCH(T$6,[5]Sheet1!$1:$1,0))</f>
        <v>81.650600000000011</v>
      </c>
      <c r="U17" s="85" t="str">
        <f t="shared" si="5"/>
        <v>-</v>
      </c>
      <c r="V17" s="85" t="str">
        <f t="shared" si="6"/>
        <v>-</v>
      </c>
      <c r="W17" s="85" t="str">
        <f t="shared" si="7"/>
        <v>-</v>
      </c>
      <c r="X17" s="85" t="str">
        <f t="shared" si="8"/>
        <v>-</v>
      </c>
      <c r="Y17" s="85" t="str">
        <f t="shared" si="9"/>
        <v>-</v>
      </c>
      <c r="Z17" s="85" t="str">
        <f t="shared" si="10"/>
        <v>-</v>
      </c>
      <c r="AA17" s="85">
        <f t="shared" si="11"/>
        <v>1.1247297177216313</v>
      </c>
      <c r="AB17" s="85">
        <f t="shared" si="12"/>
        <v>1.254785635378062</v>
      </c>
      <c r="AC17" s="88" t="str">
        <f t="shared" si="2"/>
        <v/>
      </c>
      <c r="AD17" s="88" t="str">
        <f t="shared" si="13"/>
        <v/>
      </c>
      <c r="AE17" s="88">
        <f t="shared" si="3"/>
        <v>8.6197941083490923E-2</v>
      </c>
      <c r="AF17" s="88">
        <f t="shared" si="4"/>
        <v>5.8904523409411304E-2</v>
      </c>
      <c r="AG17" s="88"/>
    </row>
    <row r="18" spans="1:33" ht="20.100000000000001" customHeight="1" x14ac:dyDescent="0.3">
      <c r="A18" s="14" t="str">
        <f>INDEX([5]Sheet1!$1:$1048576,MATCH($B18,[5]Sheet1!$A:$A,0),MATCH(A$6,[5]Sheet1!$1:$1,0))</f>
        <v>BR Partners</v>
      </c>
      <c r="B18" s="14" t="s">
        <v>228</v>
      </c>
      <c r="C18" s="14" t="str">
        <f>INDEX([5]Sheet1!$1:$1048576,MATCH($B18,[5]Sheet1!$A:$A,0),MATCH(C$6,[5]Sheet1!$1:$1,0))</f>
        <v>Banks</v>
      </c>
      <c r="D18" s="14" t="str">
        <f>INDEX([5]Sheet1!$1:$1048576,MATCH($B18,[5]Sheet1!$A:$A,0),MATCH(D$6,[5]Sheet1!$1:$1,0))</f>
        <v>Bernardo Guttmann</v>
      </c>
      <c r="E18" s="14" t="str">
        <f>INDEX([5]Sheet1!$1:$1048576,MATCH($B18,[5]Sheet1!$A:$A,0),MATCH(E$6,[5]Sheet1!$1:$1,0))</f>
        <v>Buy</v>
      </c>
      <c r="F18" s="14" t="b">
        <f>INDEX([5]Sheet1!$1:$1048576,MATCH($B18,[5]Sheet1!$A:$A,0),MATCH(F$6,[5]Sheet1!$1:$1,0))</f>
        <v>0</v>
      </c>
      <c r="G18" s="14" t="e">
        <f>INDEX([5]Sheet1!$1:$1048576,MATCH($B18,[5]Sheet1!$A:$A,0),MATCH(G$6,[5]Sheet1!$1:$1,0))</f>
        <v>#N/A</v>
      </c>
      <c r="H18" s="28">
        <f>INDEX([5]Sheet1!$1:$1048576,MATCH($B18,[5]Sheet1!$A:$A,0),MATCH(H$6,[5]Sheet1!$1:$1,0))</f>
        <v>22</v>
      </c>
      <c r="I18" s="78" t="str" cm="1">
        <f t="array" ref="I18">IFERROR((_xll.ECONOMATICA($B18,"EV")/1000000) / IF($G18="USD",Aux!$B$1,1),"")</f>
        <v/>
      </c>
      <c r="J18" s="78" t="str" cm="1">
        <f t="array" ref="J18">IFERROR((_xll.ECONOMATICA($B18,"MarketCapitaliz")/1000000) / IF($G18="USD",Aux!$B$1,1),"")</f>
        <v/>
      </c>
      <c r="K18" s="91">
        <f>ABS(INDEX([5]Sheet1!$1:$1048576,MATCH($B18,[5]Sheet1!$A:$A,0),MATCH(K$6,[5]Sheet1!$1:$1,0)))</f>
        <v>119.69510256</v>
      </c>
      <c r="L18" s="91">
        <f>ABS(INDEX([5]Sheet1!$1:$1048576,MATCH($B18,[5]Sheet1!$A:$A,0),MATCH(L$6,[5]Sheet1!$1:$1,0)))</f>
        <v>129.13475592</v>
      </c>
      <c r="M18" s="91">
        <f>ABS(INDEX([5]Sheet1!$1:$1048576,MATCH($B18,[5]Sheet1!$A:$A,0),MATCH(M$6,[5]Sheet1!$1:$1,0)))</f>
        <v>820.81700000000001</v>
      </c>
      <c r="N18" s="91">
        <f>ABS(INDEX([5]Sheet1!$1:$1048576,MATCH($B18,[5]Sheet1!$A:$A,0),MATCH(N$6,[5]Sheet1!$1:$1,0)))</f>
        <v>804.59</v>
      </c>
      <c r="O18" s="91">
        <f>ABS(INDEX([5]Sheet1!$1:$1048576,MATCH($B18,[5]Sheet1!$A:$A,0),MATCH(O$6,[5]Sheet1!$1:$1,0)))</f>
        <v>0</v>
      </c>
      <c r="P18" s="91">
        <f>ABS(INDEX([5]Sheet1!$1:$1048576,MATCH($B18,[5]Sheet1!$A:$A,0),MATCH(P$6,[5]Sheet1!$1:$1,0)))</f>
        <v>0</v>
      </c>
      <c r="Q18" s="91">
        <f>INDEX([5]Sheet1!$1:$1048576,MATCH($B18,[5]Sheet1!$A:$A,0),MATCH(Q$6,[5]Sheet1!$1:$1,0))</f>
        <v>155.08363942350539</v>
      </c>
      <c r="R18" s="91">
        <f>INDEX([5]Sheet1!$1:$1048576,MATCH($B18,[5]Sheet1!$A:$A,0),MATCH(R$6,[5]Sheet1!$1:$1,0))</f>
        <v>193.69248274</v>
      </c>
      <c r="S18" s="68">
        <f>INDEX([5]Sheet1!$1:$1048576,MATCH($B18,[5]Sheet1!$A:$A,0),MATCH(S$6,[5]Sheet1!$1:$1,0))</f>
        <v>0</v>
      </c>
      <c r="T18" s="68">
        <f>INDEX([5]Sheet1!$1:$1048576,MATCH($B18,[5]Sheet1!$A:$A,0),MATCH(T$6,[5]Sheet1!$1:$1,0))</f>
        <v>0</v>
      </c>
      <c r="U18" s="85" t="str">
        <f t="shared" si="5"/>
        <v>-</v>
      </c>
      <c r="V18" s="85" t="str">
        <f t="shared" si="6"/>
        <v>-</v>
      </c>
      <c r="W18" s="85" t="str">
        <f t="shared" si="7"/>
        <v>-</v>
      </c>
      <c r="X18" s="85" t="str">
        <f t="shared" si="8"/>
        <v>-</v>
      </c>
      <c r="Y18" s="85" t="str">
        <f t="shared" si="9"/>
        <v>-</v>
      </c>
      <c r="Z18" s="85" t="str">
        <f t="shared" si="10"/>
        <v>-</v>
      </c>
      <c r="AA18" s="85" t="str">
        <f t="shared" si="11"/>
        <v>-</v>
      </c>
      <c r="AB18" s="85" t="str">
        <f t="shared" si="12"/>
        <v>-</v>
      </c>
      <c r="AC18" s="88" t="str">
        <f t="shared" si="2"/>
        <v/>
      </c>
      <c r="AD18" s="88" t="str">
        <f t="shared" si="13"/>
        <v/>
      </c>
      <c r="AE18" s="88">
        <f t="shared" si="3"/>
        <v>0.1889381426353321</v>
      </c>
      <c r="AF18" s="88">
        <f t="shared" si="4"/>
        <v>0.24073438986316012</v>
      </c>
      <c r="AG18" s="88"/>
    </row>
    <row r="19" spans="1:33" ht="20.100000000000001" customHeight="1" x14ac:dyDescent="0.3">
      <c r="A19" s="14" t="e">
        <f>INDEX([5]Sheet1!$1:$1048576,MATCH($B19,[5]Sheet1!$A:$A,0),MATCH(A$6,[5]Sheet1!$1:$1,0))</f>
        <v>#N/A</v>
      </c>
      <c r="B19" s="14" t="s">
        <v>15</v>
      </c>
      <c r="C19" s="14" t="e">
        <f>INDEX([5]Sheet1!$1:$1048576,MATCH($B19,[5]Sheet1!$A:$A,0),MATCH(C$6,[5]Sheet1!$1:$1,0))</f>
        <v>#N/A</v>
      </c>
      <c r="D19" s="14" t="e">
        <f>INDEX([5]Sheet1!$1:$1048576,MATCH($B19,[5]Sheet1!$A:$A,0),MATCH(D$6,[5]Sheet1!$1:$1,0))</f>
        <v>#N/A</v>
      </c>
      <c r="E19" s="14" t="e">
        <f>INDEX([5]Sheet1!$1:$1048576,MATCH($B19,[5]Sheet1!$A:$A,0),MATCH(E$6,[5]Sheet1!$1:$1,0))</f>
        <v>#N/A</v>
      </c>
      <c r="F19" s="14" t="e">
        <f>INDEX([5]Sheet1!$1:$1048576,MATCH($B19,[5]Sheet1!$A:$A,0),MATCH(F$6,[5]Sheet1!$1:$1,0))</f>
        <v>#N/A</v>
      </c>
      <c r="G19" s="14" t="e">
        <f>INDEX([5]Sheet1!$1:$1048576,MATCH($B19,[5]Sheet1!$A:$A,0),MATCH(G$6,[5]Sheet1!$1:$1,0))</f>
        <v>#N/A</v>
      </c>
      <c r="H19" s="28" t="e">
        <f>INDEX([5]Sheet1!$1:$1048576,MATCH($B19,[5]Sheet1!$A:$A,0),MATCH(H$6,[5]Sheet1!$1:$1,0))</f>
        <v>#N/A</v>
      </c>
      <c r="I19" s="78" t="str" cm="1">
        <f t="array" ref="I19">IFERROR((_xll.ECONOMATICA($B19,"EV")/1000000) / IF($G19="USD",Aux!$B$1,1),"")</f>
        <v/>
      </c>
      <c r="J19" s="78" t="str" cm="1">
        <f t="array" ref="J19">IFERROR((_xll.ECONOMATICA($B19,"MarketCapitaliz")/1000000) / IF($G19="USD",Aux!$B$1,1),"")</f>
        <v/>
      </c>
      <c r="K19" s="91" t="e">
        <f>ABS(INDEX([5]Sheet1!$1:$1048576,MATCH($B19,[5]Sheet1!$A:$A,0),MATCH(K$6,[5]Sheet1!$1:$1,0)))</f>
        <v>#N/A</v>
      </c>
      <c r="L19" s="91" t="e">
        <f>ABS(INDEX([5]Sheet1!$1:$1048576,MATCH($B19,[5]Sheet1!$A:$A,0),MATCH(L$6,[5]Sheet1!$1:$1,0)))</f>
        <v>#N/A</v>
      </c>
      <c r="M19" s="91" t="e">
        <f>ABS(INDEX([5]Sheet1!$1:$1048576,MATCH($B19,[5]Sheet1!$A:$A,0),MATCH(M$6,[5]Sheet1!$1:$1,0)))</f>
        <v>#N/A</v>
      </c>
      <c r="N19" s="91" t="e">
        <f>ABS(INDEX([5]Sheet1!$1:$1048576,MATCH($B19,[5]Sheet1!$A:$A,0),MATCH(N$6,[5]Sheet1!$1:$1,0)))</f>
        <v>#N/A</v>
      </c>
      <c r="O19" s="91" t="e">
        <f>ABS(INDEX([5]Sheet1!$1:$1048576,MATCH($B19,[5]Sheet1!$A:$A,0),MATCH(O$6,[5]Sheet1!$1:$1,0)))</f>
        <v>#N/A</v>
      </c>
      <c r="P19" s="91" t="e">
        <f>ABS(INDEX([5]Sheet1!$1:$1048576,MATCH($B19,[5]Sheet1!$A:$A,0),MATCH(P$6,[5]Sheet1!$1:$1,0)))</f>
        <v>#N/A</v>
      </c>
      <c r="Q19" s="91" t="e">
        <f>INDEX([5]Sheet1!$1:$1048576,MATCH($B19,[5]Sheet1!$A:$A,0),MATCH(Q$6,[5]Sheet1!$1:$1,0))</f>
        <v>#N/A</v>
      </c>
      <c r="R19" s="91" t="e">
        <f>INDEX([5]Sheet1!$1:$1048576,MATCH($B19,[5]Sheet1!$A:$A,0),MATCH(R$6,[5]Sheet1!$1:$1,0))</f>
        <v>#N/A</v>
      </c>
      <c r="S19" s="68" t="e">
        <f>INDEX([5]Sheet1!$1:$1048576,MATCH($B19,[5]Sheet1!$A:$A,0),MATCH(S$6,[5]Sheet1!$1:$1,0))</f>
        <v>#N/A</v>
      </c>
      <c r="T19" s="68" t="e">
        <f>INDEX([5]Sheet1!$1:$1048576,MATCH($B19,[5]Sheet1!$A:$A,0),MATCH(T$6,[5]Sheet1!$1:$1,0))</f>
        <v>#N/A</v>
      </c>
      <c r="U19" s="85" t="str">
        <f t="shared" si="5"/>
        <v>-</v>
      </c>
      <c r="V19" s="85" t="str">
        <f t="shared" si="6"/>
        <v>-</v>
      </c>
      <c r="W19" s="85" t="str">
        <f t="shared" si="7"/>
        <v>-</v>
      </c>
      <c r="X19" s="85" t="str">
        <f t="shared" si="8"/>
        <v>-</v>
      </c>
      <c r="Y19" s="85" t="str">
        <f t="shared" si="9"/>
        <v>-</v>
      </c>
      <c r="Z19" s="85" t="str">
        <f t="shared" si="10"/>
        <v>-</v>
      </c>
      <c r="AA19" s="85" t="str">
        <f t="shared" si="11"/>
        <v>-</v>
      </c>
      <c r="AB19" s="85" t="str">
        <f t="shared" si="12"/>
        <v>-</v>
      </c>
      <c r="AC19" s="88" t="str">
        <f t="shared" si="2"/>
        <v/>
      </c>
      <c r="AD19" s="88" t="str">
        <f t="shared" si="13"/>
        <v/>
      </c>
      <c r="AE19" s="88" t="str">
        <f t="shared" si="3"/>
        <v>-</v>
      </c>
      <c r="AF19" s="88" t="str">
        <f t="shared" si="4"/>
        <v>-</v>
      </c>
      <c r="AG19" s="88"/>
    </row>
    <row r="20" spans="1:33" ht="20.100000000000001" customHeight="1" x14ac:dyDescent="0.3">
      <c r="A20" s="14" t="e">
        <f>INDEX([5]Sheet1!$1:$1048576,MATCH($B20,[5]Sheet1!$A:$A,0),MATCH(A$6,[5]Sheet1!$1:$1,0))</f>
        <v>#N/A</v>
      </c>
      <c r="B20" s="14" t="s">
        <v>210</v>
      </c>
      <c r="C20" s="14" t="e">
        <f>INDEX([5]Sheet1!$1:$1048576,MATCH($B20,[5]Sheet1!$A:$A,0),MATCH(C$6,[5]Sheet1!$1:$1,0))</f>
        <v>#N/A</v>
      </c>
      <c r="D20" s="14" t="e">
        <f>INDEX([5]Sheet1!$1:$1048576,MATCH($B20,[5]Sheet1!$A:$A,0),MATCH(D$6,[5]Sheet1!$1:$1,0))</f>
        <v>#N/A</v>
      </c>
      <c r="E20" s="14" t="e">
        <f>INDEX([5]Sheet1!$1:$1048576,MATCH($B20,[5]Sheet1!$A:$A,0),MATCH(E$6,[5]Sheet1!$1:$1,0))</f>
        <v>#N/A</v>
      </c>
      <c r="F20" s="14" t="e">
        <f>INDEX([5]Sheet1!$1:$1048576,MATCH($B20,[5]Sheet1!$A:$A,0),MATCH(F$6,[5]Sheet1!$1:$1,0))</f>
        <v>#N/A</v>
      </c>
      <c r="G20" s="14" t="e">
        <f>INDEX([5]Sheet1!$1:$1048576,MATCH($B20,[5]Sheet1!$A:$A,0),MATCH(G$6,[5]Sheet1!$1:$1,0))</f>
        <v>#N/A</v>
      </c>
      <c r="H20" s="28" t="e">
        <f>INDEX([5]Sheet1!$1:$1048576,MATCH($B20,[5]Sheet1!$A:$A,0),MATCH(H$6,[5]Sheet1!$1:$1,0))</f>
        <v>#N/A</v>
      </c>
      <c r="I20" s="78" t="str" cm="1">
        <f t="array" ref="I20">IFERROR((_xll.ECONOMATICA($B20,"EV")/1000000) / IF($G20="USD",Aux!$B$1,1),"")</f>
        <v/>
      </c>
      <c r="J20" s="78" t="str" cm="1">
        <f t="array" ref="J20">IFERROR((_xll.ECONOMATICA($B20,"MarketCapitaliz")/1000000) / IF($G20="USD",Aux!$B$1,1),"")</f>
        <v/>
      </c>
      <c r="K20" s="91" t="e">
        <f>ABS(INDEX([5]Sheet1!$1:$1048576,MATCH($B20,[5]Sheet1!$A:$A,0),MATCH(K$6,[5]Sheet1!$1:$1,0)))</f>
        <v>#N/A</v>
      </c>
      <c r="L20" s="91" t="e">
        <f>ABS(INDEX([5]Sheet1!$1:$1048576,MATCH($B20,[5]Sheet1!$A:$A,0),MATCH(L$6,[5]Sheet1!$1:$1,0)))</f>
        <v>#N/A</v>
      </c>
      <c r="M20" s="91" t="e">
        <f>ABS(INDEX([5]Sheet1!$1:$1048576,MATCH($B20,[5]Sheet1!$A:$A,0),MATCH(M$6,[5]Sheet1!$1:$1,0)))</f>
        <v>#N/A</v>
      </c>
      <c r="N20" s="91" t="e">
        <f>ABS(INDEX([5]Sheet1!$1:$1048576,MATCH($B20,[5]Sheet1!$A:$A,0),MATCH(N$6,[5]Sheet1!$1:$1,0)))</f>
        <v>#N/A</v>
      </c>
      <c r="O20" s="91" t="e">
        <f>ABS(INDEX([5]Sheet1!$1:$1048576,MATCH($B20,[5]Sheet1!$A:$A,0),MATCH(O$6,[5]Sheet1!$1:$1,0)))</f>
        <v>#N/A</v>
      </c>
      <c r="P20" s="91" t="e">
        <f>ABS(INDEX([5]Sheet1!$1:$1048576,MATCH($B20,[5]Sheet1!$A:$A,0),MATCH(P$6,[5]Sheet1!$1:$1,0)))</f>
        <v>#N/A</v>
      </c>
      <c r="Q20" s="91" t="e">
        <f>INDEX([5]Sheet1!$1:$1048576,MATCH($B20,[5]Sheet1!$A:$A,0),MATCH(Q$6,[5]Sheet1!$1:$1,0))</f>
        <v>#N/A</v>
      </c>
      <c r="R20" s="91" t="e">
        <f>INDEX([5]Sheet1!$1:$1048576,MATCH($B20,[5]Sheet1!$A:$A,0),MATCH(R$6,[5]Sheet1!$1:$1,0))</f>
        <v>#N/A</v>
      </c>
      <c r="S20" s="68" t="e">
        <f>INDEX([5]Sheet1!$1:$1048576,MATCH($B20,[5]Sheet1!$A:$A,0),MATCH(S$6,[5]Sheet1!$1:$1,0))</f>
        <v>#N/A</v>
      </c>
      <c r="T20" s="68" t="e">
        <f>INDEX([5]Sheet1!$1:$1048576,MATCH($B20,[5]Sheet1!$A:$A,0),MATCH(T$6,[5]Sheet1!$1:$1,0))</f>
        <v>#N/A</v>
      </c>
      <c r="U20" s="85" t="str">
        <f t="shared" si="5"/>
        <v>-</v>
      </c>
      <c r="V20" s="85" t="str">
        <f t="shared" si="6"/>
        <v>-</v>
      </c>
      <c r="W20" s="85" t="str">
        <f t="shared" si="7"/>
        <v>-</v>
      </c>
      <c r="X20" s="85" t="str">
        <f t="shared" si="8"/>
        <v>-</v>
      </c>
      <c r="Y20" s="85" t="str">
        <f t="shared" si="9"/>
        <v>-</v>
      </c>
      <c r="Z20" s="85" t="str">
        <f t="shared" si="10"/>
        <v>-</v>
      </c>
      <c r="AA20" s="85" t="str">
        <f t="shared" si="11"/>
        <v>-</v>
      </c>
      <c r="AB20" s="85" t="str">
        <f t="shared" si="12"/>
        <v>-</v>
      </c>
      <c r="AC20" s="88" t="str">
        <f t="shared" si="2"/>
        <v/>
      </c>
      <c r="AD20" s="88" t="str">
        <f t="shared" si="13"/>
        <v/>
      </c>
      <c r="AE20" s="88" t="str">
        <f t="shared" si="3"/>
        <v>-</v>
      </c>
      <c r="AF20" s="88" t="str">
        <f t="shared" si="4"/>
        <v>-</v>
      </c>
      <c r="AG20" s="88"/>
    </row>
    <row r="21" spans="1:33" ht="20.100000000000001" customHeight="1" x14ac:dyDescent="0.3">
      <c r="A21" s="14" t="e">
        <f>INDEX([5]Sheet1!$1:$1048576,MATCH($B21,[5]Sheet1!$A:$A,0),MATCH(A$6,[5]Sheet1!$1:$1,0))</f>
        <v>#N/A</v>
      </c>
      <c r="B21" s="40" t="s">
        <v>40</v>
      </c>
      <c r="C21" s="14" t="e">
        <f>INDEX([5]Sheet1!$1:$1048576,MATCH($B21,[5]Sheet1!$A:$A,0),MATCH(C$6,[5]Sheet1!$1:$1,0))</f>
        <v>#N/A</v>
      </c>
      <c r="D21" s="14" t="e">
        <f>INDEX([5]Sheet1!$1:$1048576,MATCH($B21,[5]Sheet1!$A:$A,0),MATCH(D$6,[5]Sheet1!$1:$1,0))</f>
        <v>#N/A</v>
      </c>
      <c r="E21" s="14" t="e">
        <f>INDEX([5]Sheet1!$1:$1048576,MATCH($B21,[5]Sheet1!$A:$A,0),MATCH(E$6,[5]Sheet1!$1:$1,0))</f>
        <v>#N/A</v>
      </c>
      <c r="F21" s="14" t="e">
        <f>INDEX([5]Sheet1!$1:$1048576,MATCH($B21,[5]Sheet1!$A:$A,0),MATCH(F$6,[5]Sheet1!$1:$1,0))</f>
        <v>#N/A</v>
      </c>
      <c r="G21" s="14" t="e">
        <f>INDEX([5]Sheet1!$1:$1048576,MATCH($B21,[5]Sheet1!$A:$A,0),MATCH(G$6,[5]Sheet1!$1:$1,0))</f>
        <v>#N/A</v>
      </c>
      <c r="H21" s="28" t="e">
        <f>INDEX([5]Sheet1!$1:$1048576,MATCH($B21,[5]Sheet1!$A:$A,0),MATCH(H$6,[5]Sheet1!$1:$1,0))</f>
        <v>#N/A</v>
      </c>
      <c r="I21" s="78" t="str" cm="1">
        <f t="array" ref="I21">IFERROR((_xll.ECONOMATICA($B21,"EV")/1000000) / IF($G21="USD",Aux!$B$1,1),"")</f>
        <v/>
      </c>
      <c r="J21" s="78" t="str" cm="1">
        <f t="array" ref="J21">IFERROR((_xll.ECONOMATICA($B21,"MarketCapitaliz")/1000000) / IF($G21="USD",Aux!$B$1,1),"")</f>
        <v/>
      </c>
      <c r="K21" s="91" t="e">
        <f>ABS(INDEX([5]Sheet1!$1:$1048576,MATCH($B21,[5]Sheet1!$A:$A,0),MATCH(K$6,[5]Sheet1!$1:$1,0)))</f>
        <v>#N/A</v>
      </c>
      <c r="L21" s="91" t="e">
        <f>ABS(INDEX([5]Sheet1!$1:$1048576,MATCH($B21,[5]Sheet1!$A:$A,0),MATCH(L$6,[5]Sheet1!$1:$1,0)))</f>
        <v>#N/A</v>
      </c>
      <c r="M21" s="91" t="e">
        <f>ABS(INDEX([5]Sheet1!$1:$1048576,MATCH($B21,[5]Sheet1!$A:$A,0),MATCH(M$6,[5]Sheet1!$1:$1,0)))</f>
        <v>#N/A</v>
      </c>
      <c r="N21" s="91" t="e">
        <f>ABS(INDEX([5]Sheet1!$1:$1048576,MATCH($B21,[5]Sheet1!$A:$A,0),MATCH(N$6,[5]Sheet1!$1:$1,0)))</f>
        <v>#N/A</v>
      </c>
      <c r="O21" s="91" t="e">
        <f>ABS(INDEX([5]Sheet1!$1:$1048576,MATCH($B21,[5]Sheet1!$A:$A,0),MATCH(O$6,[5]Sheet1!$1:$1,0)))</f>
        <v>#N/A</v>
      </c>
      <c r="P21" s="91" t="e">
        <f>ABS(INDEX([5]Sheet1!$1:$1048576,MATCH($B21,[5]Sheet1!$A:$A,0),MATCH(P$6,[5]Sheet1!$1:$1,0)))</f>
        <v>#N/A</v>
      </c>
      <c r="Q21" s="91" t="e">
        <f>INDEX([5]Sheet1!$1:$1048576,MATCH($B21,[5]Sheet1!$A:$A,0),MATCH(Q$6,[5]Sheet1!$1:$1,0))</f>
        <v>#N/A</v>
      </c>
      <c r="R21" s="91" t="e">
        <f>INDEX([5]Sheet1!$1:$1048576,MATCH($B21,[5]Sheet1!$A:$A,0),MATCH(R$6,[5]Sheet1!$1:$1,0))</f>
        <v>#N/A</v>
      </c>
      <c r="S21" s="68" t="e">
        <f>INDEX([5]Sheet1!$1:$1048576,MATCH($B21,[5]Sheet1!$A:$A,0),MATCH(S$6,[5]Sheet1!$1:$1,0))</f>
        <v>#N/A</v>
      </c>
      <c r="T21" s="68" t="e">
        <f>INDEX([5]Sheet1!$1:$1048576,MATCH($B21,[5]Sheet1!$A:$A,0),MATCH(T$6,[5]Sheet1!$1:$1,0))</f>
        <v>#N/A</v>
      </c>
      <c r="U21" s="85" t="str">
        <f t="shared" si="5"/>
        <v>-</v>
      </c>
      <c r="V21" s="85" t="str">
        <f t="shared" si="6"/>
        <v>-</v>
      </c>
      <c r="W21" s="85" t="str">
        <f t="shared" si="7"/>
        <v>-</v>
      </c>
      <c r="X21" s="85" t="str">
        <f t="shared" si="8"/>
        <v>-</v>
      </c>
      <c r="Y21" s="85" t="str">
        <f t="shared" si="9"/>
        <v>-</v>
      </c>
      <c r="Z21" s="85" t="str">
        <f t="shared" si="10"/>
        <v>-</v>
      </c>
      <c r="AA21" s="85" t="str">
        <f t="shared" si="11"/>
        <v>-</v>
      </c>
      <c r="AB21" s="85" t="str">
        <f t="shared" si="12"/>
        <v>-</v>
      </c>
      <c r="AC21" s="88" t="str">
        <f t="shared" si="2"/>
        <v/>
      </c>
      <c r="AD21" s="88" t="str">
        <f t="shared" si="13"/>
        <v/>
      </c>
      <c r="AE21" s="88" t="str">
        <f t="shared" si="3"/>
        <v>-</v>
      </c>
      <c r="AF21" s="88" t="str">
        <f t="shared" si="4"/>
        <v>-</v>
      </c>
      <c r="AG21" s="88"/>
    </row>
    <row r="22" spans="1:33" ht="20.100000000000001" customHeight="1" x14ac:dyDescent="0.3">
      <c r="A22" s="14" t="str">
        <f>INDEX([5]Sheet1!$1:$1048576,MATCH($B22,[5]Sheet1!$A:$A,0),MATCH(A$6,[5]Sheet1!$1:$1,0))</f>
        <v>Cyrela</v>
      </c>
      <c r="B22" s="40" t="s">
        <v>142</v>
      </c>
      <c r="C22" s="14" t="str">
        <f>INDEX([5]Sheet1!$1:$1048576,MATCH($B22,[5]Sheet1!$A:$A,0),MATCH(C$6,[5]Sheet1!$1:$1,0))</f>
        <v>Homebuilders</v>
      </c>
      <c r="D22" s="14" t="str">
        <f>INDEX([5]Sheet1!$1:$1048576,MATCH($B22,[5]Sheet1!$A:$A,0),MATCH(D$6,[5]Sheet1!$1:$1,0))</f>
        <v>Ygor Altero</v>
      </c>
      <c r="E22" s="14" t="str">
        <f>INDEX([5]Sheet1!$1:$1048576,MATCH($B22,[5]Sheet1!$A:$A,0),MATCH(E$6,[5]Sheet1!$1:$1,0))</f>
        <v>Buy</v>
      </c>
      <c r="F22" s="14" t="b">
        <f>INDEX([5]Sheet1!$1:$1048576,MATCH($B22,[5]Sheet1!$A:$A,0),MATCH(F$6,[5]Sheet1!$1:$1,0))</f>
        <v>0</v>
      </c>
      <c r="G22" s="14" t="e">
        <f>INDEX([5]Sheet1!$1:$1048576,MATCH($B22,[5]Sheet1!$A:$A,0),MATCH(G$6,[5]Sheet1!$1:$1,0))</f>
        <v>#N/A</v>
      </c>
      <c r="H22" s="28">
        <f>INDEX([5]Sheet1!$1:$1048576,MATCH($B22,[5]Sheet1!$A:$A,0),MATCH(H$6,[5]Sheet1!$1:$1,0))</f>
        <v>37</v>
      </c>
      <c r="I22" s="78" t="str" cm="1">
        <f t="array" ref="I22">IFERROR((_xll.ECONOMATICA($B22,"EV")/1000000) / IF($G22="USD",Aux!$B$1,1),"")</f>
        <v/>
      </c>
      <c r="J22" s="78" t="str" cm="1">
        <f t="array" ref="J22">IFERROR((_xll.ECONOMATICA($B22,"MarketCapitaliz")/1000000) / IF($G22="USD",Aux!$B$1,1),"")</f>
        <v/>
      </c>
      <c r="K22" s="91">
        <f>ABS(INDEX([5]Sheet1!$1:$1048576,MATCH($B22,[5]Sheet1!$A:$A,0),MATCH(K$6,[5]Sheet1!$1:$1,0)))</f>
        <v>317.10892820999999</v>
      </c>
      <c r="L22" s="91">
        <f>ABS(INDEX([5]Sheet1!$1:$1048576,MATCH($B22,[5]Sheet1!$A:$A,0),MATCH(L$6,[5]Sheet1!$1:$1,0)))</f>
        <v>223.74640443000001</v>
      </c>
      <c r="M22" s="91">
        <f>ABS(INDEX([5]Sheet1!$1:$1048576,MATCH($B22,[5]Sheet1!$A:$A,0),MATCH(M$6,[5]Sheet1!$1:$1,0)))</f>
        <v>7690.3410000000003</v>
      </c>
      <c r="N22" s="91">
        <f>ABS(INDEX([5]Sheet1!$1:$1048576,MATCH($B22,[5]Sheet1!$A:$A,0),MATCH(N$6,[5]Sheet1!$1:$1,0)))</f>
        <v>8894.6620000000003</v>
      </c>
      <c r="O22" s="91">
        <f>ABS(INDEX([5]Sheet1!$1:$1048576,MATCH($B22,[5]Sheet1!$A:$A,0),MATCH(O$6,[5]Sheet1!$1:$1,0)))</f>
        <v>470.93200000000002</v>
      </c>
      <c r="P22" s="91">
        <f>ABS(INDEX([5]Sheet1!$1:$1048576,MATCH($B22,[5]Sheet1!$A:$A,0),MATCH(P$6,[5]Sheet1!$1:$1,0)))</f>
        <v>665.524</v>
      </c>
      <c r="Q22" s="91">
        <f>INDEX([5]Sheet1!$1:$1048576,MATCH($B22,[5]Sheet1!$A:$A,0),MATCH(Q$6,[5]Sheet1!$1:$1,0))</f>
        <v>942.09</v>
      </c>
      <c r="R22" s="91">
        <f>INDEX([5]Sheet1!$1:$1048576,MATCH($B22,[5]Sheet1!$A:$A,0),MATCH(R$6,[5]Sheet1!$1:$1,0))</f>
        <v>1649</v>
      </c>
      <c r="S22" s="68">
        <f>INDEX([5]Sheet1!$1:$1048576,MATCH($B22,[5]Sheet1!$A:$A,0),MATCH(S$6,[5]Sheet1!$1:$1,0))</f>
        <v>1216.3879999999999</v>
      </c>
      <c r="T22" s="68">
        <f>INDEX([5]Sheet1!$1:$1048576,MATCH($B22,[5]Sheet1!$A:$A,0),MATCH(T$6,[5]Sheet1!$1:$1,0))</f>
        <v>2092.8560000000002</v>
      </c>
      <c r="U22" s="85" t="str">
        <f t="shared" si="5"/>
        <v>-</v>
      </c>
      <c r="V22" s="85" t="str">
        <f t="shared" si="6"/>
        <v>-</v>
      </c>
      <c r="W22" s="85" t="str">
        <f t="shared" si="7"/>
        <v>-</v>
      </c>
      <c r="X22" s="85" t="str">
        <f t="shared" si="8"/>
        <v>-</v>
      </c>
      <c r="Y22" s="85" t="str">
        <f t="shared" si="9"/>
        <v>-</v>
      </c>
      <c r="Z22" s="85" t="str">
        <f t="shared" si="10"/>
        <v>-</v>
      </c>
      <c r="AA22" s="85">
        <f t="shared" si="11"/>
        <v>0.38715607191126522</v>
      </c>
      <c r="AB22" s="85">
        <f t="shared" si="12"/>
        <v>0.31799798935043783</v>
      </c>
      <c r="AC22" s="88" t="str">
        <f t="shared" si="2"/>
        <v/>
      </c>
      <c r="AD22" s="88" t="str">
        <f t="shared" si="13"/>
        <v/>
      </c>
      <c r="AE22" s="88">
        <f t="shared" si="3"/>
        <v>0.12250302034721217</v>
      </c>
      <c r="AF22" s="88">
        <f t="shared" si="4"/>
        <v>0.18539209247074256</v>
      </c>
      <c r="AG22" s="88"/>
    </row>
    <row r="23" spans="1:33" ht="20.100000000000001" customHeight="1" x14ac:dyDescent="0.3">
      <c r="A23" s="14" t="e">
        <f>INDEX([5]Sheet1!$1:$1048576,MATCH($B23,[5]Sheet1!$A:$A,0),MATCH(A$6,[5]Sheet1!$1:$1,0))</f>
        <v>#N/A</v>
      </c>
      <c r="B23" s="14" t="s">
        <v>60</v>
      </c>
      <c r="C23" s="14" t="e">
        <f>INDEX([5]Sheet1!$1:$1048576,MATCH($B23,[5]Sheet1!$A:$A,0),MATCH(C$6,[5]Sheet1!$1:$1,0))</f>
        <v>#N/A</v>
      </c>
      <c r="D23" s="14" t="e">
        <f>INDEX([5]Sheet1!$1:$1048576,MATCH($B23,[5]Sheet1!$A:$A,0),MATCH(D$6,[5]Sheet1!$1:$1,0))</f>
        <v>#N/A</v>
      </c>
      <c r="E23" s="14" t="e">
        <f>INDEX([5]Sheet1!$1:$1048576,MATCH($B23,[5]Sheet1!$A:$A,0),MATCH(E$6,[5]Sheet1!$1:$1,0))</f>
        <v>#N/A</v>
      </c>
      <c r="F23" s="14" t="e">
        <f>INDEX([5]Sheet1!$1:$1048576,MATCH($B23,[5]Sheet1!$A:$A,0),MATCH(F$6,[5]Sheet1!$1:$1,0))</f>
        <v>#N/A</v>
      </c>
      <c r="G23" s="14" t="e">
        <f>INDEX([5]Sheet1!$1:$1048576,MATCH($B23,[5]Sheet1!$A:$A,0),MATCH(G$6,[5]Sheet1!$1:$1,0))</f>
        <v>#N/A</v>
      </c>
      <c r="H23" s="28" t="e">
        <f>INDEX([5]Sheet1!$1:$1048576,MATCH($B23,[5]Sheet1!$A:$A,0),MATCH(H$6,[5]Sheet1!$1:$1,0))</f>
        <v>#N/A</v>
      </c>
      <c r="I23" s="78" t="str" cm="1">
        <f t="array" ref="I23">IFERROR((_xll.ECONOMATICA($B23,"EV")/1000000) / IF($G23="USD",Aux!$B$1,1),"")</f>
        <v/>
      </c>
      <c r="J23" s="78" t="str" cm="1">
        <f t="array" ref="J23">IFERROR((_xll.ECONOMATICA($B23,"MarketCapitaliz")/1000000) / IF($G23="USD",Aux!$B$1,1),"")</f>
        <v/>
      </c>
      <c r="K23" s="91" t="e">
        <f>ABS(INDEX([5]Sheet1!$1:$1048576,MATCH($B23,[5]Sheet1!$A:$A,0),MATCH(K$6,[5]Sheet1!$1:$1,0)))</f>
        <v>#N/A</v>
      </c>
      <c r="L23" s="91" t="e">
        <f>ABS(INDEX([5]Sheet1!$1:$1048576,MATCH($B23,[5]Sheet1!$A:$A,0),MATCH(L$6,[5]Sheet1!$1:$1,0)))</f>
        <v>#N/A</v>
      </c>
      <c r="M23" s="91" t="e">
        <f>ABS(INDEX([5]Sheet1!$1:$1048576,MATCH($B23,[5]Sheet1!$A:$A,0),MATCH(M$6,[5]Sheet1!$1:$1,0)))</f>
        <v>#N/A</v>
      </c>
      <c r="N23" s="91" t="e">
        <f>ABS(INDEX([5]Sheet1!$1:$1048576,MATCH($B23,[5]Sheet1!$A:$A,0),MATCH(N$6,[5]Sheet1!$1:$1,0)))</f>
        <v>#N/A</v>
      </c>
      <c r="O23" s="91" t="e">
        <f>ABS(INDEX([5]Sheet1!$1:$1048576,MATCH($B23,[5]Sheet1!$A:$A,0),MATCH(O$6,[5]Sheet1!$1:$1,0)))</f>
        <v>#N/A</v>
      </c>
      <c r="P23" s="91" t="e">
        <f>ABS(INDEX([5]Sheet1!$1:$1048576,MATCH($B23,[5]Sheet1!$A:$A,0),MATCH(P$6,[5]Sheet1!$1:$1,0)))</f>
        <v>#N/A</v>
      </c>
      <c r="Q23" s="91" t="e">
        <f>INDEX([5]Sheet1!$1:$1048576,MATCH($B23,[5]Sheet1!$A:$A,0),MATCH(Q$6,[5]Sheet1!$1:$1,0))</f>
        <v>#N/A</v>
      </c>
      <c r="R23" s="91" t="e">
        <f>INDEX([5]Sheet1!$1:$1048576,MATCH($B23,[5]Sheet1!$A:$A,0),MATCH(R$6,[5]Sheet1!$1:$1,0))</f>
        <v>#N/A</v>
      </c>
      <c r="S23" s="68" t="e">
        <f>INDEX([5]Sheet1!$1:$1048576,MATCH($B23,[5]Sheet1!$A:$A,0),MATCH(S$6,[5]Sheet1!$1:$1,0))</f>
        <v>#N/A</v>
      </c>
      <c r="T23" s="68" t="e">
        <f>INDEX([5]Sheet1!$1:$1048576,MATCH($B23,[5]Sheet1!$A:$A,0),MATCH(T$6,[5]Sheet1!$1:$1,0))</f>
        <v>#N/A</v>
      </c>
      <c r="U23" s="85" t="str">
        <f t="shared" si="5"/>
        <v>-</v>
      </c>
      <c r="V23" s="85" t="str">
        <f t="shared" si="6"/>
        <v>-</v>
      </c>
      <c r="W23" s="85" t="str">
        <f t="shared" si="7"/>
        <v>-</v>
      </c>
      <c r="X23" s="85" t="str">
        <f t="shared" si="8"/>
        <v>-</v>
      </c>
      <c r="Y23" s="85" t="str">
        <f t="shared" si="9"/>
        <v>-</v>
      </c>
      <c r="Z23" s="85" t="str">
        <f t="shared" si="10"/>
        <v>-</v>
      </c>
      <c r="AA23" s="85" t="str">
        <f t="shared" si="11"/>
        <v>-</v>
      </c>
      <c r="AB23" s="85" t="str">
        <f t="shared" si="12"/>
        <v>-</v>
      </c>
      <c r="AC23" s="88" t="str">
        <f t="shared" si="2"/>
        <v/>
      </c>
      <c r="AD23" s="88" t="str">
        <f t="shared" si="13"/>
        <v/>
      </c>
      <c r="AE23" s="88" t="str">
        <f t="shared" si="3"/>
        <v>-</v>
      </c>
      <c r="AF23" s="88" t="str">
        <f t="shared" si="4"/>
        <v>-</v>
      </c>
      <c r="AG23" s="88"/>
    </row>
    <row r="24" spans="1:33" ht="20.100000000000001" customHeight="1" x14ac:dyDescent="0.3">
      <c r="A24" s="14" t="str">
        <f>INDEX([5]Sheet1!$1:$1048576,MATCH($B24,[5]Sheet1!$A:$A,0),MATCH(A$6,[5]Sheet1!$1:$1,0))</f>
        <v>Tupy</v>
      </c>
      <c r="B24" s="14" t="s">
        <v>181</v>
      </c>
      <c r="C24" s="14" t="str">
        <f>INDEX([5]Sheet1!$1:$1048576,MATCH($B24,[5]Sheet1!$A:$A,0),MATCH(C$6,[5]Sheet1!$1:$1,0))</f>
        <v>Capital Goods</v>
      </c>
      <c r="D24" s="14" t="str">
        <f>INDEX([5]Sheet1!$1:$1048576,MATCH($B24,[5]Sheet1!$A:$A,0),MATCH(D$6,[5]Sheet1!$1:$1,0))</f>
        <v>Lucas Laghi</v>
      </c>
      <c r="E24" s="14" t="str">
        <f>INDEX([5]Sheet1!$1:$1048576,MATCH($B24,[5]Sheet1!$A:$A,0),MATCH(E$6,[5]Sheet1!$1:$1,0))</f>
        <v>Buy</v>
      </c>
      <c r="F24" s="14" t="b">
        <f>INDEX([5]Sheet1!$1:$1048576,MATCH($B24,[5]Sheet1!$A:$A,0),MATCH(F$6,[5]Sheet1!$1:$1,0))</f>
        <v>0</v>
      </c>
      <c r="G24" s="14" t="e">
        <f>INDEX([5]Sheet1!$1:$1048576,MATCH($B24,[5]Sheet1!$A:$A,0),MATCH(G$6,[5]Sheet1!$1:$1,0))</f>
        <v>#N/A</v>
      </c>
      <c r="H24" s="28">
        <f>INDEX([5]Sheet1!$1:$1048576,MATCH($B24,[5]Sheet1!$A:$A,0),MATCH(H$6,[5]Sheet1!$1:$1,0))</f>
        <v>20</v>
      </c>
      <c r="I24" s="78" t="str" cm="1">
        <f t="array" ref="I24">IFERROR((_xll.ECONOMATICA($B24,"EV")/1000000) / IF($G24="USD",Aux!$B$1,1),"")</f>
        <v/>
      </c>
      <c r="J24" s="78" t="str" cm="1">
        <f t="array" ref="J24">IFERROR((_xll.ECONOMATICA($B24,"MarketCapitaliz")/1000000) / IF($G24="USD",Aux!$B$1,1),"")</f>
        <v/>
      </c>
      <c r="K24" s="91">
        <f>ABS(INDEX([5]Sheet1!$1:$1048576,MATCH($B24,[5]Sheet1!$A:$A,0),MATCH(K$6,[5]Sheet1!$1:$1,0)))</f>
        <v>135.34700000000001</v>
      </c>
      <c r="L24" s="91">
        <f>ABS(INDEX([5]Sheet1!$1:$1048576,MATCH($B24,[5]Sheet1!$A:$A,0),MATCH(L$6,[5]Sheet1!$1:$1,0)))</f>
        <v>91.100999999999999</v>
      </c>
      <c r="M24" s="91">
        <f>ABS(INDEX([5]Sheet1!$1:$1048576,MATCH($B24,[5]Sheet1!$A:$A,0),MATCH(M$6,[5]Sheet1!$1:$1,0)))</f>
        <v>3327.84237016</v>
      </c>
      <c r="N24" s="91">
        <f>ABS(INDEX([5]Sheet1!$1:$1048576,MATCH($B24,[5]Sheet1!$A:$A,0),MATCH(N$6,[5]Sheet1!$1:$1,0)))</f>
        <v>3499.3470000000002</v>
      </c>
      <c r="O24" s="91">
        <f>ABS(INDEX([5]Sheet1!$1:$1048576,MATCH($B24,[5]Sheet1!$A:$A,0),MATCH(O$6,[5]Sheet1!$1:$1,0)))</f>
        <v>2200.0529999999999</v>
      </c>
      <c r="P24" s="91">
        <f>ABS(INDEX([5]Sheet1!$1:$1048576,MATCH($B24,[5]Sheet1!$A:$A,0),MATCH(P$6,[5]Sheet1!$1:$1,0)))</f>
        <v>2342.357</v>
      </c>
      <c r="Q24" s="91">
        <f>INDEX([5]Sheet1!$1:$1048576,MATCH($B24,[5]Sheet1!$A:$A,0),MATCH(Q$6,[5]Sheet1!$1:$1,0))</f>
        <v>517.01327814113301</v>
      </c>
      <c r="R24" s="91">
        <f>INDEX([5]Sheet1!$1:$1048576,MATCH($B24,[5]Sheet1!$A:$A,0),MATCH(R$6,[5]Sheet1!$1:$1,0))</f>
        <v>82.439261464084638</v>
      </c>
      <c r="S24" s="68">
        <f>INDEX([5]Sheet1!$1:$1048576,MATCH($B24,[5]Sheet1!$A:$A,0),MATCH(S$6,[5]Sheet1!$1:$1,0))</f>
        <v>1196.175278141133</v>
      </c>
      <c r="T24" s="68">
        <f>INDEX([5]Sheet1!$1:$1048576,MATCH($B24,[5]Sheet1!$A:$A,0),MATCH(T$6,[5]Sheet1!$1:$1,0))</f>
        <v>1196.889961212087</v>
      </c>
      <c r="U24" s="85" t="str">
        <f t="shared" si="5"/>
        <v>-</v>
      </c>
      <c r="V24" s="85" t="str">
        <f t="shared" si="6"/>
        <v>-</v>
      </c>
      <c r="W24" s="85" t="str">
        <f t="shared" si="7"/>
        <v>-</v>
      </c>
      <c r="X24" s="85" t="str">
        <f t="shared" si="8"/>
        <v>-</v>
      </c>
      <c r="Y24" s="85" t="str">
        <f t="shared" si="9"/>
        <v>-</v>
      </c>
      <c r="Z24" s="85" t="str">
        <f t="shared" si="10"/>
        <v>-</v>
      </c>
      <c r="AA24" s="85">
        <f t="shared" si="11"/>
        <v>1.8392396500777894</v>
      </c>
      <c r="AB24" s="85">
        <f t="shared" si="12"/>
        <v>1.9570362154494987</v>
      </c>
      <c r="AC24" s="88" t="str">
        <f t="shared" si="2"/>
        <v/>
      </c>
      <c r="AD24" s="88" t="str">
        <f t="shared" si="13"/>
        <v/>
      </c>
      <c r="AE24" s="88">
        <f t="shared" si="3"/>
        <v>0.15535990609924094</v>
      </c>
      <c r="AF24" s="88">
        <f t="shared" si="4"/>
        <v>2.3558470041434767E-2</v>
      </c>
      <c r="AG24" s="88"/>
    </row>
    <row r="25" spans="1:33" ht="20.100000000000001" customHeight="1" x14ac:dyDescent="0.3">
      <c r="A25" s="14" t="str">
        <f>INDEX([5]Sheet1!$1:$1048576,MATCH($B25,[5]Sheet1!$A:$A,0),MATCH(A$6,[5]Sheet1!$1:$1,0))</f>
        <v>SLC Agricola</v>
      </c>
      <c r="B25" s="14" t="s">
        <v>90</v>
      </c>
      <c r="C25" s="14" t="str">
        <f>INDEX([5]Sheet1!$1:$1048576,MATCH($B25,[5]Sheet1!$A:$A,0),MATCH(C$6,[5]Sheet1!$1:$1,0))</f>
        <v>Agribusiness</v>
      </c>
      <c r="D25" s="14" t="str">
        <f>INDEX([5]Sheet1!$1:$1048576,MATCH($B25,[5]Sheet1!$A:$A,0),MATCH(D$6,[5]Sheet1!$1:$1,0))</f>
        <v>Leonardo Alencar</v>
      </c>
      <c r="E25" s="14" t="str">
        <f>INDEX([5]Sheet1!$1:$1048576,MATCH($B25,[5]Sheet1!$A:$A,0),MATCH(E$6,[5]Sheet1!$1:$1,0))</f>
        <v>Neutral</v>
      </c>
      <c r="F25" s="14" t="b">
        <f>INDEX([5]Sheet1!$1:$1048576,MATCH($B25,[5]Sheet1!$A:$A,0),MATCH(F$6,[5]Sheet1!$1:$1,0))</f>
        <v>0</v>
      </c>
      <c r="G25" s="14" t="e">
        <f>INDEX([5]Sheet1!$1:$1048576,MATCH($B25,[5]Sheet1!$A:$A,0),MATCH(G$6,[5]Sheet1!$1:$1,0))</f>
        <v>#N/A</v>
      </c>
      <c r="H25" s="28">
        <f>INDEX([5]Sheet1!$1:$1048576,MATCH($B25,[5]Sheet1!$A:$A,0),MATCH(H$6,[5]Sheet1!$1:$1,0))</f>
        <v>18.7</v>
      </c>
      <c r="I25" s="78" t="str" cm="1">
        <f t="array" ref="I25">IFERROR((_xll.ECONOMATICA($B25,"EV")/1000000) / IF($G25="USD",Aux!$B$1,1),"")</f>
        <v/>
      </c>
      <c r="J25" s="78" t="str" cm="1">
        <f t="array" ref="J25">IFERROR((_xll.ECONOMATICA($B25,"MarketCapitaliz")/1000000) / IF($G25="USD",Aux!$B$1,1),"")</f>
        <v/>
      </c>
      <c r="K25" s="91">
        <f>ABS(INDEX([5]Sheet1!$1:$1048576,MATCH($B25,[5]Sheet1!$A:$A,0),MATCH(K$6,[5]Sheet1!$1:$1,0)))</f>
        <v>695.65299999999991</v>
      </c>
      <c r="L25" s="91">
        <f>ABS(INDEX([5]Sheet1!$1:$1048576,MATCH($B25,[5]Sheet1!$A:$A,0),MATCH(L$6,[5]Sheet1!$1:$1,0)))</f>
        <v>423.83699999999999</v>
      </c>
      <c r="M25" s="91">
        <f>ABS(INDEX([5]Sheet1!$1:$1048576,MATCH($B25,[5]Sheet1!$A:$A,0),MATCH(M$6,[5]Sheet1!$1:$1,0)))</f>
        <v>5241.866</v>
      </c>
      <c r="N25" s="91">
        <f>ABS(INDEX([5]Sheet1!$1:$1048576,MATCH($B25,[5]Sheet1!$A:$A,0),MATCH(N$6,[5]Sheet1!$1:$1,0)))</f>
        <v>4104.5420000000004</v>
      </c>
      <c r="O25" s="91">
        <f>ABS(INDEX([5]Sheet1!$1:$1048576,MATCH($B25,[5]Sheet1!$A:$A,0),MATCH(O$6,[5]Sheet1!$1:$1,0)))</f>
        <v>6072.3809999999994</v>
      </c>
      <c r="P25" s="91">
        <f>ABS(INDEX([5]Sheet1!$1:$1048576,MATCH($B25,[5]Sheet1!$A:$A,0),MATCH(P$6,[5]Sheet1!$1:$1,0)))</f>
        <v>6683.1590000000006</v>
      </c>
      <c r="Q25" s="91">
        <f>INDEX([5]Sheet1!$1:$1048576,MATCH($B25,[5]Sheet1!$A:$A,0),MATCH(Q$6,[5]Sheet1!$1:$1,0))</f>
        <v>937.97899999999993</v>
      </c>
      <c r="R25" s="91">
        <f>INDEX([5]Sheet1!$1:$1048576,MATCH($B25,[5]Sheet1!$A:$A,0),MATCH(R$6,[5]Sheet1!$1:$1,0))</f>
        <v>481.72300000000001</v>
      </c>
      <c r="S25" s="68">
        <f>INDEX([5]Sheet1!$1:$1048576,MATCH($B25,[5]Sheet1!$A:$A,0),MATCH(S$6,[5]Sheet1!$1:$1,0))</f>
        <v>2566.3100000000009</v>
      </c>
      <c r="T25" s="68">
        <f>INDEX([5]Sheet1!$1:$1048576,MATCH($B25,[5]Sheet1!$A:$A,0),MATCH(T$6,[5]Sheet1!$1:$1,0))</f>
        <v>1986.7850000000001</v>
      </c>
      <c r="U25" s="85" t="str">
        <f t="shared" si="5"/>
        <v>-</v>
      </c>
      <c r="V25" s="85" t="str">
        <f t="shared" si="6"/>
        <v>-</v>
      </c>
      <c r="W25" s="85" t="str">
        <f t="shared" si="7"/>
        <v>-</v>
      </c>
      <c r="X25" s="85" t="str">
        <f t="shared" si="8"/>
        <v>-</v>
      </c>
      <c r="Y25" s="85" t="str">
        <f t="shared" si="9"/>
        <v>-</v>
      </c>
      <c r="Z25" s="85" t="str">
        <f t="shared" si="10"/>
        <v>-</v>
      </c>
      <c r="AA25" s="85">
        <f t="shared" si="11"/>
        <v>2.3661915357069088</v>
      </c>
      <c r="AB25" s="85">
        <f t="shared" si="12"/>
        <v>3.3638058471349441</v>
      </c>
      <c r="AC25" s="88" t="str">
        <f t="shared" si="2"/>
        <v/>
      </c>
      <c r="AD25" s="88" t="str">
        <f t="shared" si="13"/>
        <v/>
      </c>
      <c r="AE25" s="88">
        <f t="shared" si="3"/>
        <v>0.17893990422494582</v>
      </c>
      <c r="AF25" s="88">
        <f t="shared" si="4"/>
        <v>0.11736339888835343</v>
      </c>
      <c r="AG25" s="88"/>
    </row>
    <row r="26" spans="1:33" ht="20.100000000000001" customHeight="1" x14ac:dyDescent="0.3">
      <c r="A26" s="14" t="str">
        <f>INDEX([5]Sheet1!$1:$1048576,MATCH($B26,[5]Sheet1!$A:$A,0),MATCH(A$6,[5]Sheet1!$1:$1,0))</f>
        <v>CSN Mineração</v>
      </c>
      <c r="B26" s="40" t="s">
        <v>225</v>
      </c>
      <c r="C26" s="14" t="str">
        <f>INDEX([5]Sheet1!$1:$1048576,MATCH($B26,[5]Sheet1!$A:$A,0),MATCH(C$6,[5]Sheet1!$1:$1,0))</f>
        <v>Metals &amp; Mining</v>
      </c>
      <c r="D26" s="14" t="str">
        <f>INDEX([5]Sheet1!$1:$1048576,MATCH($B26,[5]Sheet1!$A:$A,0),MATCH(D$6,[5]Sheet1!$1:$1,0))</f>
        <v>Lucas Laghi</v>
      </c>
      <c r="E26" s="14" t="str">
        <f>INDEX([5]Sheet1!$1:$1048576,MATCH($B26,[5]Sheet1!$A:$A,0),MATCH(E$6,[5]Sheet1!$1:$1,0))</f>
        <v>Neutral</v>
      </c>
      <c r="F26" s="14" t="b">
        <f>INDEX([5]Sheet1!$1:$1048576,MATCH($B26,[5]Sheet1!$A:$A,0),MATCH(F$6,[5]Sheet1!$1:$1,0))</f>
        <v>0</v>
      </c>
      <c r="G26" s="14" t="e">
        <f>INDEX([5]Sheet1!$1:$1048576,MATCH($B26,[5]Sheet1!$A:$A,0),MATCH(G$6,[5]Sheet1!$1:$1,0))</f>
        <v>#N/A</v>
      </c>
      <c r="H26" s="28">
        <f>INDEX([5]Sheet1!$1:$1048576,MATCH($B26,[5]Sheet1!$A:$A,0),MATCH(H$6,[5]Sheet1!$1:$1,0))</f>
        <v>6.5</v>
      </c>
      <c r="I26" s="78" t="str" cm="1">
        <f t="array" ref="I26">IFERROR((_xll.ECONOMATICA($B26,"EV")/1000000) / IF($G26="USD",Aux!$B$1,1),"")</f>
        <v/>
      </c>
      <c r="J26" s="78" t="str" cm="1">
        <f t="array" ref="J26">IFERROR((_xll.ECONOMATICA($B26,"MarketCapitaliz")/1000000) / IF($G26="USD",Aux!$B$1,1),"")</f>
        <v/>
      </c>
      <c r="K26" s="91">
        <f>ABS(INDEX([5]Sheet1!$1:$1048576,MATCH($B26,[5]Sheet1!$A:$A,0),MATCH(K$6,[5]Sheet1!$1:$1,0)))</f>
        <v>3854.264999999999</v>
      </c>
      <c r="L26" s="91">
        <f>ABS(INDEX([5]Sheet1!$1:$1048576,MATCH($B26,[5]Sheet1!$A:$A,0),MATCH(L$6,[5]Sheet1!$1:$1,0)))</f>
        <v>4326.7017902400003</v>
      </c>
      <c r="M26" s="91">
        <f>ABS(INDEX([5]Sheet1!$1:$1048576,MATCH($B26,[5]Sheet1!$A:$A,0),MATCH(M$6,[5]Sheet1!$1:$1,0)))</f>
        <v>10698.697</v>
      </c>
      <c r="N26" s="91">
        <f>ABS(INDEX([5]Sheet1!$1:$1048576,MATCH($B26,[5]Sheet1!$A:$A,0),MATCH(N$6,[5]Sheet1!$1:$1,0)))</f>
        <v>10269.114</v>
      </c>
      <c r="O26" s="91">
        <f>ABS(INDEX([5]Sheet1!$1:$1048576,MATCH($B26,[5]Sheet1!$A:$A,0),MATCH(O$6,[5]Sheet1!$1:$1,0)))</f>
        <v>1504.309999999999</v>
      </c>
      <c r="P26" s="91">
        <f>ABS(INDEX([5]Sheet1!$1:$1048576,MATCH($B26,[5]Sheet1!$A:$A,0),MATCH(P$6,[5]Sheet1!$1:$1,0)))</f>
        <v>4948.7710000000006</v>
      </c>
      <c r="Q26" s="91">
        <f>INDEX([5]Sheet1!$1:$1048576,MATCH($B26,[5]Sheet1!$A:$A,0),MATCH(Q$6,[5]Sheet1!$1:$1,0))</f>
        <v>3568.7359999999999</v>
      </c>
      <c r="R26" s="91">
        <f>INDEX([5]Sheet1!$1:$1048576,MATCH($B26,[5]Sheet1!$A:$A,0),MATCH(R$6,[5]Sheet1!$1:$1,0))</f>
        <v>4527.6940000000004</v>
      </c>
      <c r="S26" s="68">
        <f>INDEX([5]Sheet1!$1:$1048576,MATCH($B26,[5]Sheet1!$A:$A,0),MATCH(S$6,[5]Sheet1!$1:$1,0))</f>
        <v>7069.5879999999997</v>
      </c>
      <c r="T26" s="68">
        <f>INDEX([5]Sheet1!$1:$1048576,MATCH($B26,[5]Sheet1!$A:$A,0),MATCH(T$6,[5]Sheet1!$1:$1,0))</f>
        <v>6111.5899999999992</v>
      </c>
      <c r="U26" s="85" t="str">
        <f t="shared" si="5"/>
        <v>-</v>
      </c>
      <c r="V26" s="85" t="str">
        <f t="shared" si="6"/>
        <v>-</v>
      </c>
      <c r="W26" s="85" t="str">
        <f t="shared" si="7"/>
        <v>-</v>
      </c>
      <c r="X26" s="85" t="str">
        <f t="shared" si="8"/>
        <v>-</v>
      </c>
      <c r="Y26" s="85" t="str">
        <f t="shared" si="9"/>
        <v>-</v>
      </c>
      <c r="Z26" s="85" t="str">
        <f t="shared" si="10"/>
        <v>-</v>
      </c>
      <c r="AA26" s="85">
        <f t="shared" si="11"/>
        <v>0.21278609163645734</v>
      </c>
      <c r="AB26" s="85">
        <f t="shared" si="12"/>
        <v>0.8097354370957478</v>
      </c>
      <c r="AC26" s="88" t="str">
        <f t="shared" si="2"/>
        <v/>
      </c>
      <c r="AD26" s="88" t="str">
        <f t="shared" si="13"/>
        <v/>
      </c>
      <c r="AE26" s="88">
        <f t="shared" si="3"/>
        <v>0.33356734936974097</v>
      </c>
      <c r="AF26" s="88">
        <f t="shared" si="4"/>
        <v>0.44090405462438148</v>
      </c>
      <c r="AG26" s="88"/>
    </row>
    <row r="27" spans="1:33" ht="20.100000000000001" customHeight="1" x14ac:dyDescent="0.3">
      <c r="A27" s="14" t="str">
        <f>INDEX([5]Sheet1!$1:$1048576,MATCH($B27,[5]Sheet1!$A:$A,0),MATCH(A$6,[5]Sheet1!$1:$1,0))</f>
        <v>Sanepar</v>
      </c>
      <c r="B27" s="40" t="s">
        <v>44</v>
      </c>
      <c r="C27" s="14" t="str">
        <f>INDEX([5]Sheet1!$1:$1048576,MATCH($B27,[5]Sheet1!$A:$A,0),MATCH(C$6,[5]Sheet1!$1:$1,0))</f>
        <v>Sanitation</v>
      </c>
      <c r="D27" s="14" t="str">
        <f>INDEX([5]Sheet1!$1:$1048576,MATCH($B27,[5]Sheet1!$A:$A,0),MATCH(D$6,[5]Sheet1!$1:$1,0))</f>
        <v>Raul Cavendish</v>
      </c>
      <c r="E27" s="14" t="str">
        <f>INDEX([5]Sheet1!$1:$1048576,MATCH($B27,[5]Sheet1!$A:$A,0),MATCH(E$6,[5]Sheet1!$1:$1,0))</f>
        <v>Neutral</v>
      </c>
      <c r="F27" s="14" t="b">
        <f>INDEX([5]Sheet1!$1:$1048576,MATCH($B27,[5]Sheet1!$A:$A,0),MATCH(F$6,[5]Sheet1!$1:$1,0))</f>
        <v>0</v>
      </c>
      <c r="G27" s="14" t="e">
        <f>INDEX([5]Sheet1!$1:$1048576,MATCH($B27,[5]Sheet1!$A:$A,0),MATCH(G$6,[5]Sheet1!$1:$1,0))</f>
        <v>#N/A</v>
      </c>
      <c r="H27" s="28">
        <f>INDEX([5]Sheet1!$1:$1048576,MATCH($B27,[5]Sheet1!$A:$A,0),MATCH(H$6,[5]Sheet1!$1:$1,0))</f>
        <v>45.8</v>
      </c>
      <c r="I27" s="78" t="str" cm="1">
        <f t="array" ref="I27">IFERROR((_xll.ECONOMATICA($B27,"EV")/1000000) / IF($G27="USD",Aux!$B$1,1),"")</f>
        <v/>
      </c>
      <c r="J27" s="78" t="str" cm="1">
        <f t="array" ref="J27">IFERROR((_xll.ECONOMATICA($B27,"MarketCapitaliz")/1000000) / IF($G27="USD",Aux!$B$1,1),"")</f>
        <v/>
      </c>
      <c r="K27" s="91">
        <f>ABS(INDEX([5]Sheet1!$1:$1048576,MATCH($B27,[5]Sheet1!$A:$A,0),MATCH(K$6,[5]Sheet1!$1:$1,0)))</f>
        <v>58.856099999999508</v>
      </c>
      <c r="L27" s="91">
        <f>ABS(INDEX([5]Sheet1!$1:$1048576,MATCH($B27,[5]Sheet1!$A:$A,0),MATCH(L$6,[5]Sheet1!$1:$1,0)))</f>
        <v>16.983038441828281</v>
      </c>
      <c r="M27" s="91">
        <f>ABS(INDEX([5]Sheet1!$1:$1048576,MATCH($B27,[5]Sheet1!$A:$A,0),MATCH(M$6,[5]Sheet1!$1:$1,0)))</f>
        <v>9744.2000000000007</v>
      </c>
      <c r="N27" s="91">
        <f>ABS(INDEX([5]Sheet1!$1:$1048576,MATCH($B27,[5]Sheet1!$A:$A,0),MATCH(N$6,[5]Sheet1!$1:$1,0)))</f>
        <v>10828.7</v>
      </c>
      <c r="O27" s="91">
        <f>ABS(INDEX([5]Sheet1!$1:$1048576,MATCH($B27,[5]Sheet1!$A:$A,0),MATCH(O$6,[5]Sheet1!$1:$1,0)))</f>
        <v>4492.5000000000009</v>
      </c>
      <c r="P27" s="91">
        <f>ABS(INDEX([5]Sheet1!$1:$1048576,MATCH($B27,[5]Sheet1!$A:$A,0),MATCH(P$6,[5]Sheet1!$1:$1,0)))</f>
        <v>4830.5</v>
      </c>
      <c r="Q27" s="91">
        <f>INDEX([5]Sheet1!$1:$1048576,MATCH($B27,[5]Sheet1!$A:$A,0),MATCH(Q$6,[5]Sheet1!$1:$1,0))</f>
        <v>4153.3508000000002</v>
      </c>
      <c r="R27" s="91">
        <f>INDEX([5]Sheet1!$1:$1048576,MATCH($B27,[5]Sheet1!$A:$A,0),MATCH(R$6,[5]Sheet1!$1:$1,0))</f>
        <v>1545.200000000001</v>
      </c>
      <c r="S27" s="68">
        <f>INDEX([5]Sheet1!$1:$1048576,MATCH($B27,[5]Sheet1!$A:$A,0),MATCH(S$6,[5]Sheet1!$1:$1,0))</f>
        <v>4414.9000000000005</v>
      </c>
      <c r="T27" s="68">
        <f>INDEX([5]Sheet1!$1:$1048576,MATCH($B27,[5]Sheet1!$A:$A,0),MATCH(T$6,[5]Sheet1!$1:$1,0))</f>
        <v>2939.3000000000011</v>
      </c>
      <c r="U27" s="85" t="str">
        <f t="shared" si="5"/>
        <v>-</v>
      </c>
      <c r="V27" s="85" t="str">
        <f t="shared" si="6"/>
        <v>-</v>
      </c>
      <c r="W27" s="85" t="str">
        <f t="shared" si="7"/>
        <v>-</v>
      </c>
      <c r="X27" s="85" t="str">
        <f t="shared" si="8"/>
        <v>-</v>
      </c>
      <c r="Y27" s="85" t="str">
        <f t="shared" si="9"/>
        <v>-</v>
      </c>
      <c r="Z27" s="85" t="str">
        <f t="shared" si="10"/>
        <v>-</v>
      </c>
      <c r="AA27" s="85">
        <f t="shared" si="11"/>
        <v>1.0175768420575779</v>
      </c>
      <c r="AB27" s="85">
        <f t="shared" si="12"/>
        <v>1.6434185010036397</v>
      </c>
      <c r="AC27" s="88" t="str">
        <f t="shared" si="2"/>
        <v/>
      </c>
      <c r="AD27" s="88" t="str">
        <f t="shared" si="13"/>
        <v/>
      </c>
      <c r="AE27" s="88">
        <f t="shared" si="3"/>
        <v>0.42623825455142544</v>
      </c>
      <c r="AF27" s="88">
        <f t="shared" si="4"/>
        <v>0.14269487565451078</v>
      </c>
      <c r="AG27" s="88"/>
    </row>
    <row r="28" spans="1:33" ht="20.100000000000001" customHeight="1" x14ac:dyDescent="0.3">
      <c r="A28" s="14" t="str">
        <f>INDEX([5]Sheet1!$1:$1048576,MATCH($B28,[5]Sheet1!$A:$A,0),MATCH(A$6,[5]Sheet1!$1:$1,0))</f>
        <v>Klabin</v>
      </c>
      <c r="B28" s="40" t="s">
        <v>51</v>
      </c>
      <c r="C28" s="14" t="str">
        <f>INDEX([5]Sheet1!$1:$1048576,MATCH($B28,[5]Sheet1!$A:$A,0),MATCH(C$6,[5]Sheet1!$1:$1,0))</f>
        <v>Pulp &amp; Paper</v>
      </c>
      <c r="D28" s="14" t="str">
        <f>INDEX([5]Sheet1!$1:$1048576,MATCH($B28,[5]Sheet1!$A:$A,0),MATCH(D$6,[5]Sheet1!$1:$1,0))</f>
        <v>Lucas Laghi</v>
      </c>
      <c r="E28" s="14" t="str">
        <f>INDEX([5]Sheet1!$1:$1048576,MATCH($B28,[5]Sheet1!$A:$A,0),MATCH(E$6,[5]Sheet1!$1:$1,0))</f>
        <v>Buy</v>
      </c>
      <c r="F28" s="14">
        <f>INDEX([5]Sheet1!$1:$1048576,MATCH($B28,[5]Sheet1!$A:$A,0),MATCH(F$6,[5]Sheet1!$1:$1,0))</f>
        <v>0</v>
      </c>
      <c r="G28" s="14" t="e">
        <f>INDEX([5]Sheet1!$1:$1048576,MATCH($B28,[5]Sheet1!$A:$A,0),MATCH(G$6,[5]Sheet1!$1:$1,0))</f>
        <v>#N/A</v>
      </c>
      <c r="H28" s="28">
        <f>INDEX([5]Sheet1!$1:$1048576,MATCH($B28,[5]Sheet1!$A:$A,0),MATCH(H$6,[5]Sheet1!$1:$1,0))</f>
        <v>24</v>
      </c>
      <c r="I28" s="78" t="str" cm="1">
        <f t="array" ref="I28">IFERROR((_xll.ECONOMATICA($B28,"EV")/1000000) / IF($G28="USD",Aux!$B$1,1),"")</f>
        <v/>
      </c>
      <c r="J28" s="78" t="str" cm="1">
        <f t="array" ref="J28">IFERROR((_xll.ECONOMATICA($B28,"MarketCapitaliz")/1000000) / IF($G28="USD",Aux!$B$1,1),"")</f>
        <v/>
      </c>
      <c r="K28" s="91">
        <f>ABS(INDEX([5]Sheet1!$1:$1048576,MATCH($B28,[5]Sheet1!$A:$A,0),MATCH(K$6,[5]Sheet1!$1:$1,0)))</f>
        <v>1358</v>
      </c>
      <c r="L28" s="91">
        <f>ABS(INDEX([5]Sheet1!$1:$1048576,MATCH($B28,[5]Sheet1!$A:$A,0),MATCH(L$6,[5]Sheet1!$1:$1,0)))</f>
        <v>1562.624</v>
      </c>
      <c r="M28" s="91">
        <f>ABS(INDEX([5]Sheet1!$1:$1048576,MATCH($B28,[5]Sheet1!$A:$A,0),MATCH(M$6,[5]Sheet1!$1:$1,0)))</f>
        <v>11585.121999999999</v>
      </c>
      <c r="N28" s="91">
        <f>ABS(INDEX([5]Sheet1!$1:$1048576,MATCH($B28,[5]Sheet1!$A:$A,0),MATCH(N$6,[5]Sheet1!$1:$1,0)))</f>
        <v>6651.8530000000001</v>
      </c>
      <c r="O28" s="91">
        <f>ABS(INDEX([5]Sheet1!$1:$1048576,MATCH($B28,[5]Sheet1!$A:$A,0),MATCH(O$6,[5]Sheet1!$1:$1,0)))</f>
        <v>22549.706999999999</v>
      </c>
      <c r="P28" s="91">
        <f>ABS(INDEX([5]Sheet1!$1:$1048576,MATCH($B28,[5]Sheet1!$A:$A,0),MATCH(P$6,[5]Sheet1!$1:$1,0)))</f>
        <v>34032.232000000004</v>
      </c>
      <c r="Q28" s="91">
        <f>INDEX([5]Sheet1!$1:$1048576,MATCH($B28,[5]Sheet1!$A:$A,0),MATCH(Q$6,[5]Sheet1!$1:$1,0))</f>
        <v>2847.8292881299999</v>
      </c>
      <c r="R28" s="91">
        <f>INDEX([5]Sheet1!$1:$1048576,MATCH($B28,[5]Sheet1!$A:$A,0),MATCH(R$6,[5]Sheet1!$1:$1,0))</f>
        <v>2046.944666229999</v>
      </c>
      <c r="S28" s="68">
        <f>INDEX([5]Sheet1!$1:$1048576,MATCH($B28,[5]Sheet1!$A:$A,0),MATCH(S$6,[5]Sheet1!$1:$1,0))</f>
        <v>7561.1037871299995</v>
      </c>
      <c r="T28" s="68">
        <f>INDEX([5]Sheet1!$1:$1048576,MATCH($B28,[5]Sheet1!$A:$A,0),MATCH(T$6,[5]Sheet1!$1:$1,0))</f>
        <v>8435.9463372699993</v>
      </c>
      <c r="U28" s="85" t="str">
        <f t="shared" si="5"/>
        <v>-</v>
      </c>
      <c r="V28" s="85" t="str">
        <f t="shared" si="6"/>
        <v>-</v>
      </c>
      <c r="W28" s="85" t="str">
        <f t="shared" si="7"/>
        <v>-</v>
      </c>
      <c r="X28" s="85" t="str">
        <f t="shared" si="8"/>
        <v>-</v>
      </c>
      <c r="Y28" s="85" t="str">
        <f t="shared" si="9"/>
        <v>-</v>
      </c>
      <c r="Z28" s="85" t="str">
        <f t="shared" si="10"/>
        <v>-</v>
      </c>
      <c r="AA28" s="85">
        <f t="shared" si="11"/>
        <v>2.9823300453014001</v>
      </c>
      <c r="AB28" s="85">
        <f t="shared" si="12"/>
        <v>4.034192565882698</v>
      </c>
      <c r="AC28" s="88" t="str">
        <f t="shared" si="2"/>
        <v/>
      </c>
      <c r="AD28" s="88" t="str">
        <f t="shared" si="13"/>
        <v/>
      </c>
      <c r="AE28" s="88">
        <f t="shared" si="3"/>
        <v>0.24581780736793277</v>
      </c>
      <c r="AF28" s="88">
        <f t="shared" si="4"/>
        <v>0.30772548134031208</v>
      </c>
      <c r="AG28" s="88"/>
    </row>
    <row r="29" spans="1:33" ht="20.100000000000001" customHeight="1" x14ac:dyDescent="0.3">
      <c r="A29" s="14" t="e">
        <f>INDEX([5]Sheet1!$1:$1048576,MATCH($B29,[5]Sheet1!$A:$A,0),MATCH(A$6,[5]Sheet1!$1:$1,0))</f>
        <v>#N/A</v>
      </c>
      <c r="B29" s="40" t="s">
        <v>37</v>
      </c>
      <c r="C29" s="14" t="e">
        <f>INDEX([5]Sheet1!$1:$1048576,MATCH($B29,[5]Sheet1!$A:$A,0),MATCH(C$6,[5]Sheet1!$1:$1,0))</f>
        <v>#N/A</v>
      </c>
      <c r="D29" s="14" t="e">
        <f>INDEX([5]Sheet1!$1:$1048576,MATCH($B29,[5]Sheet1!$A:$A,0),MATCH(D$6,[5]Sheet1!$1:$1,0))</f>
        <v>#N/A</v>
      </c>
      <c r="E29" s="14" t="e">
        <f>INDEX([5]Sheet1!$1:$1048576,MATCH($B29,[5]Sheet1!$A:$A,0),MATCH(E$6,[5]Sheet1!$1:$1,0))</f>
        <v>#N/A</v>
      </c>
      <c r="F29" s="14" t="e">
        <f>INDEX([5]Sheet1!$1:$1048576,MATCH($B29,[5]Sheet1!$A:$A,0),MATCH(F$6,[5]Sheet1!$1:$1,0))</f>
        <v>#N/A</v>
      </c>
      <c r="G29" s="14" t="e">
        <f>INDEX([5]Sheet1!$1:$1048576,MATCH($B29,[5]Sheet1!$A:$A,0),MATCH(G$6,[5]Sheet1!$1:$1,0))</f>
        <v>#N/A</v>
      </c>
      <c r="H29" s="28" t="e">
        <f>INDEX([5]Sheet1!$1:$1048576,MATCH($B29,[5]Sheet1!$A:$A,0),MATCH(H$6,[5]Sheet1!$1:$1,0))</f>
        <v>#N/A</v>
      </c>
      <c r="I29" s="78" t="str" cm="1">
        <f t="array" ref="I29">IFERROR((_xll.ECONOMATICA($B29,"EV")/1000000) / IF($G29="USD",Aux!$B$1,1),"")</f>
        <v/>
      </c>
      <c r="J29" s="78" t="str" cm="1">
        <f t="array" ref="J29">IFERROR((_xll.ECONOMATICA($B29,"MarketCapitaliz")/1000000) / IF($G29="USD",Aux!$B$1,1),"")</f>
        <v/>
      </c>
      <c r="K29" s="91" t="e">
        <f>ABS(INDEX([5]Sheet1!$1:$1048576,MATCH($B29,[5]Sheet1!$A:$A,0),MATCH(K$6,[5]Sheet1!$1:$1,0)))</f>
        <v>#N/A</v>
      </c>
      <c r="L29" s="91" t="e">
        <f>ABS(INDEX([5]Sheet1!$1:$1048576,MATCH($B29,[5]Sheet1!$A:$A,0),MATCH(L$6,[5]Sheet1!$1:$1,0)))</f>
        <v>#N/A</v>
      </c>
      <c r="M29" s="91" t="e">
        <f>ABS(INDEX([5]Sheet1!$1:$1048576,MATCH($B29,[5]Sheet1!$A:$A,0),MATCH(M$6,[5]Sheet1!$1:$1,0)))</f>
        <v>#N/A</v>
      </c>
      <c r="N29" s="91" t="e">
        <f>ABS(INDEX([5]Sheet1!$1:$1048576,MATCH($B29,[5]Sheet1!$A:$A,0),MATCH(N$6,[5]Sheet1!$1:$1,0)))</f>
        <v>#N/A</v>
      </c>
      <c r="O29" s="91" t="e">
        <f>ABS(INDEX([5]Sheet1!$1:$1048576,MATCH($B29,[5]Sheet1!$A:$A,0),MATCH(O$6,[5]Sheet1!$1:$1,0)))</f>
        <v>#N/A</v>
      </c>
      <c r="P29" s="91" t="e">
        <f>ABS(INDEX([5]Sheet1!$1:$1048576,MATCH($B29,[5]Sheet1!$A:$A,0),MATCH(P$6,[5]Sheet1!$1:$1,0)))</f>
        <v>#N/A</v>
      </c>
      <c r="Q29" s="91" t="e">
        <f>INDEX([5]Sheet1!$1:$1048576,MATCH($B29,[5]Sheet1!$A:$A,0),MATCH(Q$6,[5]Sheet1!$1:$1,0))</f>
        <v>#N/A</v>
      </c>
      <c r="R29" s="91" t="e">
        <f>INDEX([5]Sheet1!$1:$1048576,MATCH($B29,[5]Sheet1!$A:$A,0),MATCH(R$6,[5]Sheet1!$1:$1,0))</f>
        <v>#N/A</v>
      </c>
      <c r="S29" s="68" t="e">
        <f>INDEX([5]Sheet1!$1:$1048576,MATCH($B29,[5]Sheet1!$A:$A,0),MATCH(S$6,[5]Sheet1!$1:$1,0))</f>
        <v>#N/A</v>
      </c>
      <c r="T29" s="68" t="e">
        <f>INDEX([5]Sheet1!$1:$1048576,MATCH($B29,[5]Sheet1!$A:$A,0),MATCH(T$6,[5]Sheet1!$1:$1,0))</f>
        <v>#N/A</v>
      </c>
      <c r="U29" s="85" t="str">
        <f t="shared" si="5"/>
        <v>-</v>
      </c>
      <c r="V29" s="85" t="str">
        <f t="shared" si="6"/>
        <v>-</v>
      </c>
      <c r="W29" s="85" t="str">
        <f t="shared" si="7"/>
        <v>-</v>
      </c>
      <c r="X29" s="85" t="str">
        <f t="shared" si="8"/>
        <v>-</v>
      </c>
      <c r="Y29" s="85" t="str">
        <f t="shared" si="9"/>
        <v>-</v>
      </c>
      <c r="Z29" s="85" t="str">
        <f t="shared" si="10"/>
        <v>-</v>
      </c>
      <c r="AA29" s="85" t="str">
        <f t="shared" si="11"/>
        <v>-</v>
      </c>
      <c r="AB29" s="85" t="str">
        <f t="shared" si="12"/>
        <v>-</v>
      </c>
      <c r="AC29" s="88" t="str">
        <f t="shared" si="2"/>
        <v/>
      </c>
      <c r="AD29" s="88" t="str">
        <f t="shared" si="13"/>
        <v/>
      </c>
      <c r="AE29" s="88" t="str">
        <f t="shared" si="3"/>
        <v>-</v>
      </c>
      <c r="AF29" s="88" t="str">
        <f t="shared" si="4"/>
        <v>-</v>
      </c>
      <c r="AG29" s="88"/>
    </row>
    <row r="30" spans="1:33" ht="20.100000000000001" customHeight="1" x14ac:dyDescent="0.3">
      <c r="A30" s="14" t="str">
        <f>INDEX([5]Sheet1!$1:$1048576,MATCH($B30,[5]Sheet1!$A:$A,0),MATCH(A$6,[5]Sheet1!$1:$1,0))</f>
        <v>Usiminas</v>
      </c>
      <c r="B30" s="40" t="s">
        <v>49</v>
      </c>
      <c r="C30" s="14" t="str">
        <f>INDEX([5]Sheet1!$1:$1048576,MATCH($B30,[5]Sheet1!$A:$A,0),MATCH(C$6,[5]Sheet1!$1:$1,0))</f>
        <v>Metals &amp; Mining</v>
      </c>
      <c r="D30" s="14" t="str">
        <f>INDEX([5]Sheet1!$1:$1048576,MATCH($B30,[5]Sheet1!$A:$A,0),MATCH(D$6,[5]Sheet1!$1:$1,0))</f>
        <v>Lucas Laghi</v>
      </c>
      <c r="E30" s="14" t="str">
        <f>INDEX([5]Sheet1!$1:$1048576,MATCH($B30,[5]Sheet1!$A:$A,0),MATCH(E$6,[5]Sheet1!$1:$1,0))</f>
        <v>Neutral</v>
      </c>
      <c r="F30" s="14" t="b">
        <f>INDEX([5]Sheet1!$1:$1048576,MATCH($B30,[5]Sheet1!$A:$A,0),MATCH(F$6,[5]Sheet1!$1:$1,0))</f>
        <v>0</v>
      </c>
      <c r="G30" s="14" t="e">
        <f>INDEX([5]Sheet1!$1:$1048576,MATCH($B30,[5]Sheet1!$A:$A,0),MATCH(G$6,[5]Sheet1!$1:$1,0))</f>
        <v>#N/A</v>
      </c>
      <c r="H30" s="28">
        <f>INDEX([5]Sheet1!$1:$1048576,MATCH($B30,[5]Sheet1!$A:$A,0),MATCH(H$6,[5]Sheet1!$1:$1,0))</f>
        <v>8.5</v>
      </c>
      <c r="I30" s="78" t="str" cm="1">
        <f t="array" ref="I30">IFERROR((_xll.ECONOMATICA($B30,"EV")/1000000) / IF($G30="USD",Aux!$B$1,1),"")</f>
        <v/>
      </c>
      <c r="J30" s="78" t="str" cm="1">
        <f t="array" ref="J30">IFERROR((_xll.ECONOMATICA($B30,"MarketCapitaliz")/1000000) / IF($G30="USD",Aux!$B$1,1),"")</f>
        <v/>
      </c>
      <c r="K30" s="91">
        <f>ABS(INDEX([5]Sheet1!$1:$1048576,MATCH($B30,[5]Sheet1!$A:$A,0),MATCH(K$6,[5]Sheet1!$1:$1,0)))</f>
        <v>726.529</v>
      </c>
      <c r="L30" s="91">
        <f>ABS(INDEX([5]Sheet1!$1:$1048576,MATCH($B30,[5]Sheet1!$A:$A,0),MATCH(L$6,[5]Sheet1!$1:$1,0)))</f>
        <v>383.80399999999997</v>
      </c>
      <c r="M30" s="91">
        <f>ABS(INDEX([5]Sheet1!$1:$1048576,MATCH($B30,[5]Sheet1!$A:$A,0),MATCH(M$6,[5]Sheet1!$1:$1,0)))</f>
        <v>23855.65</v>
      </c>
      <c r="N30" s="91">
        <f>ABS(INDEX([5]Sheet1!$1:$1048576,MATCH($B30,[5]Sheet1!$A:$A,0),MATCH(N$6,[5]Sheet1!$1:$1,0)))</f>
        <v>23881.787</v>
      </c>
      <c r="O30" s="91">
        <f>ABS(INDEX([5]Sheet1!$1:$1048576,MATCH($B30,[5]Sheet1!$A:$A,0),MATCH(O$6,[5]Sheet1!$1:$1,0)))</f>
        <v>18.543999999999869</v>
      </c>
      <c r="P30" s="91">
        <f>ABS(INDEX([5]Sheet1!$1:$1048576,MATCH($B30,[5]Sheet1!$A:$A,0),MATCH(P$6,[5]Sheet1!$1:$1,0)))</f>
        <v>1062.9299999999989</v>
      </c>
      <c r="Q30" s="91">
        <f>INDEX([5]Sheet1!$1:$1048576,MATCH($B30,[5]Sheet1!$A:$A,0),MATCH(Q$6,[5]Sheet1!$1:$1,0))</f>
        <v>1390.9260000000011</v>
      </c>
      <c r="R30" s="91">
        <f>INDEX([5]Sheet1!$1:$1048576,MATCH($B30,[5]Sheet1!$A:$A,0),MATCH(R$6,[5]Sheet1!$1:$1,0))</f>
        <v>-145.94000000000119</v>
      </c>
      <c r="S30" s="68">
        <f>INDEX([5]Sheet1!$1:$1048576,MATCH($B30,[5]Sheet1!$A:$A,0),MATCH(S$6,[5]Sheet1!$1:$1,0))</f>
        <v>1861.4069999999981</v>
      </c>
      <c r="T30" s="68">
        <f>INDEX([5]Sheet1!$1:$1048576,MATCH($B30,[5]Sheet1!$A:$A,0),MATCH(T$6,[5]Sheet1!$1:$1,0))</f>
        <v>1725.6430000000021</v>
      </c>
      <c r="U30" s="85" t="str">
        <f t="shared" si="5"/>
        <v>-</v>
      </c>
      <c r="V30" s="85" t="str">
        <f t="shared" si="6"/>
        <v>-</v>
      </c>
      <c r="W30" s="85" t="str">
        <f t="shared" si="7"/>
        <v>-</v>
      </c>
      <c r="X30" s="85" t="str">
        <f t="shared" si="8"/>
        <v>-</v>
      </c>
      <c r="Y30" s="85" t="str">
        <f t="shared" si="9"/>
        <v>-</v>
      </c>
      <c r="Z30" s="85" t="str">
        <f t="shared" si="10"/>
        <v>-</v>
      </c>
      <c r="AA30" s="85">
        <f t="shared" si="11"/>
        <v>9.9623564325265184E-3</v>
      </c>
      <c r="AB30" s="85">
        <f t="shared" si="12"/>
        <v>0.61596170239151304</v>
      </c>
      <c r="AC30" s="88" t="str">
        <f t="shared" si="2"/>
        <v/>
      </c>
      <c r="AD30" s="88" t="str">
        <f t="shared" si="13"/>
        <v/>
      </c>
      <c r="AE30" s="88">
        <f t="shared" si="3"/>
        <v>5.8305935910360901E-2</v>
      </c>
      <c r="AF30" s="88">
        <f t="shared" si="4"/>
        <v>-6.110932988389905E-3</v>
      </c>
      <c r="AG30" s="88"/>
    </row>
    <row r="31" spans="1:33" ht="20.100000000000001" customHeight="1" x14ac:dyDescent="0.3">
      <c r="A31" s="14" t="str">
        <f>INDEX([5]Sheet1!$1:$1048576,MATCH($B31,[5]Sheet1!$A:$A,0),MATCH(A$6,[5]Sheet1!$1:$1,0))</f>
        <v>Minerva</v>
      </c>
      <c r="B31" s="14" t="s">
        <v>86</v>
      </c>
      <c r="C31" s="14" t="str">
        <f>INDEX([5]Sheet1!$1:$1048576,MATCH($B31,[5]Sheet1!$A:$A,0),MATCH(C$6,[5]Sheet1!$1:$1,0))</f>
        <v>Food &amp; Beverages</v>
      </c>
      <c r="D31" s="14" t="str">
        <f>INDEX([5]Sheet1!$1:$1048576,MATCH($B31,[5]Sheet1!$A:$A,0),MATCH(D$6,[5]Sheet1!$1:$1,0))</f>
        <v>Leonardo Alencar</v>
      </c>
      <c r="E31" s="14" t="str">
        <f>INDEX([5]Sheet1!$1:$1048576,MATCH($B31,[5]Sheet1!$A:$A,0),MATCH(E$6,[5]Sheet1!$1:$1,0))</f>
        <v>Neutral</v>
      </c>
      <c r="F31" s="14" t="b">
        <f>INDEX([5]Sheet1!$1:$1048576,MATCH($B31,[5]Sheet1!$A:$A,0),MATCH(F$6,[5]Sheet1!$1:$1,0))</f>
        <v>0</v>
      </c>
      <c r="G31" s="14" t="e">
        <f>INDEX([5]Sheet1!$1:$1048576,MATCH($B31,[5]Sheet1!$A:$A,0),MATCH(G$6,[5]Sheet1!$1:$1,0))</f>
        <v>#N/A</v>
      </c>
      <c r="H31" s="28">
        <f>INDEX([5]Sheet1!$1:$1048576,MATCH($B31,[5]Sheet1!$A:$A,0),MATCH(H$6,[5]Sheet1!$1:$1,0))</f>
        <v>7.2</v>
      </c>
      <c r="I31" s="78" t="str" cm="1">
        <f t="array" ref="I31">IFERROR((_xll.ECONOMATICA($B31,"EV")/1000000) / IF($G31="USD",Aux!$B$1,1),"")</f>
        <v/>
      </c>
      <c r="J31" s="78" t="str" cm="1">
        <f t="array" ref="J31">IFERROR((_xll.ECONOMATICA($B31,"MarketCapitaliz")/1000000) / IF($G31="USD",Aux!$B$1,1),"")</f>
        <v/>
      </c>
      <c r="K31" s="91">
        <f>ABS(INDEX([5]Sheet1!$1:$1048576,MATCH($B31,[5]Sheet1!$A:$A,0),MATCH(K$6,[5]Sheet1!$1:$1,0)))</f>
        <v>295.3</v>
      </c>
      <c r="L31" s="91">
        <f>ABS(INDEX([5]Sheet1!$1:$1048576,MATCH($B31,[5]Sheet1!$A:$A,0),MATCH(L$6,[5]Sheet1!$1:$1,0)))</f>
        <v>0</v>
      </c>
      <c r="M31" s="91">
        <f>ABS(INDEX([5]Sheet1!$1:$1048576,MATCH($B31,[5]Sheet1!$A:$A,0),MATCH(M$6,[5]Sheet1!$1:$1,0)))</f>
        <v>659.5499999999995</v>
      </c>
      <c r="N31" s="91">
        <f>ABS(INDEX([5]Sheet1!$1:$1048576,MATCH($B31,[5]Sheet1!$A:$A,0),MATCH(N$6,[5]Sheet1!$1:$1,0)))</f>
        <v>87.217000000000212</v>
      </c>
      <c r="O31" s="91">
        <f>ABS(INDEX([5]Sheet1!$1:$1048576,MATCH($B31,[5]Sheet1!$A:$A,0),MATCH(O$6,[5]Sheet1!$1:$1,0)))</f>
        <v>10262.875</v>
      </c>
      <c r="P31" s="91">
        <f>ABS(INDEX([5]Sheet1!$1:$1048576,MATCH($B31,[5]Sheet1!$A:$A,0),MATCH(P$6,[5]Sheet1!$1:$1,0)))</f>
        <v>17848.904999999999</v>
      </c>
      <c r="Q31" s="91">
        <f>INDEX([5]Sheet1!$1:$1048576,MATCH($B31,[5]Sheet1!$A:$A,0),MATCH(Q$6,[5]Sheet1!$1:$1,0))</f>
        <v>395.70221259901609</v>
      </c>
      <c r="R31" s="91">
        <f>INDEX([5]Sheet1!$1:$1048576,MATCH($B31,[5]Sheet1!$A:$A,0),MATCH(R$6,[5]Sheet1!$1:$1,0))</f>
        <v>-1563.5258388519519</v>
      </c>
      <c r="S31" s="68">
        <f>INDEX([5]Sheet1!$1:$1048576,MATCH($B31,[5]Sheet1!$A:$A,0),MATCH(S$6,[5]Sheet1!$1:$1,0))</f>
        <v>2562.645</v>
      </c>
      <c r="T31" s="68">
        <f>INDEX([5]Sheet1!$1:$1048576,MATCH($B31,[5]Sheet1!$A:$A,0),MATCH(T$6,[5]Sheet1!$1:$1,0))</f>
        <v>3130.2339999999999</v>
      </c>
      <c r="U31" s="85" t="str">
        <f t="shared" si="5"/>
        <v>-</v>
      </c>
      <c r="V31" s="85" t="str">
        <f t="shared" si="6"/>
        <v>-</v>
      </c>
      <c r="W31" s="85" t="str">
        <f t="shared" si="7"/>
        <v>-</v>
      </c>
      <c r="X31" s="85" t="str">
        <f t="shared" si="8"/>
        <v>-</v>
      </c>
      <c r="Y31" s="85" t="str">
        <f t="shared" si="9"/>
        <v>-</v>
      </c>
      <c r="Z31" s="85" t="str">
        <f t="shared" si="10"/>
        <v>-</v>
      </c>
      <c r="AA31" s="85">
        <f t="shared" si="11"/>
        <v>4.0047977772965044</v>
      </c>
      <c r="AB31" s="85">
        <f t="shared" si="12"/>
        <v>5.7020992679780491</v>
      </c>
      <c r="AC31" s="88" t="str">
        <f t="shared" si="2"/>
        <v/>
      </c>
      <c r="AD31" s="88" t="str">
        <f t="shared" si="13"/>
        <v/>
      </c>
      <c r="AE31" s="88">
        <f t="shared" si="3"/>
        <v>0.59995786915171923</v>
      </c>
      <c r="AF31" s="88">
        <f t="shared" si="4"/>
        <v>-17.926847275782794</v>
      </c>
      <c r="AG31" s="88"/>
    </row>
    <row r="32" spans="1:33" ht="20.100000000000001" customHeight="1" x14ac:dyDescent="0.3">
      <c r="A32" s="14" t="str">
        <f>INDEX([5]Sheet1!$1:$1048576,MATCH($B32,[5]Sheet1!$A:$A,0),MATCH(A$6,[5]Sheet1!$1:$1,0))</f>
        <v>B3</v>
      </c>
      <c r="B32" s="14" t="s">
        <v>286</v>
      </c>
      <c r="C32" s="14" t="str">
        <f>INDEX([5]Sheet1!$1:$1048576,MATCH($B32,[5]Sheet1!$A:$A,0),MATCH(C$6,[5]Sheet1!$1:$1,0))</f>
        <v>Financials Non-Banks</v>
      </c>
      <c r="D32" s="14" t="str">
        <f>INDEX([5]Sheet1!$1:$1048576,MATCH($B32,[5]Sheet1!$A:$A,0),MATCH(D$6,[5]Sheet1!$1:$1,0))</f>
        <v>Bernardo Guttmann</v>
      </c>
      <c r="E32" s="14" t="str">
        <f>INDEX([5]Sheet1!$1:$1048576,MATCH($B32,[5]Sheet1!$A:$A,0),MATCH(E$6,[5]Sheet1!$1:$1,0))</f>
        <v>Neutral</v>
      </c>
      <c r="F32" s="14" t="b">
        <f>INDEX([5]Sheet1!$1:$1048576,MATCH($B32,[5]Sheet1!$A:$A,0),MATCH(F$6,[5]Sheet1!$1:$1,0))</f>
        <v>0</v>
      </c>
      <c r="G32" s="14" t="e">
        <f>INDEX([5]Sheet1!$1:$1048576,MATCH($B32,[5]Sheet1!$A:$A,0),MATCH(G$6,[5]Sheet1!$1:$1,0))</f>
        <v>#N/A</v>
      </c>
      <c r="H32" s="28">
        <f>INDEX([5]Sheet1!$1:$1048576,MATCH($B32,[5]Sheet1!$A:$A,0),MATCH(H$6,[5]Sheet1!$1:$1,0))</f>
        <v>16</v>
      </c>
      <c r="I32" s="78" t="str" cm="1">
        <f t="array" ref="I32">IFERROR((_xll.ECONOMATICA($B32,"EV")/1000000) / IF($G32="USD",Aux!$B$1,1),"")</f>
        <v/>
      </c>
      <c r="J32" s="78" t="str" cm="1">
        <f t="array" ref="J32">IFERROR((_xll.ECONOMATICA($B32,"MarketCapitaliz")/1000000) / IF($G32="USD",Aux!$B$1,1),"")</f>
        <v/>
      </c>
      <c r="K32" s="91">
        <f>ABS(INDEX([5]Sheet1!$1:$1048576,MATCH($B32,[5]Sheet1!$A:$A,0),MATCH(K$6,[5]Sheet1!$1:$1,0)))</f>
        <v>2540.9499999999998</v>
      </c>
      <c r="L32" s="91">
        <f>ABS(INDEX([5]Sheet1!$1:$1048576,MATCH($B32,[5]Sheet1!$A:$A,0),MATCH(L$6,[5]Sheet1!$1:$1,0)))</f>
        <v>1615.65</v>
      </c>
      <c r="M32" s="91">
        <f>ABS(INDEX([5]Sheet1!$1:$1048576,MATCH($B32,[5]Sheet1!$A:$A,0),MATCH(M$6,[5]Sheet1!$1:$1,0)))</f>
        <v>20273.509999999998</v>
      </c>
      <c r="N32" s="91">
        <f>ABS(INDEX([5]Sheet1!$1:$1048576,MATCH($B32,[5]Sheet1!$A:$A,0),MATCH(N$6,[5]Sheet1!$1:$1,0)))</f>
        <v>18370.755000000001</v>
      </c>
      <c r="O32" s="91">
        <f>ABS(INDEX([5]Sheet1!$1:$1048576,MATCH($B32,[5]Sheet1!$A:$A,0),MATCH(O$6,[5]Sheet1!$1:$1,0)))</f>
        <v>1651.9090000000001</v>
      </c>
      <c r="P32" s="91">
        <f>ABS(INDEX([5]Sheet1!$1:$1048576,MATCH($B32,[5]Sheet1!$A:$A,0),MATCH(P$6,[5]Sheet1!$1:$1,0)))</f>
        <v>3890.031999999997</v>
      </c>
      <c r="Q32" s="91">
        <f>INDEX([5]Sheet1!$1:$1048576,MATCH($B32,[5]Sheet1!$A:$A,0),MATCH(Q$6,[5]Sheet1!$1:$1,0))</f>
        <v>4132.5120222100004</v>
      </c>
      <c r="R32" s="91">
        <f>INDEX([5]Sheet1!$1:$1048576,MATCH($B32,[5]Sheet1!$A:$A,0),MATCH(R$6,[5]Sheet1!$1:$1,0))</f>
        <v>4576.6920000000018</v>
      </c>
      <c r="S32" s="68">
        <f>INDEX([5]Sheet1!$1:$1048576,MATCH($B32,[5]Sheet1!$A:$A,0),MATCH(S$6,[5]Sheet1!$1:$1,0))</f>
        <v>6334.2460000000001</v>
      </c>
      <c r="T32" s="68">
        <f>INDEX([5]Sheet1!$1:$1048576,MATCH($B32,[5]Sheet1!$A:$A,0),MATCH(T$6,[5]Sheet1!$1:$1,0))</f>
        <v>6689.8320000000012</v>
      </c>
      <c r="U32" s="85" t="str">
        <f t="shared" si="5"/>
        <v>-</v>
      </c>
      <c r="V32" s="85" t="str">
        <f t="shared" si="6"/>
        <v>-</v>
      </c>
      <c r="W32" s="85" t="str">
        <f t="shared" si="7"/>
        <v>-</v>
      </c>
      <c r="X32" s="85" t="str">
        <f t="shared" si="8"/>
        <v>-</v>
      </c>
      <c r="Y32" s="85" t="str">
        <f t="shared" si="9"/>
        <v>-</v>
      </c>
      <c r="Z32" s="85" t="str">
        <f t="shared" si="10"/>
        <v>-</v>
      </c>
      <c r="AA32" s="85">
        <f t="shared" si="11"/>
        <v>0.26079015560810237</v>
      </c>
      <c r="AB32" s="85">
        <f t="shared" si="12"/>
        <v>0.58148425849856866</v>
      </c>
      <c r="AC32" s="88" t="str">
        <f t="shared" si="2"/>
        <v/>
      </c>
      <c r="AD32" s="88" t="str">
        <f t="shared" si="13"/>
        <v/>
      </c>
      <c r="AE32" s="88">
        <f t="shared" si="3"/>
        <v>0.20383801434532062</v>
      </c>
      <c r="AF32" s="88">
        <f t="shared" si="4"/>
        <v>0.24912922740518839</v>
      </c>
      <c r="AG32" s="88"/>
    </row>
    <row r="33" spans="1:33" ht="20.100000000000001" customHeight="1" x14ac:dyDescent="0.3">
      <c r="A33" s="14" t="e">
        <f>INDEX([5]Sheet1!$1:$1048576,MATCH($B33,[5]Sheet1!$A:$A,0),MATCH(A$6,[5]Sheet1!$1:$1,0))</f>
        <v>#N/A</v>
      </c>
      <c r="B33" s="40" t="s">
        <v>109</v>
      </c>
      <c r="C33" s="14" t="e">
        <f>INDEX([5]Sheet1!$1:$1048576,MATCH($B33,[5]Sheet1!$A:$A,0),MATCH(C$6,[5]Sheet1!$1:$1,0))</f>
        <v>#N/A</v>
      </c>
      <c r="D33" s="14" t="e">
        <f>INDEX([5]Sheet1!$1:$1048576,MATCH($B33,[5]Sheet1!$A:$A,0),MATCH(D$6,[5]Sheet1!$1:$1,0))</f>
        <v>#N/A</v>
      </c>
      <c r="E33" s="14" t="e">
        <f>INDEX([5]Sheet1!$1:$1048576,MATCH($B33,[5]Sheet1!$A:$A,0),MATCH(E$6,[5]Sheet1!$1:$1,0))</f>
        <v>#N/A</v>
      </c>
      <c r="F33" s="14" t="e">
        <f>INDEX([5]Sheet1!$1:$1048576,MATCH($B33,[5]Sheet1!$A:$A,0),MATCH(F$6,[5]Sheet1!$1:$1,0))</f>
        <v>#N/A</v>
      </c>
      <c r="G33" s="14" t="e">
        <f>INDEX([5]Sheet1!$1:$1048576,MATCH($B33,[5]Sheet1!$A:$A,0),MATCH(G$6,[5]Sheet1!$1:$1,0))</f>
        <v>#N/A</v>
      </c>
      <c r="H33" s="28" t="e">
        <f>INDEX([5]Sheet1!$1:$1048576,MATCH($B33,[5]Sheet1!$A:$A,0),MATCH(H$6,[5]Sheet1!$1:$1,0))</f>
        <v>#N/A</v>
      </c>
      <c r="I33" s="78" t="str" cm="1">
        <f t="array" ref="I33">IFERROR((_xll.ECONOMATICA($B33,"EV")/1000000) / IF($G33="USD",Aux!$B$1,1),"")</f>
        <v/>
      </c>
      <c r="J33" s="78" t="str" cm="1">
        <f t="array" ref="J33">IFERROR((_xll.ECONOMATICA($B33,"MarketCapitaliz")/1000000) / IF($G33="USD",Aux!$B$1,1),"")</f>
        <v/>
      </c>
      <c r="K33" s="91" t="e">
        <f>ABS(INDEX([5]Sheet1!$1:$1048576,MATCH($B33,[5]Sheet1!$A:$A,0),MATCH(K$6,[5]Sheet1!$1:$1,0)))</f>
        <v>#N/A</v>
      </c>
      <c r="L33" s="91" t="e">
        <f>ABS(INDEX([5]Sheet1!$1:$1048576,MATCH($B33,[5]Sheet1!$A:$A,0),MATCH(L$6,[5]Sheet1!$1:$1,0)))</f>
        <v>#N/A</v>
      </c>
      <c r="M33" s="91" t="e">
        <f>ABS(INDEX([5]Sheet1!$1:$1048576,MATCH($B33,[5]Sheet1!$A:$A,0),MATCH(M$6,[5]Sheet1!$1:$1,0)))</f>
        <v>#N/A</v>
      </c>
      <c r="N33" s="91" t="e">
        <f>ABS(INDEX([5]Sheet1!$1:$1048576,MATCH($B33,[5]Sheet1!$A:$A,0),MATCH(N$6,[5]Sheet1!$1:$1,0)))</f>
        <v>#N/A</v>
      </c>
      <c r="O33" s="91" t="e">
        <f>ABS(INDEX([5]Sheet1!$1:$1048576,MATCH($B33,[5]Sheet1!$A:$A,0),MATCH(O$6,[5]Sheet1!$1:$1,0)))</f>
        <v>#N/A</v>
      </c>
      <c r="P33" s="91" t="e">
        <f>ABS(INDEX([5]Sheet1!$1:$1048576,MATCH($B33,[5]Sheet1!$A:$A,0),MATCH(P$6,[5]Sheet1!$1:$1,0)))</f>
        <v>#N/A</v>
      </c>
      <c r="Q33" s="91" t="e">
        <f>INDEX([5]Sheet1!$1:$1048576,MATCH($B33,[5]Sheet1!$A:$A,0),MATCH(Q$6,[5]Sheet1!$1:$1,0))</f>
        <v>#N/A</v>
      </c>
      <c r="R33" s="91" t="e">
        <f>INDEX([5]Sheet1!$1:$1048576,MATCH($B33,[5]Sheet1!$A:$A,0),MATCH(R$6,[5]Sheet1!$1:$1,0))</f>
        <v>#N/A</v>
      </c>
      <c r="S33" s="68" t="e">
        <f>INDEX([5]Sheet1!$1:$1048576,MATCH($B33,[5]Sheet1!$A:$A,0),MATCH(S$6,[5]Sheet1!$1:$1,0))</f>
        <v>#N/A</v>
      </c>
      <c r="T33" s="68" t="e">
        <f>INDEX([5]Sheet1!$1:$1048576,MATCH($B33,[5]Sheet1!$A:$A,0),MATCH(T$6,[5]Sheet1!$1:$1,0))</f>
        <v>#N/A</v>
      </c>
      <c r="U33" s="85" t="str">
        <f t="shared" si="5"/>
        <v>-</v>
      </c>
      <c r="V33" s="85" t="str">
        <f t="shared" si="6"/>
        <v>-</v>
      </c>
      <c r="W33" s="85" t="str">
        <f t="shared" si="7"/>
        <v>-</v>
      </c>
      <c r="X33" s="85" t="str">
        <f t="shared" si="8"/>
        <v>-</v>
      </c>
      <c r="Y33" s="85" t="str">
        <f t="shared" si="9"/>
        <v>-</v>
      </c>
      <c r="Z33" s="85" t="str">
        <f t="shared" si="10"/>
        <v>-</v>
      </c>
      <c r="AA33" s="85" t="str">
        <f t="shared" si="11"/>
        <v>-</v>
      </c>
      <c r="AB33" s="85" t="str">
        <f t="shared" si="12"/>
        <v>-</v>
      </c>
      <c r="AC33" s="88" t="str">
        <f t="shared" si="2"/>
        <v/>
      </c>
      <c r="AD33" s="88" t="str">
        <f t="shared" si="13"/>
        <v/>
      </c>
      <c r="AE33" s="88" t="str">
        <f t="shared" si="3"/>
        <v>-</v>
      </c>
      <c r="AF33" s="88" t="str">
        <f t="shared" si="4"/>
        <v>-</v>
      </c>
      <c r="AG33" s="88"/>
    </row>
    <row r="34" spans="1:33" ht="20.100000000000001" customHeight="1" x14ac:dyDescent="0.3">
      <c r="A34" s="14" t="str">
        <f>INDEX([5]Sheet1!$1:$1048576,MATCH($B34,[5]Sheet1!$A:$A,0),MATCH(A$6,[5]Sheet1!$1:$1,0))</f>
        <v>Tim</v>
      </c>
      <c r="B34" s="40" t="s">
        <v>128</v>
      </c>
      <c r="C34" s="14" t="str">
        <f>INDEX([5]Sheet1!$1:$1048576,MATCH($B34,[5]Sheet1!$A:$A,0),MATCH(C$6,[5]Sheet1!$1:$1,0))</f>
        <v>TMT</v>
      </c>
      <c r="D34" s="14" t="str">
        <f>INDEX([5]Sheet1!$1:$1048576,MATCH($B34,[5]Sheet1!$A:$A,0),MATCH(D$6,[5]Sheet1!$1:$1,0))</f>
        <v>Bernardo Guttmann</v>
      </c>
      <c r="E34" s="14" t="str">
        <f>INDEX([5]Sheet1!$1:$1048576,MATCH($B34,[5]Sheet1!$A:$A,0),MATCH(E$6,[5]Sheet1!$1:$1,0))</f>
        <v>Neutral</v>
      </c>
      <c r="F34" s="14" t="b">
        <f>INDEX([5]Sheet1!$1:$1048576,MATCH($B34,[5]Sheet1!$A:$A,0),MATCH(F$6,[5]Sheet1!$1:$1,0))</f>
        <v>0</v>
      </c>
      <c r="G34" s="14" t="e">
        <f>INDEX([5]Sheet1!$1:$1048576,MATCH($B34,[5]Sheet1!$A:$A,0),MATCH(G$6,[5]Sheet1!$1:$1,0))</f>
        <v>#N/A</v>
      </c>
      <c r="H34" s="28">
        <f>INDEX([5]Sheet1!$1:$1048576,MATCH($B34,[5]Sheet1!$A:$A,0),MATCH(H$6,[5]Sheet1!$1:$1,0))</f>
        <v>21.965</v>
      </c>
      <c r="I34" s="78" t="str" cm="1">
        <f t="array" ref="I34">IFERROR((_xll.ECONOMATICA($B34,"EV")/1000000) / IF($G34="USD",Aux!$B$1,1),"")</f>
        <v/>
      </c>
      <c r="J34" s="78" t="str" cm="1">
        <f t="array" ref="J34">IFERROR((_xll.ECONOMATICA($B34,"MarketCapitaliz")/1000000) / IF($G34="USD",Aux!$B$1,1),"")</f>
        <v/>
      </c>
      <c r="K34" s="91">
        <f>ABS(INDEX([5]Sheet1!$1:$1048576,MATCH($B34,[5]Sheet1!$A:$A,0),MATCH(K$6,[5]Sheet1!$1:$1,0)))</f>
        <v>647.87214151000001</v>
      </c>
      <c r="L34" s="91">
        <f>ABS(INDEX([5]Sheet1!$1:$1048576,MATCH($B34,[5]Sheet1!$A:$A,0),MATCH(L$6,[5]Sheet1!$1:$1,0)))</f>
        <v>671.52484846999994</v>
      </c>
      <c r="M34" s="91">
        <f>ABS(INDEX([5]Sheet1!$1:$1048576,MATCH($B34,[5]Sheet1!$A:$A,0),MATCH(M$6,[5]Sheet1!$1:$1,0)))</f>
        <v>26015.94049411</v>
      </c>
      <c r="N34" s="91">
        <f>ABS(INDEX([5]Sheet1!$1:$1048576,MATCH($B34,[5]Sheet1!$A:$A,0),MATCH(N$6,[5]Sheet1!$1:$1,0)))</f>
        <v>26404.63591958</v>
      </c>
      <c r="O34" s="91">
        <f>ABS(INDEX([5]Sheet1!$1:$1048576,MATCH($B34,[5]Sheet1!$A:$A,0),MATCH(O$6,[5]Sheet1!$1:$1,0)))</f>
        <v>1042.0841479200001</v>
      </c>
      <c r="P34" s="91">
        <f>ABS(INDEX([5]Sheet1!$1:$1048576,MATCH($B34,[5]Sheet1!$A:$A,0),MATCH(P$6,[5]Sheet1!$1:$1,0)))</f>
        <v>2432.5358614100001</v>
      </c>
      <c r="Q34" s="91">
        <f>INDEX([5]Sheet1!$1:$1048576,MATCH($B34,[5]Sheet1!$A:$A,0),MATCH(Q$6,[5]Sheet1!$1:$1,0))</f>
        <v>2698.6833587336801</v>
      </c>
      <c r="R34" s="91">
        <f>INDEX([5]Sheet1!$1:$1048576,MATCH($B34,[5]Sheet1!$A:$A,0),MATCH(R$6,[5]Sheet1!$1:$1,0))</f>
        <v>3160.4906785707981</v>
      </c>
      <c r="S34" s="68">
        <f>INDEX([5]Sheet1!$1:$1048576,MATCH($B34,[5]Sheet1!$A:$A,0),MATCH(S$6,[5]Sheet1!$1:$1,0))</f>
        <v>11685.948496006191</v>
      </c>
      <c r="T34" s="68">
        <f>INDEX([5]Sheet1!$1:$1048576,MATCH($B34,[5]Sheet1!$A:$A,0),MATCH(T$6,[5]Sheet1!$1:$1,0))</f>
        <v>12625.263062030001</v>
      </c>
      <c r="U34" s="85" t="str">
        <f t="shared" si="5"/>
        <v>-</v>
      </c>
      <c r="V34" s="85" t="str">
        <f t="shared" si="6"/>
        <v>-</v>
      </c>
      <c r="W34" s="85" t="str">
        <f t="shared" si="7"/>
        <v>-</v>
      </c>
      <c r="X34" s="85" t="str">
        <f t="shared" si="8"/>
        <v>-</v>
      </c>
      <c r="Y34" s="85" t="str">
        <f t="shared" si="9"/>
        <v>-</v>
      </c>
      <c r="Z34" s="85" t="str">
        <f t="shared" si="10"/>
        <v>-</v>
      </c>
      <c r="AA34" s="85">
        <f t="shared" si="11"/>
        <v>8.9174117811330805E-2</v>
      </c>
      <c r="AB34" s="85">
        <f t="shared" si="12"/>
        <v>0.19267209320380493</v>
      </c>
      <c r="AC34" s="88" t="str">
        <f t="shared" si="2"/>
        <v/>
      </c>
      <c r="AD34" s="88" t="str">
        <f t="shared" si="13"/>
        <v/>
      </c>
      <c r="AE34" s="88">
        <f t="shared" si="3"/>
        <v>0.10373191618210616</v>
      </c>
      <c r="AF34" s="88">
        <f t="shared" si="4"/>
        <v>0.11969453728491591</v>
      </c>
      <c r="AG34" s="88"/>
    </row>
    <row r="35" spans="1:33" ht="20.100000000000001" customHeight="1" x14ac:dyDescent="0.3">
      <c r="A35" s="14" t="str">
        <f>INDEX([5]Sheet1!$1:$1048576,MATCH($B35,[5]Sheet1!$A:$A,0),MATCH(A$6,[5]Sheet1!$1:$1,0))</f>
        <v>Santander</v>
      </c>
      <c r="B35" s="14" t="s">
        <v>9</v>
      </c>
      <c r="C35" s="14" t="str">
        <f>INDEX([5]Sheet1!$1:$1048576,MATCH($B35,[5]Sheet1!$A:$A,0),MATCH(C$6,[5]Sheet1!$1:$1,0))</f>
        <v>Banks</v>
      </c>
      <c r="D35" s="14" t="str">
        <f>INDEX([5]Sheet1!$1:$1048576,MATCH($B35,[5]Sheet1!$A:$A,0),MATCH(D$6,[5]Sheet1!$1:$1,0))</f>
        <v>Bernardo Guttmann</v>
      </c>
      <c r="E35" s="14" t="str">
        <f>INDEX([5]Sheet1!$1:$1048576,MATCH($B35,[5]Sheet1!$A:$A,0),MATCH(E$6,[5]Sheet1!$1:$1,0))</f>
        <v>Buy</v>
      </c>
      <c r="F35" s="14" t="b">
        <f>INDEX([5]Sheet1!$1:$1048576,MATCH($B35,[5]Sheet1!$A:$A,0),MATCH(F$6,[5]Sheet1!$1:$1,0))</f>
        <v>0</v>
      </c>
      <c r="G35" s="14" t="e">
        <f>INDEX([5]Sheet1!$1:$1048576,MATCH($B35,[5]Sheet1!$A:$A,0),MATCH(G$6,[5]Sheet1!$1:$1,0))</f>
        <v>#N/A</v>
      </c>
      <c r="H35" s="28">
        <f>INDEX([5]Sheet1!$1:$1048576,MATCH($B35,[5]Sheet1!$A:$A,0),MATCH(H$6,[5]Sheet1!$1:$1,0))</f>
        <v>44</v>
      </c>
      <c r="I35" s="78" t="str" cm="1">
        <f t="array" ref="I35">IFERROR((_xll.ECONOMATICA($B35,"EV")/1000000) / IF($G35="USD",Aux!$B$1,1),"")</f>
        <v/>
      </c>
      <c r="J35" s="78" t="str" cm="1">
        <f t="array" ref="J35">IFERROR((_xll.ECONOMATICA($B35,"MarketCapitaliz")/1000000) / IF($G35="USD",Aux!$B$1,1),"")</f>
        <v/>
      </c>
      <c r="K35" s="91">
        <f>ABS(INDEX([5]Sheet1!$1:$1048576,MATCH($B35,[5]Sheet1!$A:$A,0),MATCH(K$6,[5]Sheet1!$1:$1,0)))</f>
        <v>6200</v>
      </c>
      <c r="L35" s="91">
        <f>ABS(INDEX([5]Sheet1!$1:$1048576,MATCH($B35,[5]Sheet1!$A:$A,0),MATCH(L$6,[5]Sheet1!$1:$1,0)))</f>
        <v>6000</v>
      </c>
      <c r="M35" s="91">
        <f>ABS(INDEX([5]Sheet1!$1:$1048576,MATCH($B35,[5]Sheet1!$A:$A,0),MATCH(M$6,[5]Sheet1!$1:$1,0)))</f>
        <v>86084.330499999996</v>
      </c>
      <c r="N35" s="91">
        <f>ABS(INDEX([5]Sheet1!$1:$1048576,MATCH($B35,[5]Sheet1!$A:$A,0),MATCH(N$6,[5]Sheet1!$1:$1,0)))</f>
        <v>90743.956300000005</v>
      </c>
      <c r="O35" s="91">
        <f>ABS(INDEX([5]Sheet1!$1:$1048576,MATCH($B35,[5]Sheet1!$A:$A,0),MATCH(O$6,[5]Sheet1!$1:$1,0)))</f>
        <v>0</v>
      </c>
      <c r="P35" s="91">
        <f>ABS(INDEX([5]Sheet1!$1:$1048576,MATCH($B35,[5]Sheet1!$A:$A,0),MATCH(P$6,[5]Sheet1!$1:$1,0)))</f>
        <v>0</v>
      </c>
      <c r="Q35" s="91">
        <f>INDEX([5]Sheet1!$1:$1048576,MATCH($B35,[5]Sheet1!$A:$A,0),MATCH(Q$6,[5]Sheet1!$1:$1,0))</f>
        <v>9382.6659834203092</v>
      </c>
      <c r="R35" s="91">
        <f>INDEX([5]Sheet1!$1:$1048576,MATCH($B35,[5]Sheet1!$A:$A,0),MATCH(R$6,[5]Sheet1!$1:$1,0))</f>
        <v>13873.032802648861</v>
      </c>
      <c r="S35" s="68">
        <f>INDEX([5]Sheet1!$1:$1048576,MATCH($B35,[5]Sheet1!$A:$A,0),MATCH(S$6,[5]Sheet1!$1:$1,0))</f>
        <v>0</v>
      </c>
      <c r="T35" s="68">
        <f>INDEX([5]Sheet1!$1:$1048576,MATCH($B35,[5]Sheet1!$A:$A,0),MATCH(T$6,[5]Sheet1!$1:$1,0))</f>
        <v>0</v>
      </c>
      <c r="U35" s="85" t="str">
        <f t="shared" si="5"/>
        <v>-</v>
      </c>
      <c r="V35" s="85" t="str">
        <f t="shared" si="6"/>
        <v>-</v>
      </c>
      <c r="W35" s="85" t="str">
        <f t="shared" si="7"/>
        <v>-</v>
      </c>
      <c r="X35" s="85" t="str">
        <f t="shared" si="8"/>
        <v>-</v>
      </c>
      <c r="Y35" s="85" t="str">
        <f t="shared" si="9"/>
        <v>-</v>
      </c>
      <c r="Z35" s="85" t="str">
        <f t="shared" si="10"/>
        <v>-</v>
      </c>
      <c r="AA35" s="85" t="str">
        <f t="shared" si="11"/>
        <v>-</v>
      </c>
      <c r="AB35" s="85" t="str">
        <f t="shared" si="12"/>
        <v>-</v>
      </c>
      <c r="AC35" s="88" t="str">
        <f t="shared" si="2"/>
        <v/>
      </c>
      <c r="AD35" s="88" t="str">
        <f t="shared" si="13"/>
        <v/>
      </c>
      <c r="AE35" s="88">
        <f t="shared" si="3"/>
        <v>0.10899388923539702</v>
      </c>
      <c r="AF35" s="88">
        <f t="shared" si="4"/>
        <v>0.15288106633553136</v>
      </c>
      <c r="AG35" s="88"/>
    </row>
    <row r="36" spans="1:33" ht="20.100000000000001" customHeight="1" x14ac:dyDescent="0.3">
      <c r="A36" s="14" t="str">
        <f>INDEX([5]Sheet1!$1:$1048576,MATCH($B36,[5]Sheet1!$A:$A,0),MATCH(A$6,[5]Sheet1!$1:$1,0))</f>
        <v>Vale</v>
      </c>
      <c r="B36" s="40" t="s">
        <v>47</v>
      </c>
      <c r="C36" s="14" t="str">
        <f>INDEX([5]Sheet1!$1:$1048576,MATCH($B36,[5]Sheet1!$A:$A,0),MATCH(C$6,[5]Sheet1!$1:$1,0))</f>
        <v>Metals &amp; Mining</v>
      </c>
      <c r="D36" s="14" t="str">
        <f>INDEX([5]Sheet1!$1:$1048576,MATCH($B36,[5]Sheet1!$A:$A,0),MATCH(D$6,[5]Sheet1!$1:$1,0))</f>
        <v>Lucas Laghi</v>
      </c>
      <c r="E36" s="14" t="str">
        <f>INDEX([5]Sheet1!$1:$1048576,MATCH($B36,[5]Sheet1!$A:$A,0),MATCH(E$6,[5]Sheet1!$1:$1,0))</f>
        <v>Neutral</v>
      </c>
      <c r="F36" s="14" t="b">
        <f>INDEX([5]Sheet1!$1:$1048576,MATCH($B36,[5]Sheet1!$A:$A,0),MATCH(F$6,[5]Sheet1!$1:$1,0))</f>
        <v>0</v>
      </c>
      <c r="G36" s="14" t="e">
        <f>INDEX([5]Sheet1!$1:$1048576,MATCH($B36,[5]Sheet1!$A:$A,0),MATCH(G$6,[5]Sheet1!$1:$1,0))</f>
        <v>#N/A</v>
      </c>
      <c r="H36" s="28">
        <f>INDEX([5]Sheet1!$1:$1048576,MATCH($B36,[5]Sheet1!$A:$A,0),MATCH(H$6,[5]Sheet1!$1:$1,0))</f>
        <v>83</v>
      </c>
      <c r="I36" s="78" t="str" cm="1">
        <f t="array" ref="I36">IFERROR((_xll.ECONOMATICA($B36,"EV")/1000000) / IF($G36="USD",Aux!$B$1,1),"")</f>
        <v/>
      </c>
      <c r="J36" s="78" t="str" cm="1">
        <f t="array" ref="J36">IFERROR((_xll.ECONOMATICA($B36,"MarketCapitaliz")/1000000) / IF($G36="USD",Aux!$B$1,1),"")</f>
        <v/>
      </c>
      <c r="K36" s="91">
        <f>ABS(INDEX([5]Sheet1!$1:$1048576,MATCH($B36,[5]Sheet1!$A:$A,0),MATCH(K$6,[5]Sheet1!$1:$1,0)))</f>
        <v>5521</v>
      </c>
      <c r="L36" s="91">
        <f>ABS(INDEX([5]Sheet1!$1:$1048576,MATCH($B36,[5]Sheet1!$A:$A,0),MATCH(L$6,[5]Sheet1!$1:$1,0)))</f>
        <v>3914</v>
      </c>
      <c r="M36" s="91">
        <f>ABS(INDEX([5]Sheet1!$1:$1048576,MATCH($B36,[5]Sheet1!$A:$A,0),MATCH(M$6,[5]Sheet1!$1:$1,0)))</f>
        <v>39461</v>
      </c>
      <c r="N36" s="91">
        <f>ABS(INDEX([5]Sheet1!$1:$1048576,MATCH($B36,[5]Sheet1!$A:$A,0),MATCH(N$6,[5]Sheet1!$1:$1,0)))</f>
        <v>33406</v>
      </c>
      <c r="O36" s="91">
        <f>ABS(INDEX([5]Sheet1!$1:$1048576,MATCH($B36,[5]Sheet1!$A:$A,0),MATCH(O$6,[5]Sheet1!$1:$1,0)))</f>
        <v>10263</v>
      </c>
      <c r="P36" s="91">
        <f>ABS(INDEX([5]Sheet1!$1:$1048576,MATCH($B36,[5]Sheet1!$A:$A,0),MATCH(P$6,[5]Sheet1!$1:$1,0)))</f>
        <v>10499</v>
      </c>
      <c r="Q36" s="91">
        <f>INDEX([5]Sheet1!$1:$1048576,MATCH($B36,[5]Sheet1!$A:$A,0),MATCH(Q$6,[5]Sheet1!$1:$1,0))</f>
        <v>7916</v>
      </c>
      <c r="R36" s="91">
        <f>INDEX([5]Sheet1!$1:$1048576,MATCH($B36,[5]Sheet1!$A:$A,0),MATCH(R$6,[5]Sheet1!$1:$1,0))</f>
        <v>5975</v>
      </c>
      <c r="S36" s="68">
        <f>INDEX([5]Sheet1!$1:$1048576,MATCH($B36,[5]Sheet1!$A:$A,0),MATCH(S$6,[5]Sheet1!$1:$1,0))</f>
        <v>17190</v>
      </c>
      <c r="T36" s="68">
        <f>INDEX([5]Sheet1!$1:$1048576,MATCH($B36,[5]Sheet1!$A:$A,0),MATCH(T$6,[5]Sheet1!$1:$1,0))</f>
        <v>14394.2</v>
      </c>
      <c r="U36" s="85" t="str">
        <f t="shared" si="5"/>
        <v>-</v>
      </c>
      <c r="V36" s="85" t="str">
        <f t="shared" si="6"/>
        <v>-</v>
      </c>
      <c r="W36" s="85" t="str">
        <f t="shared" si="7"/>
        <v>-</v>
      </c>
      <c r="X36" s="85" t="str">
        <f t="shared" si="8"/>
        <v>-</v>
      </c>
      <c r="Y36" s="85" t="str">
        <f t="shared" si="9"/>
        <v>-</v>
      </c>
      <c r="Z36" s="85" t="str">
        <f t="shared" si="10"/>
        <v>-</v>
      </c>
      <c r="AA36" s="85">
        <f t="shared" si="11"/>
        <v>0.59703315881326358</v>
      </c>
      <c r="AB36" s="85">
        <f t="shared" si="12"/>
        <v>0.72939100471023044</v>
      </c>
      <c r="AC36" s="88" t="str">
        <f t="shared" si="2"/>
        <v/>
      </c>
      <c r="AD36" s="88" t="str">
        <f t="shared" si="13"/>
        <v/>
      </c>
      <c r="AE36" s="88">
        <f t="shared" si="3"/>
        <v>0.20060312713818707</v>
      </c>
      <c r="AF36" s="88">
        <f t="shared" si="4"/>
        <v>0.17886008501466802</v>
      </c>
      <c r="AG36" s="88"/>
    </row>
    <row r="37" spans="1:33" ht="20.100000000000001" customHeight="1" x14ac:dyDescent="0.3">
      <c r="A37" s="14" t="str">
        <f>INDEX([5]Sheet1!$1:$1048576,MATCH($B37,[5]Sheet1!$A:$A,0),MATCH(A$6,[5]Sheet1!$1:$1,0))</f>
        <v>Taesa</v>
      </c>
      <c r="B37" s="40" t="s">
        <v>38</v>
      </c>
      <c r="C37" s="14" t="str">
        <f>INDEX([5]Sheet1!$1:$1048576,MATCH($B37,[5]Sheet1!$A:$A,0),MATCH(C$6,[5]Sheet1!$1:$1,0))</f>
        <v>Utilities &amp; Energy</v>
      </c>
      <c r="D37" s="14" t="str">
        <f>INDEX([5]Sheet1!$1:$1048576,MATCH($B37,[5]Sheet1!$A:$A,0),MATCH(D$6,[5]Sheet1!$1:$1,0))</f>
        <v>Raul Cavendish</v>
      </c>
      <c r="E37" s="14" t="str">
        <f>INDEX([5]Sheet1!$1:$1048576,MATCH($B37,[5]Sheet1!$A:$A,0),MATCH(E$6,[5]Sheet1!$1:$1,0))</f>
        <v>Neutral</v>
      </c>
      <c r="F37" s="14" t="b">
        <f>INDEX([5]Sheet1!$1:$1048576,MATCH($B37,[5]Sheet1!$A:$A,0),MATCH(F$6,[5]Sheet1!$1:$1,0))</f>
        <v>0</v>
      </c>
      <c r="G37" s="14" t="e">
        <f>INDEX([5]Sheet1!$1:$1048576,MATCH($B37,[5]Sheet1!$A:$A,0),MATCH(G$6,[5]Sheet1!$1:$1,0))</f>
        <v>#N/A</v>
      </c>
      <c r="H37" s="28">
        <f>INDEX([5]Sheet1!$1:$1048576,MATCH($B37,[5]Sheet1!$A:$A,0),MATCH(H$6,[5]Sheet1!$1:$1,0))</f>
        <v>40.546067352323668</v>
      </c>
      <c r="I37" s="78" t="str" cm="1">
        <f t="array" ref="I37">IFERROR((_xll.ECONOMATICA($B37,"EV")/1000000) / IF($G37="USD",Aux!$B$1,1),"")</f>
        <v/>
      </c>
      <c r="J37" s="78" t="str" cm="1">
        <f t="array" ref="J37">IFERROR((_xll.ECONOMATICA($B37,"MarketCapitaliz")/1000000) / IF($G37="USD",Aux!$B$1,1),"")</f>
        <v/>
      </c>
      <c r="K37" s="91">
        <f>ABS(INDEX([5]Sheet1!$1:$1048576,MATCH($B37,[5]Sheet1!$A:$A,0),MATCH(K$6,[5]Sheet1!$1:$1,0)))</f>
        <v>819.82438419000016</v>
      </c>
      <c r="L37" s="91">
        <f>ABS(INDEX([5]Sheet1!$1:$1048576,MATCH($B37,[5]Sheet1!$A:$A,0),MATCH(L$6,[5]Sheet1!$1:$1,0)))</f>
        <v>734.71041936000006</v>
      </c>
      <c r="M37" s="91">
        <f>ABS(INDEX([5]Sheet1!$1:$1048576,MATCH($B37,[5]Sheet1!$A:$A,0),MATCH(M$6,[5]Sheet1!$1:$1,0)))</f>
        <v>904.71099999999979</v>
      </c>
      <c r="N37" s="91">
        <f>ABS(INDEX([5]Sheet1!$1:$1048576,MATCH($B37,[5]Sheet1!$A:$A,0),MATCH(N$6,[5]Sheet1!$1:$1,0)))</f>
        <v>893.92899999999963</v>
      </c>
      <c r="O37" s="91">
        <f>ABS(INDEX([5]Sheet1!$1:$1048576,MATCH($B37,[5]Sheet1!$A:$A,0),MATCH(O$6,[5]Sheet1!$1:$1,0)))</f>
        <v>8382.143</v>
      </c>
      <c r="P37" s="91">
        <f>ABS(INDEX([5]Sheet1!$1:$1048576,MATCH($B37,[5]Sheet1!$A:$A,0),MATCH(P$6,[5]Sheet1!$1:$1,0)))</f>
        <v>9041.7429999999986</v>
      </c>
      <c r="Q37" s="91">
        <f>INDEX([5]Sheet1!$1:$1048576,MATCH($B37,[5]Sheet1!$A:$A,0),MATCH(Q$6,[5]Sheet1!$1:$1,0))</f>
        <v>1093.09917892</v>
      </c>
      <c r="R37" s="91">
        <f>INDEX([5]Sheet1!$1:$1048576,MATCH($B37,[5]Sheet1!$A:$A,0),MATCH(R$6,[5]Sheet1!$1:$1,0))</f>
        <v>979.61389248</v>
      </c>
      <c r="S37" s="68">
        <f>INDEX([5]Sheet1!$1:$1048576,MATCH($B37,[5]Sheet1!$A:$A,0),MATCH(S$6,[5]Sheet1!$1:$1,0))</f>
        <v>2042.7322583</v>
      </c>
      <c r="T37" s="68">
        <f>INDEX([5]Sheet1!$1:$1048576,MATCH($B37,[5]Sheet1!$A:$A,0),MATCH(T$6,[5]Sheet1!$1:$1,0))</f>
        <v>1871.15814439</v>
      </c>
      <c r="U37" s="85" t="str">
        <f t="shared" si="5"/>
        <v>-</v>
      </c>
      <c r="V37" s="85" t="str">
        <f t="shared" si="6"/>
        <v>-</v>
      </c>
      <c r="W37" s="85" t="str">
        <f t="shared" si="7"/>
        <v>-</v>
      </c>
      <c r="X37" s="85" t="str">
        <f t="shared" si="8"/>
        <v>-</v>
      </c>
      <c r="Y37" s="85" t="str">
        <f t="shared" si="9"/>
        <v>-</v>
      </c>
      <c r="Z37" s="85" t="str">
        <f t="shared" si="10"/>
        <v>-</v>
      </c>
      <c r="AA37" s="85">
        <f t="shared" si="11"/>
        <v>4.1033977732234845</v>
      </c>
      <c r="AB37" s="85">
        <f t="shared" si="12"/>
        <v>4.8321639873724402</v>
      </c>
      <c r="AC37" s="88" t="str">
        <f t="shared" si="2"/>
        <v/>
      </c>
      <c r="AD37" s="88" t="str">
        <f t="shared" si="13"/>
        <v/>
      </c>
      <c r="AE37" s="88">
        <f t="shared" si="3"/>
        <v>1.2082302292334239</v>
      </c>
      <c r="AF37" s="88">
        <f t="shared" si="4"/>
        <v>1.0958520111552488</v>
      </c>
      <c r="AG37" s="88"/>
    </row>
    <row r="38" spans="1:33" ht="20.100000000000001" customHeight="1" x14ac:dyDescent="0.3">
      <c r="A38" s="14" t="str">
        <f>INDEX([5]Sheet1!$1:$1048576,MATCH($B38,[5]Sheet1!$A:$A,0),MATCH(A$6,[5]Sheet1!$1:$1,0))</f>
        <v>Hidrovias do Brasil</v>
      </c>
      <c r="B38" s="40" t="s">
        <v>186</v>
      </c>
      <c r="C38" s="14" t="str">
        <f>INDEX([5]Sheet1!$1:$1048576,MATCH($B38,[5]Sheet1!$A:$A,0),MATCH(C$6,[5]Sheet1!$1:$1,0))</f>
        <v>Transportation</v>
      </c>
      <c r="D38" s="14" t="str">
        <f>INDEX([5]Sheet1!$1:$1048576,MATCH($B38,[5]Sheet1!$A:$A,0),MATCH(D$6,[5]Sheet1!$1:$1,0))</f>
        <v>Pedro Bruno</v>
      </c>
      <c r="E38" s="14" t="str">
        <f>INDEX([5]Sheet1!$1:$1048576,MATCH($B38,[5]Sheet1!$A:$A,0),MATCH(E$6,[5]Sheet1!$1:$1,0))</f>
        <v>Buy</v>
      </c>
      <c r="F38" s="14" t="b">
        <f>INDEX([5]Sheet1!$1:$1048576,MATCH($B38,[5]Sheet1!$A:$A,0),MATCH(F$6,[5]Sheet1!$1:$1,0))</f>
        <v>0</v>
      </c>
      <c r="G38" s="14" t="e">
        <f>INDEX([5]Sheet1!$1:$1048576,MATCH($B38,[5]Sheet1!$A:$A,0),MATCH(G$6,[5]Sheet1!$1:$1,0))</f>
        <v>#N/A</v>
      </c>
      <c r="H38" s="28">
        <f>INDEX([5]Sheet1!$1:$1048576,MATCH($B38,[5]Sheet1!$A:$A,0),MATCH(H$6,[5]Sheet1!$1:$1,0))</f>
        <v>4.2</v>
      </c>
      <c r="I38" s="78" t="str" cm="1">
        <f t="array" ref="I38">IFERROR((_xll.ECONOMATICA($B38,"EV")/1000000) / IF($G38="USD",Aux!$B$1,1),"")</f>
        <v/>
      </c>
      <c r="J38" s="78" t="str" cm="1">
        <f t="array" ref="J38">IFERROR((_xll.ECONOMATICA($B38,"MarketCapitaliz")/1000000) / IF($G38="USD",Aux!$B$1,1),"")</f>
        <v/>
      </c>
      <c r="K38" s="91">
        <f>ABS(INDEX([5]Sheet1!$1:$1048576,MATCH($B38,[5]Sheet1!$A:$A,0),MATCH(K$6,[5]Sheet1!$1:$1,0)))</f>
        <v>0</v>
      </c>
      <c r="L38" s="91">
        <f>ABS(INDEX([5]Sheet1!$1:$1048576,MATCH($B38,[5]Sheet1!$A:$A,0),MATCH(L$6,[5]Sheet1!$1:$1,0)))</f>
        <v>0</v>
      </c>
      <c r="M38" s="91">
        <f>ABS(INDEX([5]Sheet1!$1:$1048576,MATCH($B38,[5]Sheet1!$A:$A,0),MATCH(M$6,[5]Sheet1!$1:$1,0)))</f>
        <v>1383.5229999999999</v>
      </c>
      <c r="N38" s="91">
        <f>ABS(INDEX([5]Sheet1!$1:$1048576,MATCH($B38,[5]Sheet1!$A:$A,0),MATCH(N$6,[5]Sheet1!$1:$1,0)))</f>
        <v>948.07500000000005</v>
      </c>
      <c r="O38" s="91">
        <f>ABS(INDEX([5]Sheet1!$1:$1048576,MATCH($B38,[5]Sheet1!$A:$A,0),MATCH(O$6,[5]Sheet1!$1:$1,0)))</f>
        <v>3482.395</v>
      </c>
      <c r="P38" s="91">
        <f>ABS(INDEX([5]Sheet1!$1:$1048576,MATCH($B38,[5]Sheet1!$A:$A,0),MATCH(P$6,[5]Sheet1!$1:$1,0)))</f>
        <v>4066.3910000000001</v>
      </c>
      <c r="Q38" s="91">
        <f>INDEX([5]Sheet1!$1:$1048576,MATCH($B38,[5]Sheet1!$A:$A,0),MATCH(Q$6,[5]Sheet1!$1:$1,0))</f>
        <v>22.863930383997779</v>
      </c>
      <c r="R38" s="91">
        <f>INDEX([5]Sheet1!$1:$1048576,MATCH($B38,[5]Sheet1!$A:$A,0),MATCH(R$6,[5]Sheet1!$1:$1,0))</f>
        <v>-214.7011636981826</v>
      </c>
      <c r="S38" s="68">
        <f>INDEX([5]Sheet1!$1:$1048576,MATCH($B38,[5]Sheet1!$A:$A,0),MATCH(S$6,[5]Sheet1!$1:$1,0))</f>
        <v>780.35002737667196</v>
      </c>
      <c r="T38" s="68">
        <f>INDEX([5]Sheet1!$1:$1048576,MATCH($B38,[5]Sheet1!$A:$A,0),MATCH(T$6,[5]Sheet1!$1:$1,0))</f>
        <v>545.2829769652817</v>
      </c>
      <c r="U38" s="85" t="str">
        <f t="shared" si="5"/>
        <v>-</v>
      </c>
      <c r="V38" s="85" t="str">
        <f t="shared" si="6"/>
        <v>-</v>
      </c>
      <c r="W38" s="85" t="str">
        <f t="shared" si="7"/>
        <v>-</v>
      </c>
      <c r="X38" s="85" t="str">
        <f t="shared" si="8"/>
        <v>-</v>
      </c>
      <c r="Y38" s="85" t="str">
        <f t="shared" si="9"/>
        <v>-</v>
      </c>
      <c r="Z38" s="85" t="str">
        <f t="shared" si="10"/>
        <v>-</v>
      </c>
      <c r="AA38" s="85">
        <f t="shared" si="11"/>
        <v>4.4626063661545325</v>
      </c>
      <c r="AB38" s="85">
        <f t="shared" si="12"/>
        <v>7.4573958325842034</v>
      </c>
      <c r="AC38" s="88" t="str">
        <f t="shared" si="2"/>
        <v/>
      </c>
      <c r="AD38" s="88" t="str">
        <f t="shared" si="13"/>
        <v/>
      </c>
      <c r="AE38" s="88">
        <f t="shared" si="3"/>
        <v>1.6525876609205469E-2</v>
      </c>
      <c r="AF38" s="88">
        <f t="shared" si="4"/>
        <v>-0.22646010463115532</v>
      </c>
      <c r="AG38" s="88"/>
    </row>
    <row r="39" spans="1:33" ht="20.100000000000001" customHeight="1" x14ac:dyDescent="0.3">
      <c r="A39" s="14" t="str">
        <f>INDEX([5]Sheet1!$1:$1048576,MATCH($B39,[5]Sheet1!$A:$A,0),MATCH(A$6,[5]Sheet1!$1:$1,0))</f>
        <v>JHSF</v>
      </c>
      <c r="B39" s="40" t="s">
        <v>57</v>
      </c>
      <c r="C39" s="14" t="str">
        <f>INDEX([5]Sheet1!$1:$1048576,MATCH($B39,[5]Sheet1!$A:$A,0),MATCH(C$6,[5]Sheet1!$1:$1,0))</f>
        <v>Income Properties</v>
      </c>
      <c r="D39" s="14" t="str">
        <f>INDEX([5]Sheet1!$1:$1048576,MATCH($B39,[5]Sheet1!$A:$A,0),MATCH(D$6,[5]Sheet1!$1:$1,0))</f>
        <v>Ygor Altero</v>
      </c>
      <c r="E39" s="14" t="str">
        <f>INDEX([5]Sheet1!$1:$1048576,MATCH($B39,[5]Sheet1!$A:$A,0),MATCH(E$6,[5]Sheet1!$1:$1,0))</f>
        <v>Buy</v>
      </c>
      <c r="F39" s="14" t="b">
        <f>INDEX([5]Sheet1!$1:$1048576,MATCH($B39,[5]Sheet1!$A:$A,0),MATCH(F$6,[5]Sheet1!$1:$1,0))</f>
        <v>0</v>
      </c>
      <c r="G39" s="14" t="e">
        <f>INDEX([5]Sheet1!$1:$1048576,MATCH($B39,[5]Sheet1!$A:$A,0),MATCH(G$6,[5]Sheet1!$1:$1,0))</f>
        <v>#N/A</v>
      </c>
      <c r="H39" s="28">
        <f>INDEX([5]Sheet1!$1:$1048576,MATCH($B39,[5]Sheet1!$A:$A,0),MATCH(H$6,[5]Sheet1!$1:$1,0))</f>
        <v>14</v>
      </c>
      <c r="I39" s="78" t="str" cm="1">
        <f t="array" ref="I39">IFERROR((_xll.ECONOMATICA($B39,"EV")/1000000) / IF($G39="USD",Aux!$B$1,1),"")</f>
        <v/>
      </c>
      <c r="J39" s="78" t="str" cm="1">
        <f t="array" ref="J39">IFERROR((_xll.ECONOMATICA($B39,"MarketCapitaliz")/1000000) / IF($G39="USD",Aux!$B$1,1),"")</f>
        <v/>
      </c>
      <c r="K39" s="91">
        <f>ABS(INDEX([5]Sheet1!$1:$1048576,MATCH($B39,[5]Sheet1!$A:$A,0),MATCH(K$6,[5]Sheet1!$1:$1,0)))</f>
        <v>285</v>
      </c>
      <c r="L39" s="91">
        <f>ABS(INDEX([5]Sheet1!$1:$1048576,MATCH($B39,[5]Sheet1!$A:$A,0),MATCH(L$6,[5]Sheet1!$1:$1,0)))</f>
        <v>249.99999996</v>
      </c>
      <c r="M39" s="91">
        <f>ABS(INDEX([5]Sheet1!$1:$1048576,MATCH($B39,[5]Sheet1!$A:$A,0),MATCH(M$6,[5]Sheet1!$1:$1,0)))</f>
        <v>4846.7376331838022</v>
      </c>
      <c r="N39" s="91">
        <f>ABS(INDEX([5]Sheet1!$1:$1048576,MATCH($B39,[5]Sheet1!$A:$A,0),MATCH(N$6,[5]Sheet1!$1:$1,0)))</f>
        <v>5150.1128227192603</v>
      </c>
      <c r="O39" s="91">
        <f>ABS(INDEX([5]Sheet1!$1:$1048576,MATCH($B39,[5]Sheet1!$A:$A,0),MATCH(O$6,[5]Sheet1!$1:$1,0)))</f>
        <v>2382.936444425291</v>
      </c>
      <c r="P39" s="91">
        <f>ABS(INDEX([5]Sheet1!$1:$1048576,MATCH($B39,[5]Sheet1!$A:$A,0),MATCH(P$6,[5]Sheet1!$1:$1,0)))</f>
        <v>2288.8011116210751</v>
      </c>
      <c r="Q39" s="91">
        <f>INDEX([5]Sheet1!$1:$1048576,MATCH($B39,[5]Sheet1!$A:$A,0),MATCH(Q$6,[5]Sheet1!$1:$1,0))</f>
        <v>331.05744598860139</v>
      </c>
      <c r="R39" s="91">
        <f>INDEX([5]Sheet1!$1:$1048576,MATCH($B39,[5]Sheet1!$A:$A,0),MATCH(R$6,[5]Sheet1!$1:$1,0))</f>
        <v>433.39312790779542</v>
      </c>
      <c r="S39" s="68">
        <f>INDEX([5]Sheet1!$1:$1048576,MATCH($B39,[5]Sheet1!$A:$A,0),MATCH(S$6,[5]Sheet1!$1:$1,0))</f>
        <v>716.87726012683152</v>
      </c>
      <c r="T39" s="68">
        <f>INDEX([5]Sheet1!$1:$1048576,MATCH($B39,[5]Sheet1!$A:$A,0),MATCH(T$6,[5]Sheet1!$1:$1,0))</f>
        <v>704.65121756046301</v>
      </c>
      <c r="U39" s="85" t="str">
        <f t="shared" si="5"/>
        <v>-</v>
      </c>
      <c r="V39" s="85" t="str">
        <f t="shared" si="6"/>
        <v>-</v>
      </c>
      <c r="W39" s="85" t="str">
        <f t="shared" si="7"/>
        <v>-</v>
      </c>
      <c r="X39" s="85" t="str">
        <f t="shared" si="8"/>
        <v>-</v>
      </c>
      <c r="Y39" s="85" t="str">
        <f t="shared" si="9"/>
        <v>-</v>
      </c>
      <c r="Z39" s="85" t="str">
        <f t="shared" si="10"/>
        <v>-</v>
      </c>
      <c r="AA39" s="85">
        <f t="shared" si="11"/>
        <v>3.3240508200855703</v>
      </c>
      <c r="AB39" s="85">
        <f t="shared" si="12"/>
        <v>3.2481333382847426</v>
      </c>
      <c r="AC39" s="88" t="str">
        <f t="shared" ref="AC39:AC71" si="14">IFERROR($K39/J39,"")</f>
        <v/>
      </c>
      <c r="AD39" s="88" t="str">
        <f t="shared" si="13"/>
        <v/>
      </c>
      <c r="AE39" s="88">
        <f t="shared" si="3"/>
        <v>6.8305212917236263E-2</v>
      </c>
      <c r="AF39" s="88">
        <f t="shared" si="4"/>
        <v>8.4152161870303221E-2</v>
      </c>
      <c r="AG39" s="88"/>
    </row>
    <row r="40" spans="1:33" s="58" customFormat="1" ht="20.100000000000001" customHeight="1" x14ac:dyDescent="0.3">
      <c r="A40" s="14" t="str">
        <f>INDEX([5]Sheet1!$1:$1048576,MATCH($B40,[5]Sheet1!$A:$A,0),MATCH(A$6,[5]Sheet1!$1:$1,0))</f>
        <v>Marcopolo</v>
      </c>
      <c r="B40" s="14" t="s">
        <v>184</v>
      </c>
      <c r="C40" s="14" t="str">
        <f>INDEX([5]Sheet1!$1:$1048576,MATCH($B40,[5]Sheet1!$A:$A,0),MATCH(C$6,[5]Sheet1!$1:$1,0))</f>
        <v>Capital Goods</v>
      </c>
      <c r="D40" s="14" t="str">
        <f>INDEX([5]Sheet1!$1:$1048576,MATCH($B40,[5]Sheet1!$A:$A,0),MATCH(D$6,[5]Sheet1!$1:$1,0))</f>
        <v>Lucas Laghi</v>
      </c>
      <c r="E40" s="14" t="str">
        <f>INDEX([5]Sheet1!$1:$1048576,MATCH($B40,[5]Sheet1!$A:$A,0),MATCH(E$6,[5]Sheet1!$1:$1,0))</f>
        <v>Neutral</v>
      </c>
      <c r="F40" s="14" t="b">
        <f>INDEX([5]Sheet1!$1:$1048576,MATCH($B40,[5]Sheet1!$A:$A,0),MATCH(F$6,[5]Sheet1!$1:$1,0))</f>
        <v>0</v>
      </c>
      <c r="G40" s="14" t="e">
        <f>INDEX([5]Sheet1!$1:$1048576,MATCH($B40,[5]Sheet1!$A:$A,0),MATCH(G$6,[5]Sheet1!$1:$1,0))</f>
        <v>#N/A</v>
      </c>
      <c r="H40" s="28">
        <f>INDEX([5]Sheet1!$1:$1048576,MATCH($B40,[5]Sheet1!$A:$A,0),MATCH(H$6,[5]Sheet1!$1:$1,0))</f>
        <v>5</v>
      </c>
      <c r="I40" s="78" t="str" cm="1">
        <f t="array" ref="I40">IFERROR((_xll.ECONOMATICA($B40,"EV")/1000000) / IF($G40="USD",Aux!$B$1,1),"")</f>
        <v/>
      </c>
      <c r="J40" s="78" t="str" cm="1">
        <f t="array" ref="J40">IFERROR((_xll.ECONOMATICA($B40,"MarketCapitaliz")/1000000) / IF($G40="USD",Aux!$B$1,1),"")</f>
        <v/>
      </c>
      <c r="K40" s="91">
        <f>ABS(INDEX([5]Sheet1!$1:$1048576,MATCH($B40,[5]Sheet1!$A:$A,0),MATCH(K$6,[5]Sheet1!$1:$1,0)))</f>
        <v>335.65499999999997</v>
      </c>
      <c r="L40" s="91">
        <f>ABS(INDEX([5]Sheet1!$1:$1048576,MATCH($B40,[5]Sheet1!$A:$A,0),MATCH(L$6,[5]Sheet1!$1:$1,0)))</f>
        <v>663.08899999999994</v>
      </c>
      <c r="M40" s="91">
        <f>ABS(INDEX([5]Sheet1!$1:$1048576,MATCH($B40,[5]Sheet1!$A:$A,0),MATCH(M$6,[5]Sheet1!$1:$1,0)))</f>
        <v>3587.7089999999998</v>
      </c>
      <c r="N40" s="91">
        <f>ABS(INDEX([5]Sheet1!$1:$1048576,MATCH($B40,[5]Sheet1!$A:$A,0),MATCH(N$6,[5]Sheet1!$1:$1,0)))</f>
        <v>4082.3359999999998</v>
      </c>
      <c r="O40" s="91">
        <f>ABS(INDEX([5]Sheet1!$1:$1048576,MATCH($B40,[5]Sheet1!$A:$A,0),MATCH(O$6,[5]Sheet1!$1:$1,0)))</f>
        <v>883.39999999999964</v>
      </c>
      <c r="P40" s="91">
        <f>ABS(INDEX([5]Sheet1!$1:$1048576,MATCH($B40,[5]Sheet1!$A:$A,0),MATCH(P$6,[5]Sheet1!$1:$1,0)))</f>
        <v>1157.4179999999999</v>
      </c>
      <c r="Q40" s="91">
        <f>INDEX([5]Sheet1!$1:$1048576,MATCH($B40,[5]Sheet1!$A:$A,0),MATCH(Q$6,[5]Sheet1!$1:$1,0))</f>
        <v>811.39300000000003</v>
      </c>
      <c r="R40" s="91">
        <f>INDEX([5]Sheet1!$1:$1048576,MATCH($B40,[5]Sheet1!$A:$A,0),MATCH(R$6,[5]Sheet1!$1:$1,0))</f>
        <v>1222.2068999999999</v>
      </c>
      <c r="S40" s="68">
        <f>INDEX([5]Sheet1!$1:$1048576,MATCH($B40,[5]Sheet1!$A:$A,0),MATCH(S$6,[5]Sheet1!$1:$1,0))</f>
        <v>946.9</v>
      </c>
      <c r="T40" s="68">
        <f>INDEX([5]Sheet1!$1:$1048576,MATCH($B40,[5]Sheet1!$A:$A,0),MATCH(T$6,[5]Sheet1!$1:$1,0))</f>
        <v>1625.1</v>
      </c>
      <c r="U40" s="85" t="str">
        <f t="shared" si="5"/>
        <v>-</v>
      </c>
      <c r="V40" s="85" t="str">
        <f t="shared" si="6"/>
        <v>-</v>
      </c>
      <c r="W40" s="85" t="str">
        <f t="shared" si="7"/>
        <v>-</v>
      </c>
      <c r="X40" s="85" t="str">
        <f t="shared" si="8"/>
        <v>-</v>
      </c>
      <c r="Y40" s="85" t="str">
        <f t="shared" si="9"/>
        <v>-</v>
      </c>
      <c r="Z40" s="85" t="str">
        <f t="shared" si="10"/>
        <v>-</v>
      </c>
      <c r="AA40" s="85">
        <f t="shared" si="11"/>
        <v>0.93293906431513318</v>
      </c>
      <c r="AB40" s="85">
        <f t="shared" si="12"/>
        <v>0.71221340225216911</v>
      </c>
      <c r="AC40" s="88" t="str">
        <f t="shared" si="14"/>
        <v/>
      </c>
      <c r="AD40" s="88" t="str">
        <f t="shared" si="13"/>
        <v/>
      </c>
      <c r="AE40" s="88">
        <f t="shared" si="3"/>
        <v>0.22615908926838829</v>
      </c>
      <c r="AF40" s="88">
        <f t="shared" si="4"/>
        <v>0.29938909977032757</v>
      </c>
      <c r="AG40" s="88"/>
    </row>
    <row r="41" spans="1:33" s="58" customFormat="1" ht="20.100000000000001" customHeight="1" x14ac:dyDescent="0.3">
      <c r="A41" s="14" t="str">
        <f>INDEX([5]Sheet1!$1:$1048576,MATCH($B41,[5]Sheet1!$A:$A,0),MATCH(A$6,[5]Sheet1!$1:$1,0))</f>
        <v>Allied</v>
      </c>
      <c r="B41" s="40" t="s">
        <v>240</v>
      </c>
      <c r="C41" s="14" t="str">
        <f>INDEX([5]Sheet1!$1:$1048576,MATCH($B41,[5]Sheet1!$A:$A,0),MATCH(C$6,[5]Sheet1!$1:$1,0))</f>
        <v>TMT</v>
      </c>
      <c r="D41" s="14" t="str">
        <f>INDEX([5]Sheet1!$1:$1048576,MATCH($B41,[5]Sheet1!$A:$A,0),MATCH(D$6,[5]Sheet1!$1:$1,0))</f>
        <v>Bernardo Guttmann</v>
      </c>
      <c r="E41" s="14" t="str">
        <f>INDEX([5]Sheet1!$1:$1048576,MATCH($B41,[5]Sheet1!$A:$A,0),MATCH(E$6,[5]Sheet1!$1:$1,0))</f>
        <v>Under Review</v>
      </c>
      <c r="F41" s="14" t="b">
        <f>INDEX([5]Sheet1!$1:$1048576,MATCH($B41,[5]Sheet1!$A:$A,0),MATCH(F$6,[5]Sheet1!$1:$1,0))</f>
        <v>0</v>
      </c>
      <c r="G41" s="14" t="e">
        <f>INDEX([5]Sheet1!$1:$1048576,MATCH($B41,[5]Sheet1!$A:$A,0),MATCH(G$6,[5]Sheet1!$1:$1,0))</f>
        <v>#N/A</v>
      </c>
      <c r="H41" s="28">
        <f>INDEX([5]Sheet1!$1:$1048576,MATCH($B41,[5]Sheet1!$A:$A,0),MATCH(H$6,[5]Sheet1!$1:$1,0))</f>
        <v>9</v>
      </c>
      <c r="I41" s="78" t="str" cm="1">
        <f t="array" ref="I41">IFERROR((_xll.ECONOMATICA($B41,"EV")/1000000) / IF($G41="USD",Aux!$B$1,1),"")</f>
        <v/>
      </c>
      <c r="J41" s="78" t="str" cm="1">
        <f t="array" ref="J41">IFERROR((_xll.ECONOMATICA($B41,"MarketCapitaliz")/1000000) / IF($G41="USD",Aux!$B$1,1),"")</f>
        <v/>
      </c>
      <c r="K41" s="91">
        <f>ABS(INDEX([5]Sheet1!$1:$1048576,MATCH($B41,[5]Sheet1!$A:$A,0),MATCH(K$6,[5]Sheet1!$1:$1,0)))</f>
        <v>32.994999999999997</v>
      </c>
      <c r="L41" s="91">
        <f>ABS(INDEX([5]Sheet1!$1:$1048576,MATCH($B41,[5]Sheet1!$A:$A,0),MATCH(L$6,[5]Sheet1!$1:$1,0)))</f>
        <v>29.94715093033674</v>
      </c>
      <c r="M41" s="91">
        <f>ABS(INDEX([5]Sheet1!$1:$1048576,MATCH($B41,[5]Sheet1!$A:$A,0),MATCH(M$6,[5]Sheet1!$1:$1,0)))</f>
        <v>1582.0851145950669</v>
      </c>
      <c r="N41" s="91">
        <f>ABS(INDEX([5]Sheet1!$1:$1048576,MATCH($B41,[5]Sheet1!$A:$A,0),MATCH(N$6,[5]Sheet1!$1:$1,0)))</f>
        <v>1671.9265673860771</v>
      </c>
      <c r="O41" s="91">
        <f>ABS(INDEX([5]Sheet1!$1:$1048576,MATCH($B41,[5]Sheet1!$A:$A,0),MATCH(O$6,[5]Sheet1!$1:$1,0)))</f>
        <v>226.58176057374919</v>
      </c>
      <c r="P41" s="91">
        <f>ABS(INDEX([5]Sheet1!$1:$1048576,MATCH($B41,[5]Sheet1!$A:$A,0),MATCH(P$6,[5]Sheet1!$1:$1,0)))</f>
        <v>488.58467213400422</v>
      </c>
      <c r="Q41" s="91">
        <f>INDEX([5]Sheet1!$1:$1048576,MATCH($B41,[5]Sheet1!$A:$A,0),MATCH(Q$6,[5]Sheet1!$1:$1,0))</f>
        <v>83.943114595066021</v>
      </c>
      <c r="R41" s="91">
        <f>INDEX([5]Sheet1!$1:$1048576,MATCH($B41,[5]Sheet1!$A:$A,0),MATCH(R$6,[5]Sheet1!$1:$1,0))</f>
        <v>119.7886037213469</v>
      </c>
      <c r="S41" s="68">
        <f>INDEX([5]Sheet1!$1:$1048576,MATCH($B41,[5]Sheet1!$A:$A,0),MATCH(S$6,[5]Sheet1!$1:$1,0))</f>
        <v>254.44138874112289</v>
      </c>
      <c r="T41" s="68">
        <f>INDEX([5]Sheet1!$1:$1048576,MATCH($B41,[5]Sheet1!$A:$A,0),MATCH(T$6,[5]Sheet1!$1:$1,0))</f>
        <v>258.70831755642263</v>
      </c>
      <c r="U41" s="85" t="str">
        <f t="shared" si="5"/>
        <v>-</v>
      </c>
      <c r="V41" s="85" t="str">
        <f t="shared" si="6"/>
        <v>-</v>
      </c>
      <c r="W41" s="85" t="str">
        <f t="shared" si="7"/>
        <v>-</v>
      </c>
      <c r="X41" s="85" t="str">
        <f t="shared" si="8"/>
        <v>-</v>
      </c>
      <c r="Y41" s="85" t="str">
        <f t="shared" si="9"/>
        <v>-</v>
      </c>
      <c r="Z41" s="85" t="str">
        <f t="shared" si="10"/>
        <v>-</v>
      </c>
      <c r="AA41" s="85">
        <f t="shared" si="11"/>
        <v>0.89050669662977278</v>
      </c>
      <c r="AB41" s="85">
        <f t="shared" si="12"/>
        <v>1.8885541707697397</v>
      </c>
      <c r="AC41" s="88" t="str">
        <f t="shared" si="14"/>
        <v/>
      </c>
      <c r="AD41" s="88" t="str">
        <f t="shared" si="13"/>
        <v/>
      </c>
      <c r="AE41" s="88">
        <f t="shared" si="3"/>
        <v>5.3058532578729924E-2</v>
      </c>
      <c r="AF41" s="88">
        <f t="shared" si="4"/>
        <v>7.1647048415904274E-2</v>
      </c>
      <c r="AG41" s="88"/>
    </row>
    <row r="42" spans="1:33" s="58" customFormat="1" ht="20.100000000000001" customHeight="1" x14ac:dyDescent="0.3">
      <c r="A42" s="14" t="str">
        <f>INDEX([5]Sheet1!$1:$1048576,MATCH($B42,[5]Sheet1!$A:$A,0),MATCH(A$6,[5]Sheet1!$1:$1,0))</f>
        <v>Positivo</v>
      </c>
      <c r="B42" s="40" t="s">
        <v>24</v>
      </c>
      <c r="C42" s="14" t="str">
        <f>INDEX([5]Sheet1!$1:$1048576,MATCH($B42,[5]Sheet1!$A:$A,0),MATCH(C$6,[5]Sheet1!$1:$1,0))</f>
        <v>TMT</v>
      </c>
      <c r="D42" s="14" t="str">
        <f>INDEX([5]Sheet1!$1:$1048576,MATCH($B42,[5]Sheet1!$A:$A,0),MATCH(D$6,[5]Sheet1!$1:$1,0))</f>
        <v>Bernardo Guttmann</v>
      </c>
      <c r="E42" s="14" t="str">
        <f>INDEX([5]Sheet1!$1:$1048576,MATCH($B42,[5]Sheet1!$A:$A,0),MATCH(E$6,[5]Sheet1!$1:$1,0))</f>
        <v>Buy</v>
      </c>
      <c r="F42" s="14" t="b">
        <f>INDEX([5]Sheet1!$1:$1048576,MATCH($B42,[5]Sheet1!$A:$A,0),MATCH(F$6,[5]Sheet1!$1:$1,0))</f>
        <v>0</v>
      </c>
      <c r="G42" s="14" t="e">
        <f>INDEX([5]Sheet1!$1:$1048576,MATCH($B42,[5]Sheet1!$A:$A,0),MATCH(G$6,[5]Sheet1!$1:$1,0))</f>
        <v>#N/A</v>
      </c>
      <c r="H42" s="28">
        <f>INDEX([5]Sheet1!$1:$1048576,MATCH($B42,[5]Sheet1!$A:$A,0),MATCH(H$6,[5]Sheet1!$1:$1,0))</f>
        <v>6</v>
      </c>
      <c r="I42" s="78" t="str" cm="1">
        <f t="array" ref="I42">IFERROR((_xll.ECONOMATICA($B42,"EV")/1000000) / IF($G42="USD",Aux!$B$1,1),"")</f>
        <v/>
      </c>
      <c r="J42" s="78" t="str" cm="1">
        <f t="array" ref="J42">IFERROR((_xll.ECONOMATICA($B42,"MarketCapitaliz")/1000000) / IF($G42="USD",Aux!$B$1,1),"")</f>
        <v/>
      </c>
      <c r="K42" s="91">
        <f>ABS(INDEX([5]Sheet1!$1:$1048576,MATCH($B42,[5]Sheet1!$A:$A,0),MATCH(K$6,[5]Sheet1!$1:$1,0)))</f>
        <v>77.367999999999995</v>
      </c>
      <c r="L42" s="91">
        <f>ABS(INDEX([5]Sheet1!$1:$1048576,MATCH($B42,[5]Sheet1!$A:$A,0),MATCH(L$6,[5]Sheet1!$1:$1,0)))</f>
        <v>71.192999999999998</v>
      </c>
      <c r="M42" s="91">
        <f>ABS(INDEX([5]Sheet1!$1:$1048576,MATCH($B42,[5]Sheet1!$A:$A,0),MATCH(M$6,[5]Sheet1!$1:$1,0)))</f>
        <v>1596.4269999999999</v>
      </c>
      <c r="N42" s="91">
        <f>ABS(INDEX([5]Sheet1!$1:$1048576,MATCH($B42,[5]Sheet1!$A:$A,0),MATCH(N$6,[5]Sheet1!$1:$1,0)))</f>
        <v>1646.1210000000001</v>
      </c>
      <c r="O42" s="91">
        <f>ABS(INDEX([5]Sheet1!$1:$1048576,MATCH($B42,[5]Sheet1!$A:$A,0),MATCH(O$6,[5]Sheet1!$1:$1,0)))</f>
        <v>794.35799999999995</v>
      </c>
      <c r="P42" s="91">
        <f>ABS(INDEX([5]Sheet1!$1:$1048576,MATCH($B42,[5]Sheet1!$A:$A,0),MATCH(P$6,[5]Sheet1!$1:$1,0)))</f>
        <v>694.23699999999997</v>
      </c>
      <c r="Q42" s="91">
        <f>INDEX([5]Sheet1!$1:$1048576,MATCH($B42,[5]Sheet1!$A:$A,0),MATCH(Q$6,[5]Sheet1!$1:$1,0))</f>
        <v>250.8818794500082</v>
      </c>
      <c r="R42" s="91">
        <f>INDEX([5]Sheet1!$1:$1048576,MATCH($B42,[5]Sheet1!$A:$A,0),MATCH(R$6,[5]Sheet1!$1:$1,0))</f>
        <v>85.039452892981117</v>
      </c>
      <c r="S42" s="68">
        <f>INDEX([5]Sheet1!$1:$1048576,MATCH($B42,[5]Sheet1!$A:$A,0),MATCH(S$6,[5]Sheet1!$1:$1,0))</f>
        <v>564.80687945000818</v>
      </c>
      <c r="T42" s="68">
        <f>INDEX([5]Sheet1!$1:$1048576,MATCH($B42,[5]Sheet1!$A:$A,0),MATCH(T$6,[5]Sheet1!$1:$1,0))</f>
        <v>366.92845289298111</v>
      </c>
      <c r="U42" s="85" t="str">
        <f t="shared" si="5"/>
        <v>-</v>
      </c>
      <c r="V42" s="85" t="str">
        <f t="shared" si="6"/>
        <v>-</v>
      </c>
      <c r="W42" s="85" t="str">
        <f t="shared" si="7"/>
        <v>-</v>
      </c>
      <c r="X42" s="85" t="str">
        <f t="shared" si="8"/>
        <v>-</v>
      </c>
      <c r="Y42" s="85" t="str">
        <f t="shared" si="9"/>
        <v>-</v>
      </c>
      <c r="Z42" s="85" t="str">
        <f t="shared" si="10"/>
        <v>-</v>
      </c>
      <c r="AA42" s="85">
        <f t="shared" si="11"/>
        <v>1.4064240874217426</v>
      </c>
      <c r="AB42" s="85">
        <f t="shared" si="12"/>
        <v>1.8920228031552575</v>
      </c>
      <c r="AC42" s="88" t="str">
        <f t="shared" si="14"/>
        <v/>
      </c>
      <c r="AD42" s="88" t="str">
        <f t="shared" si="13"/>
        <v/>
      </c>
      <c r="AE42" s="88">
        <f t="shared" si="3"/>
        <v>0.15715211497300421</v>
      </c>
      <c r="AF42" s="88">
        <f t="shared" si="4"/>
        <v>5.166051152556897E-2</v>
      </c>
      <c r="AG42" s="88"/>
    </row>
    <row r="43" spans="1:33" s="58" customFormat="1" ht="20.100000000000001" customHeight="1" x14ac:dyDescent="0.3">
      <c r="A43" s="14" t="str">
        <f>INDEX([5]Sheet1!$1:$1048576,MATCH($B43,[5]Sheet1!$A:$A,0),MATCH(A$6,[5]Sheet1!$1:$1,0))</f>
        <v>Kepler Weber</v>
      </c>
      <c r="B43" s="14" t="s">
        <v>287</v>
      </c>
      <c r="C43" s="14" t="str">
        <f>INDEX([5]Sheet1!$1:$1048576,MATCH($B43,[5]Sheet1!$A:$A,0),MATCH(C$6,[5]Sheet1!$1:$1,0))</f>
        <v>Capital Goods</v>
      </c>
      <c r="D43" s="14" t="str">
        <f>INDEX([5]Sheet1!$1:$1048576,MATCH($B43,[5]Sheet1!$A:$A,0),MATCH(D$6,[5]Sheet1!$1:$1,0))</f>
        <v>Lucas Laghi</v>
      </c>
      <c r="E43" s="14" t="str">
        <f>INDEX([5]Sheet1!$1:$1048576,MATCH($B43,[5]Sheet1!$A:$A,0),MATCH(E$6,[5]Sheet1!$1:$1,0))</f>
        <v>Neutral</v>
      </c>
      <c r="F43" s="14" t="b">
        <f>INDEX([5]Sheet1!$1:$1048576,MATCH($B43,[5]Sheet1!$A:$A,0),MATCH(F$6,[5]Sheet1!$1:$1,0))</f>
        <v>0</v>
      </c>
      <c r="G43" s="14" t="e">
        <f>INDEX([5]Sheet1!$1:$1048576,MATCH($B43,[5]Sheet1!$A:$A,0),MATCH(G$6,[5]Sheet1!$1:$1,0))</f>
        <v>#N/A</v>
      </c>
      <c r="H43" s="28">
        <f>INDEX([5]Sheet1!$1:$1048576,MATCH($B43,[5]Sheet1!$A:$A,0),MATCH(H$6,[5]Sheet1!$1:$1,0))</f>
        <v>7</v>
      </c>
      <c r="I43" s="78" t="str" cm="1">
        <f t="array" ref="I43">IFERROR((_xll.ECONOMATICA($B43,"EV")/1000000) / IF($G43="USD",Aux!$B$1,1),"")</f>
        <v/>
      </c>
      <c r="J43" s="78" t="str" cm="1">
        <f t="array" ref="J43">IFERROR((_xll.ECONOMATICA($B43,"MarketCapitaliz")/1000000) / IF($G43="USD",Aux!$B$1,1),"")</f>
        <v/>
      </c>
      <c r="K43" s="91">
        <f>ABS(INDEX([5]Sheet1!$1:$1048576,MATCH($B43,[5]Sheet1!$A:$A,0),MATCH(K$6,[5]Sheet1!$1:$1,0)))</f>
        <v>152.69</v>
      </c>
      <c r="L43" s="91">
        <f>ABS(INDEX([5]Sheet1!$1:$1048576,MATCH($B43,[5]Sheet1!$A:$A,0),MATCH(L$6,[5]Sheet1!$1:$1,0)))</f>
        <v>152.65100000000001</v>
      </c>
      <c r="M43" s="91">
        <f>ABS(INDEX([5]Sheet1!$1:$1048576,MATCH($B43,[5]Sheet1!$A:$A,0),MATCH(M$6,[5]Sheet1!$1:$1,0)))</f>
        <v>726.20299999999997</v>
      </c>
      <c r="N43" s="91">
        <f>ABS(INDEX([5]Sheet1!$1:$1048576,MATCH($B43,[5]Sheet1!$A:$A,0),MATCH(N$6,[5]Sheet1!$1:$1,0)))</f>
        <v>740.78100000000006</v>
      </c>
      <c r="O43" s="91">
        <f>ABS(INDEX([5]Sheet1!$1:$1048576,MATCH($B43,[5]Sheet1!$A:$A,0),MATCH(O$6,[5]Sheet1!$1:$1,0)))</f>
        <v>159.749</v>
      </c>
      <c r="P43" s="91">
        <f>ABS(INDEX([5]Sheet1!$1:$1048576,MATCH($B43,[5]Sheet1!$A:$A,0),MATCH(P$6,[5]Sheet1!$1:$1,0)))</f>
        <v>114.373</v>
      </c>
      <c r="Q43" s="91">
        <f>INDEX([5]Sheet1!$1:$1048576,MATCH($B43,[5]Sheet1!$A:$A,0),MATCH(Q$6,[5]Sheet1!$1:$1,0))</f>
        <v>245.22345999999999</v>
      </c>
      <c r="R43" s="91">
        <f>INDEX([5]Sheet1!$1:$1048576,MATCH($B43,[5]Sheet1!$A:$A,0),MATCH(R$6,[5]Sheet1!$1:$1,0))</f>
        <v>198.97030000000009</v>
      </c>
      <c r="S43" s="68">
        <f>INDEX([5]Sheet1!$1:$1048576,MATCH($B43,[5]Sheet1!$A:$A,0),MATCH(S$6,[5]Sheet1!$1:$1,0))</f>
        <v>336.74099999999999</v>
      </c>
      <c r="T43" s="68">
        <f>INDEX([5]Sheet1!$1:$1048576,MATCH($B43,[5]Sheet1!$A:$A,0),MATCH(T$6,[5]Sheet1!$1:$1,0))</f>
        <v>328.33100000000002</v>
      </c>
      <c r="U43" s="85" t="str">
        <f t="shared" si="5"/>
        <v>-</v>
      </c>
      <c r="V43" s="85" t="str">
        <f t="shared" si="6"/>
        <v>-</v>
      </c>
      <c r="W43" s="85" t="str">
        <f t="shared" si="7"/>
        <v>-</v>
      </c>
      <c r="X43" s="85" t="str">
        <f t="shared" si="8"/>
        <v>-</v>
      </c>
      <c r="Y43" s="85" t="str">
        <f t="shared" si="9"/>
        <v>-</v>
      </c>
      <c r="Z43" s="85" t="str">
        <f t="shared" si="10"/>
        <v>-</v>
      </c>
      <c r="AA43" s="85">
        <f t="shared" si="11"/>
        <v>0.47439723704568199</v>
      </c>
      <c r="AB43" s="85">
        <f t="shared" si="12"/>
        <v>0.34834663799641213</v>
      </c>
      <c r="AC43" s="88" t="str">
        <f t="shared" si="14"/>
        <v/>
      </c>
      <c r="AD43" s="88" t="str">
        <f t="shared" si="13"/>
        <v/>
      </c>
      <c r="AE43" s="88">
        <f t="shared" si="3"/>
        <v>0.33767894101236157</v>
      </c>
      <c r="AF43" s="88">
        <f t="shared" si="4"/>
        <v>0.2685953068450731</v>
      </c>
      <c r="AG43" s="88"/>
    </row>
    <row r="44" spans="1:33" s="58" customFormat="1" ht="20.100000000000001" customHeight="1" x14ac:dyDescent="0.3">
      <c r="A44" s="14" t="str">
        <f>INDEX([5]Sheet1!$1:$1048576,MATCH($B44,[5]Sheet1!$A:$A,0),MATCH(A$6,[5]Sheet1!$1:$1,0))</f>
        <v>CBA</v>
      </c>
      <c r="B44" s="40" t="s">
        <v>230</v>
      </c>
      <c r="C44" s="14" t="str">
        <f>INDEX([5]Sheet1!$1:$1048576,MATCH($B44,[5]Sheet1!$A:$A,0),MATCH(C$6,[5]Sheet1!$1:$1,0))</f>
        <v>Metals &amp; Mining</v>
      </c>
      <c r="D44" s="14" t="str">
        <f>INDEX([5]Sheet1!$1:$1048576,MATCH($B44,[5]Sheet1!$A:$A,0),MATCH(D$6,[5]Sheet1!$1:$1,0))</f>
        <v>Lucas Laghi</v>
      </c>
      <c r="E44" s="14" t="str">
        <f>INDEX([5]Sheet1!$1:$1048576,MATCH($B44,[5]Sheet1!$A:$A,0),MATCH(E$6,[5]Sheet1!$1:$1,0))</f>
        <v>Buy</v>
      </c>
      <c r="F44" s="14" t="b">
        <f>INDEX([5]Sheet1!$1:$1048576,MATCH($B44,[5]Sheet1!$A:$A,0),MATCH(F$6,[5]Sheet1!$1:$1,0))</f>
        <v>0</v>
      </c>
      <c r="G44" s="14" t="e">
        <f>INDEX([5]Sheet1!$1:$1048576,MATCH($B44,[5]Sheet1!$A:$A,0),MATCH(G$6,[5]Sheet1!$1:$1,0))</f>
        <v>#N/A</v>
      </c>
      <c r="H44" s="28">
        <f>INDEX([5]Sheet1!$1:$1048576,MATCH($B44,[5]Sheet1!$A:$A,0),MATCH(H$6,[5]Sheet1!$1:$1,0))</f>
        <v>9.5</v>
      </c>
      <c r="I44" s="78" t="str" cm="1">
        <f t="array" ref="I44">IFERROR((_xll.ECONOMATICA($B44,"EV")/1000000) / IF($G44="USD",Aux!$B$1,1),"")</f>
        <v/>
      </c>
      <c r="J44" s="78" t="str" cm="1">
        <f t="array" ref="J44">IFERROR((_xll.ECONOMATICA($B44,"MarketCapitaliz")/1000000) / IF($G44="USD",Aux!$B$1,1),"")</f>
        <v/>
      </c>
      <c r="K44" s="91">
        <f>ABS(INDEX([5]Sheet1!$1:$1048576,MATCH($B44,[5]Sheet1!$A:$A,0),MATCH(K$6,[5]Sheet1!$1:$1,0)))</f>
        <v>82.845694279999989</v>
      </c>
      <c r="L44" s="91">
        <f>ABS(INDEX([5]Sheet1!$1:$1048576,MATCH($B44,[5]Sheet1!$A:$A,0),MATCH(L$6,[5]Sheet1!$1:$1,0)))</f>
        <v>129.815</v>
      </c>
      <c r="M44" s="91">
        <f>ABS(INDEX([5]Sheet1!$1:$1048576,MATCH($B44,[5]Sheet1!$A:$A,0),MATCH(M$6,[5]Sheet1!$1:$1,0)))</f>
        <v>4704.152</v>
      </c>
      <c r="N44" s="91">
        <f>ABS(INDEX([5]Sheet1!$1:$1048576,MATCH($B44,[5]Sheet1!$A:$A,0),MATCH(N$6,[5]Sheet1!$1:$1,0)))</f>
        <v>4011.797999999997</v>
      </c>
      <c r="O44" s="91">
        <f>ABS(INDEX([5]Sheet1!$1:$1048576,MATCH($B44,[5]Sheet1!$A:$A,0),MATCH(O$6,[5]Sheet1!$1:$1,0)))</f>
        <v>2663.694</v>
      </c>
      <c r="P44" s="91">
        <f>ABS(INDEX([5]Sheet1!$1:$1048576,MATCH($B44,[5]Sheet1!$A:$A,0),MATCH(P$6,[5]Sheet1!$1:$1,0)))</f>
        <v>3286.1170000000011</v>
      </c>
      <c r="Q44" s="91">
        <f>INDEX([5]Sheet1!$1:$1048576,MATCH($B44,[5]Sheet1!$A:$A,0),MATCH(Q$6,[5]Sheet1!$1:$1,0))</f>
        <v>-809.95499999999993</v>
      </c>
      <c r="R44" s="91">
        <f>INDEX([5]Sheet1!$1:$1048576,MATCH($B44,[5]Sheet1!$A:$A,0),MATCH(R$6,[5]Sheet1!$1:$1,0))</f>
        <v>-72.818295920000821</v>
      </c>
      <c r="S44" s="68">
        <f>INDEX([5]Sheet1!$1:$1048576,MATCH($B44,[5]Sheet1!$A:$A,0),MATCH(S$6,[5]Sheet1!$1:$1,0))</f>
        <v>-316.25900000000001</v>
      </c>
      <c r="T44" s="68">
        <f>INDEX([5]Sheet1!$1:$1048576,MATCH($B44,[5]Sheet1!$A:$A,0),MATCH(T$6,[5]Sheet1!$1:$1,0))</f>
        <v>1303.173704079999</v>
      </c>
      <c r="U44" s="85" t="str">
        <f t="shared" si="5"/>
        <v>-</v>
      </c>
      <c r="V44" s="85" t="str">
        <f t="shared" si="6"/>
        <v>-</v>
      </c>
      <c r="W44" s="85" t="str">
        <f t="shared" si="7"/>
        <v>-</v>
      </c>
      <c r="X44" s="85" t="str">
        <f t="shared" si="8"/>
        <v>-</v>
      </c>
      <c r="Y44" s="85" t="str">
        <f t="shared" si="9"/>
        <v>-</v>
      </c>
      <c r="Z44" s="85" t="str">
        <f t="shared" si="10"/>
        <v>-</v>
      </c>
      <c r="AA44" s="85">
        <f t="shared" si="11"/>
        <v>-8.4225081341558656</v>
      </c>
      <c r="AB44" s="85">
        <f t="shared" si="12"/>
        <v>2.5216262342554709</v>
      </c>
      <c r="AC44" s="88" t="str">
        <f t="shared" si="14"/>
        <v/>
      </c>
      <c r="AD44" s="88" t="str">
        <f t="shared" si="13"/>
        <v/>
      </c>
      <c r="AE44" s="88">
        <f t="shared" si="3"/>
        <v>-0.17217874762550189</v>
      </c>
      <c r="AF44" s="88">
        <f t="shared" si="4"/>
        <v>-1.8151037494908984E-2</v>
      </c>
      <c r="AG44" s="88"/>
    </row>
    <row r="45" spans="1:33" s="58" customFormat="1" ht="20.100000000000001" customHeight="1" x14ac:dyDescent="0.3">
      <c r="A45" s="14" t="str">
        <f>INDEX([5]Sheet1!$1:$1048576,MATCH($B45,[5]Sheet1!$A:$A,0),MATCH(A$6,[5]Sheet1!$1:$1,0))</f>
        <v>Bradesco</v>
      </c>
      <c r="B45" s="14" t="s">
        <v>8</v>
      </c>
      <c r="C45" s="14" t="str">
        <f>INDEX([5]Sheet1!$1:$1048576,MATCH($B45,[5]Sheet1!$A:$A,0),MATCH(C$6,[5]Sheet1!$1:$1,0))</f>
        <v>Banks</v>
      </c>
      <c r="D45" s="14" t="str">
        <f>INDEX([5]Sheet1!$1:$1048576,MATCH($B45,[5]Sheet1!$A:$A,0),MATCH(D$6,[5]Sheet1!$1:$1,0))</f>
        <v>Bernardo Guttmann</v>
      </c>
      <c r="E45" s="14" t="str">
        <f>INDEX([5]Sheet1!$1:$1048576,MATCH($B45,[5]Sheet1!$A:$A,0),MATCH(E$6,[5]Sheet1!$1:$1,0))</f>
        <v>Neutral</v>
      </c>
      <c r="F45" s="14" t="b">
        <f>INDEX([5]Sheet1!$1:$1048576,MATCH($B45,[5]Sheet1!$A:$A,0),MATCH(F$6,[5]Sheet1!$1:$1,0))</f>
        <v>0</v>
      </c>
      <c r="G45" s="14" t="e">
        <f>INDEX([5]Sheet1!$1:$1048576,MATCH($B45,[5]Sheet1!$A:$A,0),MATCH(G$6,[5]Sheet1!$1:$1,0))</f>
        <v>#N/A</v>
      </c>
      <c r="H45" s="28">
        <f>INDEX([5]Sheet1!$1:$1048576,MATCH($B45,[5]Sheet1!$A:$A,0),MATCH(H$6,[5]Sheet1!$1:$1,0))</f>
        <v>21</v>
      </c>
      <c r="I45" s="78" t="str" cm="1">
        <f t="array" ref="I45">IFERROR((_xll.ECONOMATICA($B45,"EV")/1000000) / IF($G45="USD",Aux!$B$1,1),"")</f>
        <v/>
      </c>
      <c r="J45" s="78" t="str" cm="1">
        <f t="array" ref="J45">IFERROR((_xll.ECONOMATICA($B45,"MarketCapitaliz")/1000000) / IF($G45="USD",Aux!$B$1,1),"")</f>
        <v/>
      </c>
      <c r="K45" s="91">
        <f>ABS(INDEX([5]Sheet1!$1:$1048576,MATCH($B45,[5]Sheet1!$A:$A,0),MATCH(K$6,[5]Sheet1!$1:$1,0)))</f>
        <v>0</v>
      </c>
      <c r="L45" s="91">
        <f>ABS(INDEX([5]Sheet1!$1:$1048576,MATCH($B45,[5]Sheet1!$A:$A,0),MATCH(L$6,[5]Sheet1!$1:$1,0)))</f>
        <v>9590.7947999999997</v>
      </c>
      <c r="M45" s="91">
        <f>ABS(INDEX([5]Sheet1!$1:$1048576,MATCH($B45,[5]Sheet1!$A:$A,0),MATCH(M$6,[5]Sheet1!$1:$1,0)))</f>
        <v>0</v>
      </c>
      <c r="N45" s="91">
        <f>ABS(INDEX([5]Sheet1!$1:$1048576,MATCH($B45,[5]Sheet1!$A:$A,0),MATCH(N$6,[5]Sheet1!$1:$1,0)))</f>
        <v>160487</v>
      </c>
      <c r="O45" s="91">
        <f>ABS(INDEX([5]Sheet1!$1:$1048576,MATCH($B45,[5]Sheet1!$A:$A,0),MATCH(O$6,[5]Sheet1!$1:$1,0)))</f>
        <v>0</v>
      </c>
      <c r="P45" s="91">
        <f>ABS(INDEX([5]Sheet1!$1:$1048576,MATCH($B45,[5]Sheet1!$A:$A,0),MATCH(P$6,[5]Sheet1!$1:$1,0)))</f>
        <v>0</v>
      </c>
      <c r="Q45" s="91">
        <f>INDEX([5]Sheet1!$1:$1048576,MATCH($B45,[5]Sheet1!$A:$A,0),MATCH(Q$6,[5]Sheet1!$1:$1,0))</f>
        <v>0</v>
      </c>
      <c r="R45" s="91">
        <f>INDEX([5]Sheet1!$1:$1048576,MATCH($B45,[5]Sheet1!$A:$A,0),MATCH(R$6,[5]Sheet1!$1:$1,0))</f>
        <v>16175</v>
      </c>
      <c r="S45" s="68">
        <f>INDEX([5]Sheet1!$1:$1048576,MATCH($B45,[5]Sheet1!$A:$A,0),MATCH(S$6,[5]Sheet1!$1:$1,0))</f>
        <v>0</v>
      </c>
      <c r="T45" s="68">
        <f>INDEX([5]Sheet1!$1:$1048576,MATCH($B45,[5]Sheet1!$A:$A,0),MATCH(T$6,[5]Sheet1!$1:$1,0))</f>
        <v>0</v>
      </c>
      <c r="U45" s="85" t="str">
        <f t="shared" si="5"/>
        <v>-</v>
      </c>
      <c r="V45" s="85" t="str">
        <f t="shared" si="6"/>
        <v>-</v>
      </c>
      <c r="W45" s="85" t="str">
        <f t="shared" si="7"/>
        <v>-</v>
      </c>
      <c r="X45" s="85" t="str">
        <f t="shared" si="8"/>
        <v>-</v>
      </c>
      <c r="Y45" s="85" t="str">
        <f t="shared" si="9"/>
        <v>-</v>
      </c>
      <c r="Z45" s="85" t="str">
        <f t="shared" si="10"/>
        <v>-</v>
      </c>
      <c r="AA45" s="85" t="str">
        <f t="shared" si="11"/>
        <v>-</v>
      </c>
      <c r="AB45" s="85" t="str">
        <f t="shared" si="12"/>
        <v>-</v>
      </c>
      <c r="AC45" s="88" t="str">
        <f t="shared" si="14"/>
        <v/>
      </c>
      <c r="AD45" s="88" t="str">
        <f t="shared" si="13"/>
        <v/>
      </c>
      <c r="AE45" s="88" t="str">
        <f t="shared" si="3"/>
        <v>-</v>
      </c>
      <c r="AF45" s="88">
        <f t="shared" si="4"/>
        <v>0.10078697963074891</v>
      </c>
      <c r="AG45" s="88"/>
    </row>
    <row r="46" spans="1:33" s="58" customFormat="1" ht="20.100000000000001" customHeight="1" x14ac:dyDescent="0.3">
      <c r="A46" s="14" t="str">
        <f>INDEX([5]Sheet1!$1:$1048576,MATCH($B46,[5]Sheet1!$A:$A,0),MATCH(A$6,[5]Sheet1!$1:$1,0))</f>
        <v>Telefônica Brasil</v>
      </c>
      <c r="B46" s="40" t="s">
        <v>129</v>
      </c>
      <c r="C46" s="14" t="str">
        <f>INDEX([5]Sheet1!$1:$1048576,MATCH($B46,[5]Sheet1!$A:$A,0),MATCH(C$6,[5]Sheet1!$1:$1,0))</f>
        <v>TMT</v>
      </c>
      <c r="D46" s="14" t="str">
        <f>INDEX([5]Sheet1!$1:$1048576,MATCH($B46,[5]Sheet1!$A:$A,0),MATCH(D$6,[5]Sheet1!$1:$1,0))</f>
        <v>Bernardo Guttmann</v>
      </c>
      <c r="E46" s="14" t="str">
        <f>INDEX([5]Sheet1!$1:$1048576,MATCH($B46,[5]Sheet1!$A:$A,0),MATCH(E$6,[5]Sheet1!$1:$1,0))</f>
        <v>Buy</v>
      </c>
      <c r="F46" s="14" t="b">
        <f>INDEX([5]Sheet1!$1:$1048576,MATCH($B46,[5]Sheet1!$A:$A,0),MATCH(F$6,[5]Sheet1!$1:$1,0))</f>
        <v>0</v>
      </c>
      <c r="G46" s="14" t="e">
        <f>INDEX([5]Sheet1!$1:$1048576,MATCH($B46,[5]Sheet1!$A:$A,0),MATCH(G$6,[5]Sheet1!$1:$1,0))</f>
        <v>#N/A</v>
      </c>
      <c r="H46" s="28">
        <f>INDEX([5]Sheet1!$1:$1048576,MATCH($B46,[5]Sheet1!$A:$A,0),MATCH(H$6,[5]Sheet1!$1:$1,0))</f>
        <v>36.5</v>
      </c>
      <c r="I46" s="78" t="str" cm="1">
        <f t="array" ref="I46">IFERROR((_xll.ECONOMATICA($B46,"EV")/1000000) / IF($G46="USD",Aux!$B$1,1),"")</f>
        <v/>
      </c>
      <c r="J46" s="78" t="str" cm="1">
        <f t="array" ref="J46">IFERROR((_xll.ECONOMATICA($B46,"MarketCapitaliz")/1000000) / IF($G46="USD",Aux!$B$1,1),"")</f>
        <v/>
      </c>
      <c r="K46" s="91">
        <f>ABS(INDEX([5]Sheet1!$1:$1048576,MATCH($B46,[5]Sheet1!$A:$A,0),MATCH(K$6,[5]Sheet1!$1:$1,0)))</f>
        <v>4321.37</v>
      </c>
      <c r="L46" s="91">
        <f>ABS(INDEX([5]Sheet1!$1:$1048576,MATCH($B46,[5]Sheet1!$A:$A,0),MATCH(L$6,[5]Sheet1!$1:$1,0)))</f>
        <v>5293.2610000000004</v>
      </c>
      <c r="M46" s="91">
        <f>ABS(INDEX([5]Sheet1!$1:$1048576,MATCH($B46,[5]Sheet1!$A:$A,0),MATCH(M$6,[5]Sheet1!$1:$1,0)))</f>
        <v>69627.3</v>
      </c>
      <c r="N46" s="91">
        <f>ABS(INDEX([5]Sheet1!$1:$1048576,MATCH($B46,[5]Sheet1!$A:$A,0),MATCH(N$6,[5]Sheet1!$1:$1,0)))</f>
        <v>69799.499999999985</v>
      </c>
      <c r="O46" s="91">
        <f>ABS(INDEX([5]Sheet1!$1:$1048576,MATCH($B46,[5]Sheet1!$A:$A,0),MATCH(O$6,[5]Sheet1!$1:$1,0)))</f>
        <v>14388.34143791675</v>
      </c>
      <c r="P46" s="91">
        <f>ABS(INDEX([5]Sheet1!$1:$1048576,MATCH($B46,[5]Sheet1!$A:$A,0),MATCH(P$6,[5]Sheet1!$1:$1,0)))</f>
        <v>14049.334901432279</v>
      </c>
      <c r="Q46" s="91">
        <f>INDEX([5]Sheet1!$1:$1048576,MATCH($B46,[5]Sheet1!$A:$A,0),MATCH(Q$6,[5]Sheet1!$1:$1,0))</f>
        <v>5029.4000000000005</v>
      </c>
      <c r="R46" s="91">
        <f>INDEX([5]Sheet1!$1:$1048576,MATCH($B46,[5]Sheet1!$A:$A,0),MATCH(R$6,[5]Sheet1!$1:$1,0))</f>
        <v>5547.9000000000024</v>
      </c>
      <c r="S46" s="68">
        <f>INDEX([5]Sheet1!$1:$1048576,MATCH($B46,[5]Sheet1!$A:$A,0),MATCH(S$6,[5]Sheet1!$1:$1,0))</f>
        <v>21318.107660500002</v>
      </c>
      <c r="T46" s="68">
        <f>INDEX([5]Sheet1!$1:$1048576,MATCH($B46,[5]Sheet1!$A:$A,0),MATCH(T$6,[5]Sheet1!$1:$1,0))</f>
        <v>22880.146863630001</v>
      </c>
      <c r="U46" s="85" t="str">
        <f t="shared" si="5"/>
        <v>-</v>
      </c>
      <c r="V46" s="85" t="str">
        <f t="shared" si="6"/>
        <v>-</v>
      </c>
      <c r="W46" s="85" t="str">
        <f t="shared" si="7"/>
        <v>-</v>
      </c>
      <c r="X46" s="85" t="str">
        <f t="shared" si="8"/>
        <v>-</v>
      </c>
      <c r="Y46" s="85" t="str">
        <f t="shared" si="9"/>
        <v>-</v>
      </c>
      <c r="Z46" s="85" t="str">
        <f t="shared" si="10"/>
        <v>-</v>
      </c>
      <c r="AA46" s="85">
        <f t="shared" si="11"/>
        <v>0.67493520846489996</v>
      </c>
      <c r="AB46" s="85">
        <f t="shared" si="12"/>
        <v>0.61404041613757854</v>
      </c>
      <c r="AC46" s="88" t="str">
        <f t="shared" si="14"/>
        <v/>
      </c>
      <c r="AD46" s="88" t="str">
        <f t="shared" si="13"/>
        <v/>
      </c>
      <c r="AE46" s="88">
        <f t="shared" si="3"/>
        <v>7.2233161418007022E-2</v>
      </c>
      <c r="AF46" s="88">
        <f t="shared" si="4"/>
        <v>7.9483377388090221E-2</v>
      </c>
      <c r="AG46" s="88"/>
    </row>
    <row r="47" spans="1:33" s="58" customFormat="1" ht="20.100000000000001" customHeight="1" x14ac:dyDescent="0.3">
      <c r="A47" s="14" t="str">
        <f>INDEX([5]Sheet1!$1:$1048576,MATCH($B47,[5]Sheet1!$A:$A,0),MATCH(A$6,[5]Sheet1!$1:$1,0))</f>
        <v>Iguatemi</v>
      </c>
      <c r="B47" s="40" t="s">
        <v>262</v>
      </c>
      <c r="C47" s="14" t="str">
        <f>INDEX([5]Sheet1!$1:$1048576,MATCH($B47,[5]Sheet1!$A:$A,0),MATCH(C$6,[5]Sheet1!$1:$1,0))</f>
        <v>Income Properties</v>
      </c>
      <c r="D47" s="14" t="str">
        <f>INDEX([5]Sheet1!$1:$1048576,MATCH($B47,[5]Sheet1!$A:$A,0),MATCH(D$6,[5]Sheet1!$1:$1,0))</f>
        <v>Ygor Altero</v>
      </c>
      <c r="E47" s="14" t="str">
        <f>INDEX([5]Sheet1!$1:$1048576,MATCH($B47,[5]Sheet1!$A:$A,0),MATCH(E$6,[5]Sheet1!$1:$1,0))</f>
        <v>Buy</v>
      </c>
      <c r="F47" s="14" t="b">
        <f>INDEX([5]Sheet1!$1:$1048576,MATCH($B47,[5]Sheet1!$A:$A,0),MATCH(F$6,[5]Sheet1!$1:$1,0))</f>
        <v>0</v>
      </c>
      <c r="G47" s="14" t="e">
        <f>INDEX([5]Sheet1!$1:$1048576,MATCH($B47,[5]Sheet1!$A:$A,0),MATCH(G$6,[5]Sheet1!$1:$1,0))</f>
        <v>#N/A</v>
      </c>
      <c r="H47" s="28">
        <f>INDEX([5]Sheet1!$1:$1048576,MATCH($B47,[5]Sheet1!$A:$A,0),MATCH(H$6,[5]Sheet1!$1:$1,0))</f>
        <v>35</v>
      </c>
      <c r="I47" s="78" t="str" cm="1">
        <f t="array" ref="I47">IFERROR((_xll.ECONOMATICA($B47,"EV")/1000000) / IF($G47="USD",Aux!$B$1,1),"")</f>
        <v/>
      </c>
      <c r="J47" s="78" t="str" cm="1">
        <f t="array" ref="J47">IFERROR((_xll.ECONOMATICA($B47,"MarketCapitaliz")/1000000) / IF($G47="USD",Aux!$B$1,1),"")</f>
        <v/>
      </c>
      <c r="K47" s="91">
        <f>ABS(INDEX([5]Sheet1!$1:$1048576,MATCH($B47,[5]Sheet1!$A:$A,0),MATCH(K$6,[5]Sheet1!$1:$1,0)))</f>
        <v>110</v>
      </c>
      <c r="L47" s="91">
        <f>ABS(INDEX([5]Sheet1!$1:$1048576,MATCH($B47,[5]Sheet1!$A:$A,0),MATCH(L$6,[5]Sheet1!$1:$1,0)))</f>
        <v>200</v>
      </c>
      <c r="M47" s="91">
        <f>ABS(INDEX([5]Sheet1!$1:$1048576,MATCH($B47,[5]Sheet1!$A:$A,0),MATCH(M$6,[5]Sheet1!$1:$1,0)))</f>
        <v>4177.3230000000003</v>
      </c>
      <c r="N47" s="91">
        <f>ABS(INDEX([5]Sheet1!$1:$1048576,MATCH($B47,[5]Sheet1!$A:$A,0),MATCH(N$6,[5]Sheet1!$1:$1,0)))</f>
        <v>4309.8040000000001</v>
      </c>
      <c r="O47" s="91">
        <f>ABS(INDEX([5]Sheet1!$1:$1048576,MATCH($B47,[5]Sheet1!$A:$A,0),MATCH(O$6,[5]Sheet1!$1:$1,0)))</f>
        <v>1757.145</v>
      </c>
      <c r="P47" s="91">
        <f>ABS(INDEX([5]Sheet1!$1:$1048576,MATCH($B47,[5]Sheet1!$A:$A,0),MATCH(P$6,[5]Sheet1!$1:$1,0)))</f>
        <v>1614.8440000000001</v>
      </c>
      <c r="Q47" s="91">
        <f>INDEX([5]Sheet1!$1:$1048576,MATCH($B47,[5]Sheet1!$A:$A,0),MATCH(Q$6,[5]Sheet1!$1:$1,0))</f>
        <v>388.41310228562139</v>
      </c>
      <c r="R47" s="91">
        <f>INDEX([5]Sheet1!$1:$1048576,MATCH($B47,[5]Sheet1!$A:$A,0),MATCH(R$6,[5]Sheet1!$1:$1,0))</f>
        <v>498.5804828206509</v>
      </c>
      <c r="S47" s="68">
        <f>INDEX([5]Sheet1!$1:$1048576,MATCH($B47,[5]Sheet1!$A:$A,0),MATCH(S$6,[5]Sheet1!$1:$1,0))</f>
        <v>919.69839441999966</v>
      </c>
      <c r="T47" s="68">
        <f>INDEX([5]Sheet1!$1:$1048576,MATCH($B47,[5]Sheet1!$A:$A,0),MATCH(T$6,[5]Sheet1!$1:$1,0))</f>
        <v>1025.3807252039719</v>
      </c>
      <c r="U47" s="85" t="str">
        <f t="shared" si="5"/>
        <v>-</v>
      </c>
      <c r="V47" s="85" t="str">
        <f t="shared" si="6"/>
        <v>-</v>
      </c>
      <c r="W47" s="85" t="str">
        <f t="shared" si="7"/>
        <v>-</v>
      </c>
      <c r="X47" s="85" t="str">
        <f t="shared" si="8"/>
        <v>-</v>
      </c>
      <c r="Y47" s="85" t="str">
        <f t="shared" si="9"/>
        <v>-</v>
      </c>
      <c r="Z47" s="85" t="str">
        <f t="shared" si="10"/>
        <v>-</v>
      </c>
      <c r="AA47" s="85">
        <f t="shared" si="11"/>
        <v>1.9105665625393737</v>
      </c>
      <c r="AB47" s="85">
        <f t="shared" si="12"/>
        <v>1.5748725915232806</v>
      </c>
      <c r="AC47" s="88" t="str">
        <f t="shared" si="14"/>
        <v/>
      </c>
      <c r="AD47" s="88" t="str">
        <f t="shared" si="13"/>
        <v/>
      </c>
      <c r="AE47" s="88">
        <f t="shared" si="3"/>
        <v>9.2981342904444153E-2</v>
      </c>
      <c r="AF47" s="88">
        <f t="shared" si="4"/>
        <v>0.11568518726620768</v>
      </c>
      <c r="AG47" s="88"/>
    </row>
    <row r="48" spans="1:33" s="58" customFormat="1" ht="20.100000000000001" customHeight="1" x14ac:dyDescent="0.3">
      <c r="A48" s="14" t="str">
        <f>INDEX([5]Sheet1!$1:$1048576,MATCH($B48,[5]Sheet1!$A:$A,0),MATCH(A$6,[5]Sheet1!$1:$1,0))</f>
        <v>São Martinho</v>
      </c>
      <c r="B48" s="14" t="s">
        <v>87</v>
      </c>
      <c r="C48" s="14" t="str">
        <f>INDEX([5]Sheet1!$1:$1048576,MATCH($B48,[5]Sheet1!$A:$A,0),MATCH(C$6,[5]Sheet1!$1:$1,0))</f>
        <v>Agribusiness</v>
      </c>
      <c r="D48" s="14" t="str">
        <f>INDEX([5]Sheet1!$1:$1048576,MATCH($B48,[5]Sheet1!$A:$A,0),MATCH(D$6,[5]Sheet1!$1:$1,0))</f>
        <v>Leonardo Alencar</v>
      </c>
      <c r="E48" s="14" t="str">
        <f>INDEX([5]Sheet1!$1:$1048576,MATCH($B48,[5]Sheet1!$A:$A,0),MATCH(E$6,[5]Sheet1!$1:$1,0))</f>
        <v>Buy</v>
      </c>
      <c r="F48" s="14" t="b">
        <f>INDEX([5]Sheet1!$1:$1048576,MATCH($B48,[5]Sheet1!$A:$A,0),MATCH(F$6,[5]Sheet1!$1:$1,0))</f>
        <v>0</v>
      </c>
      <c r="G48" s="14" t="e">
        <f>INDEX([5]Sheet1!$1:$1048576,MATCH($B48,[5]Sheet1!$A:$A,0),MATCH(G$6,[5]Sheet1!$1:$1,0))</f>
        <v>#N/A</v>
      </c>
      <c r="H48" s="28">
        <f>INDEX([5]Sheet1!$1:$1048576,MATCH($B48,[5]Sheet1!$A:$A,0),MATCH(H$6,[5]Sheet1!$1:$1,0))</f>
        <v>22.4</v>
      </c>
      <c r="I48" s="78" t="str" cm="1">
        <f t="array" ref="I48">IFERROR((_xll.ECONOMATICA($B48,"EV")/1000000) / IF($G48="USD",Aux!$B$1,1),"")</f>
        <v/>
      </c>
      <c r="J48" s="78" t="str" cm="1">
        <f t="array" ref="J48">IFERROR((_xll.ECONOMATICA($B48,"MarketCapitaliz")/1000000) / IF($G48="USD",Aux!$B$1,1),"")</f>
        <v/>
      </c>
      <c r="K48" s="91">
        <f>ABS(INDEX([5]Sheet1!$1:$1048576,MATCH($B48,[5]Sheet1!$A:$A,0),MATCH(K$6,[5]Sheet1!$1:$1,0)))</f>
        <v>375.84</v>
      </c>
      <c r="L48" s="91">
        <f>ABS(INDEX([5]Sheet1!$1:$1048576,MATCH($B48,[5]Sheet1!$A:$A,0),MATCH(L$6,[5]Sheet1!$1:$1,0)))</f>
        <v>140.94999999999999</v>
      </c>
      <c r="M48" s="91">
        <f>ABS(INDEX([5]Sheet1!$1:$1048576,MATCH($B48,[5]Sheet1!$A:$A,0),MATCH(M$6,[5]Sheet1!$1:$1,0)))</f>
        <v>5912.3629999999994</v>
      </c>
      <c r="N48" s="91">
        <f>ABS(INDEX([5]Sheet1!$1:$1048576,MATCH($B48,[5]Sheet1!$A:$A,0),MATCH(N$6,[5]Sheet1!$1:$1,0)))</f>
        <v>6881.2413999999999</v>
      </c>
      <c r="O48" s="91">
        <f>ABS(INDEX([5]Sheet1!$1:$1048576,MATCH($B48,[5]Sheet1!$A:$A,0),MATCH(O$6,[5]Sheet1!$1:$1,0)))</f>
        <v>6587.3730000000014</v>
      </c>
      <c r="P48" s="91">
        <f>ABS(INDEX([5]Sheet1!$1:$1048576,MATCH($B48,[5]Sheet1!$A:$A,0),MATCH(P$6,[5]Sheet1!$1:$1,0)))</f>
        <v>6260.7999999999993</v>
      </c>
      <c r="Q48" s="91">
        <f>INDEX([5]Sheet1!$1:$1048576,MATCH($B48,[5]Sheet1!$A:$A,0),MATCH(Q$6,[5]Sheet1!$1:$1,0))</f>
        <v>1015.744</v>
      </c>
      <c r="R48" s="91">
        <f>INDEX([5]Sheet1!$1:$1048576,MATCH($B48,[5]Sheet1!$A:$A,0),MATCH(R$6,[5]Sheet1!$1:$1,0))</f>
        <v>1476.279</v>
      </c>
      <c r="S48" s="68">
        <f>INDEX([5]Sheet1!$1:$1048576,MATCH($B48,[5]Sheet1!$A:$A,0),MATCH(S$6,[5]Sheet1!$1:$1,0))</f>
        <v>4206.7669999999998</v>
      </c>
      <c r="T48" s="68">
        <f>INDEX([5]Sheet1!$1:$1048576,MATCH($B48,[5]Sheet1!$A:$A,0),MATCH(T$6,[5]Sheet1!$1:$1,0))</f>
        <v>4888.7289999999994</v>
      </c>
      <c r="U48" s="85" t="str">
        <f t="shared" si="5"/>
        <v>-</v>
      </c>
      <c r="V48" s="85" t="str">
        <f t="shared" si="6"/>
        <v>-</v>
      </c>
      <c r="W48" s="85" t="str">
        <f t="shared" si="7"/>
        <v>-</v>
      </c>
      <c r="X48" s="85" t="str">
        <f t="shared" si="8"/>
        <v>-</v>
      </c>
      <c r="Y48" s="85" t="str">
        <f t="shared" si="9"/>
        <v>-</v>
      </c>
      <c r="Z48" s="85" t="str">
        <f t="shared" si="10"/>
        <v>-</v>
      </c>
      <c r="AA48" s="85">
        <f t="shared" si="11"/>
        <v>1.5658991810100253</v>
      </c>
      <c r="AB48" s="85">
        <f t="shared" si="12"/>
        <v>1.2806600652234967</v>
      </c>
      <c r="AC48" s="88" t="str">
        <f t="shared" si="14"/>
        <v/>
      </c>
      <c r="AD48" s="88" t="str">
        <f t="shared" si="13"/>
        <v/>
      </c>
      <c r="AE48" s="88">
        <f t="shared" si="3"/>
        <v>0.1718000061904183</v>
      </c>
      <c r="AF48" s="88">
        <f t="shared" si="4"/>
        <v>0.21453672588786088</v>
      </c>
      <c r="AG48" s="88"/>
    </row>
    <row r="49" spans="1:33" s="58" customFormat="1" ht="20.100000000000001" customHeight="1" x14ac:dyDescent="0.3">
      <c r="A49" s="14" t="e">
        <f>INDEX([5]Sheet1!$1:$1048576,MATCH($B49,[5]Sheet1!$A:$A,0),MATCH(A$6,[5]Sheet1!$1:$1,0))</f>
        <v>#N/A</v>
      </c>
      <c r="B49" s="40" t="s">
        <v>159</v>
      </c>
      <c r="C49" s="14" t="e">
        <f>INDEX([5]Sheet1!$1:$1048576,MATCH($B49,[5]Sheet1!$A:$A,0),MATCH(C$6,[5]Sheet1!$1:$1,0))</f>
        <v>#N/A</v>
      </c>
      <c r="D49" s="14" t="e">
        <f>INDEX([5]Sheet1!$1:$1048576,MATCH($B49,[5]Sheet1!$A:$A,0),MATCH(D$6,[5]Sheet1!$1:$1,0))</f>
        <v>#N/A</v>
      </c>
      <c r="E49" s="14" t="e">
        <f>INDEX([5]Sheet1!$1:$1048576,MATCH($B49,[5]Sheet1!$A:$A,0),MATCH(E$6,[5]Sheet1!$1:$1,0))</f>
        <v>#N/A</v>
      </c>
      <c r="F49" s="14" t="e">
        <f>INDEX([5]Sheet1!$1:$1048576,MATCH($B49,[5]Sheet1!$A:$A,0),MATCH(F$6,[5]Sheet1!$1:$1,0))</f>
        <v>#N/A</v>
      </c>
      <c r="G49" s="14" t="e">
        <f>INDEX([5]Sheet1!$1:$1048576,MATCH($B49,[5]Sheet1!$A:$A,0),MATCH(G$6,[5]Sheet1!$1:$1,0))</f>
        <v>#N/A</v>
      </c>
      <c r="H49" s="28" t="e">
        <f>INDEX([5]Sheet1!$1:$1048576,MATCH($B49,[5]Sheet1!$A:$A,0),MATCH(H$6,[5]Sheet1!$1:$1,0))</f>
        <v>#N/A</v>
      </c>
      <c r="I49" s="78" t="str" cm="1">
        <f t="array" ref="I49">IFERROR((_xll.ECONOMATICA($B49,"EV")/1000000) / IF($G49="USD",Aux!$B$1,1),"")</f>
        <v/>
      </c>
      <c r="J49" s="78" t="str" cm="1">
        <f t="array" ref="J49">IFERROR((_xll.ECONOMATICA($B49,"MarketCapitaliz")/1000000) / IF($G49="USD",Aux!$B$1,1),"")</f>
        <v/>
      </c>
      <c r="K49" s="91" t="e">
        <f>ABS(INDEX([5]Sheet1!$1:$1048576,MATCH($B49,[5]Sheet1!$A:$A,0),MATCH(K$6,[5]Sheet1!$1:$1,0)))</f>
        <v>#N/A</v>
      </c>
      <c r="L49" s="91" t="e">
        <f>ABS(INDEX([5]Sheet1!$1:$1048576,MATCH($B49,[5]Sheet1!$A:$A,0),MATCH(L$6,[5]Sheet1!$1:$1,0)))</f>
        <v>#N/A</v>
      </c>
      <c r="M49" s="91" t="e">
        <f>ABS(INDEX([5]Sheet1!$1:$1048576,MATCH($B49,[5]Sheet1!$A:$A,0),MATCH(M$6,[5]Sheet1!$1:$1,0)))</f>
        <v>#N/A</v>
      </c>
      <c r="N49" s="91" t="e">
        <f>ABS(INDEX([5]Sheet1!$1:$1048576,MATCH($B49,[5]Sheet1!$A:$A,0),MATCH(N$6,[5]Sheet1!$1:$1,0)))</f>
        <v>#N/A</v>
      </c>
      <c r="O49" s="91" t="e">
        <f>ABS(INDEX([5]Sheet1!$1:$1048576,MATCH($B49,[5]Sheet1!$A:$A,0),MATCH(O$6,[5]Sheet1!$1:$1,0)))</f>
        <v>#N/A</v>
      </c>
      <c r="P49" s="91" t="e">
        <f>ABS(INDEX([5]Sheet1!$1:$1048576,MATCH($B49,[5]Sheet1!$A:$A,0),MATCH(P$6,[5]Sheet1!$1:$1,0)))</f>
        <v>#N/A</v>
      </c>
      <c r="Q49" s="91" t="e">
        <f>INDEX([5]Sheet1!$1:$1048576,MATCH($B49,[5]Sheet1!$A:$A,0),MATCH(Q$6,[5]Sheet1!$1:$1,0))</f>
        <v>#N/A</v>
      </c>
      <c r="R49" s="91" t="e">
        <f>INDEX([5]Sheet1!$1:$1048576,MATCH($B49,[5]Sheet1!$A:$A,0),MATCH(R$6,[5]Sheet1!$1:$1,0))</f>
        <v>#N/A</v>
      </c>
      <c r="S49" s="68" t="e">
        <f>INDEX([5]Sheet1!$1:$1048576,MATCH($B49,[5]Sheet1!$A:$A,0),MATCH(S$6,[5]Sheet1!$1:$1,0))</f>
        <v>#N/A</v>
      </c>
      <c r="T49" s="68" t="e">
        <f>INDEX([5]Sheet1!$1:$1048576,MATCH($B49,[5]Sheet1!$A:$A,0),MATCH(T$6,[5]Sheet1!$1:$1,0))</f>
        <v>#N/A</v>
      </c>
      <c r="U49" s="85" t="str">
        <f t="shared" si="5"/>
        <v>-</v>
      </c>
      <c r="V49" s="85" t="str">
        <f t="shared" si="6"/>
        <v>-</v>
      </c>
      <c r="W49" s="85" t="str">
        <f t="shared" si="7"/>
        <v>-</v>
      </c>
      <c r="X49" s="85" t="str">
        <f t="shared" si="8"/>
        <v>-</v>
      </c>
      <c r="Y49" s="85" t="str">
        <f t="shared" si="9"/>
        <v>-</v>
      </c>
      <c r="Z49" s="85" t="str">
        <f t="shared" si="10"/>
        <v>-</v>
      </c>
      <c r="AA49" s="85" t="str">
        <f t="shared" si="11"/>
        <v>-</v>
      </c>
      <c r="AB49" s="85" t="str">
        <f t="shared" si="12"/>
        <v>-</v>
      </c>
      <c r="AC49" s="88" t="str">
        <f t="shared" si="14"/>
        <v/>
      </c>
      <c r="AD49" s="88" t="str">
        <f t="shared" si="13"/>
        <v/>
      </c>
      <c r="AE49" s="88" t="str">
        <f t="shared" si="3"/>
        <v>-</v>
      </c>
      <c r="AF49" s="88" t="str">
        <f t="shared" si="4"/>
        <v>-</v>
      </c>
      <c r="AG49" s="88"/>
    </row>
    <row r="50" spans="1:33" s="58" customFormat="1" ht="20.100000000000001" customHeight="1" x14ac:dyDescent="0.3">
      <c r="A50" s="14" t="str">
        <f>INDEX([5]Sheet1!$1:$1048576,MATCH($B50,[5]Sheet1!$A:$A,0),MATCH(A$6,[5]Sheet1!$1:$1,0))</f>
        <v>Cury</v>
      </c>
      <c r="B50" s="40" t="s">
        <v>188</v>
      </c>
      <c r="C50" s="14" t="str">
        <f>INDEX([5]Sheet1!$1:$1048576,MATCH($B50,[5]Sheet1!$A:$A,0),MATCH(C$6,[5]Sheet1!$1:$1,0))</f>
        <v>Homebuilders</v>
      </c>
      <c r="D50" s="14" t="str">
        <f>INDEX([5]Sheet1!$1:$1048576,MATCH($B50,[5]Sheet1!$A:$A,0),MATCH(D$6,[5]Sheet1!$1:$1,0))</f>
        <v>Ygor Altero</v>
      </c>
      <c r="E50" s="14" t="str">
        <f>INDEX([5]Sheet1!$1:$1048576,MATCH($B50,[5]Sheet1!$A:$A,0),MATCH(E$6,[5]Sheet1!$1:$1,0))</f>
        <v>Buy</v>
      </c>
      <c r="F50" s="14" t="b">
        <f>INDEX([5]Sheet1!$1:$1048576,MATCH($B50,[5]Sheet1!$A:$A,0),MATCH(F$6,[5]Sheet1!$1:$1,0))</f>
        <v>0</v>
      </c>
      <c r="G50" s="14" t="e">
        <f>INDEX([5]Sheet1!$1:$1048576,MATCH($B50,[5]Sheet1!$A:$A,0),MATCH(G$6,[5]Sheet1!$1:$1,0))</f>
        <v>#N/A</v>
      </c>
      <c r="H50" s="28">
        <f>INDEX([5]Sheet1!$1:$1048576,MATCH($B50,[5]Sheet1!$A:$A,0),MATCH(H$6,[5]Sheet1!$1:$1,0))</f>
        <v>45</v>
      </c>
      <c r="I50" s="78" t="str" cm="1">
        <f t="array" ref="I50">IFERROR((_xll.ECONOMATICA($B50,"EV")/1000000) / IF($G50="USD",Aux!$B$1,1),"")</f>
        <v/>
      </c>
      <c r="J50" s="78" t="str" cm="1">
        <f t="array" ref="J50">IFERROR((_xll.ECONOMATICA($B50,"MarketCapitaliz")/1000000) / IF($G50="USD",Aux!$B$1,1),"")</f>
        <v/>
      </c>
      <c r="K50" s="91">
        <f>ABS(INDEX([5]Sheet1!$1:$1048576,MATCH($B50,[5]Sheet1!$A:$A,0),MATCH(K$6,[5]Sheet1!$1:$1,0)))</f>
        <v>328.34756829999998</v>
      </c>
      <c r="L50" s="91">
        <f>ABS(INDEX([5]Sheet1!$1:$1048576,MATCH($B50,[5]Sheet1!$A:$A,0),MATCH(L$6,[5]Sheet1!$1:$1,0)))</f>
        <v>483.53672904000001</v>
      </c>
      <c r="M50" s="91">
        <f>ABS(INDEX([5]Sheet1!$1:$1048576,MATCH($B50,[5]Sheet1!$A:$A,0),MATCH(M$6,[5]Sheet1!$1:$1,0)))</f>
        <v>864.96500000000003</v>
      </c>
      <c r="N50" s="91">
        <f>ABS(INDEX([5]Sheet1!$1:$1048576,MATCH($B50,[5]Sheet1!$A:$A,0),MATCH(N$6,[5]Sheet1!$1:$1,0)))</f>
        <v>1095.47</v>
      </c>
      <c r="O50" s="91">
        <f>ABS(INDEX([5]Sheet1!$1:$1048576,MATCH($B50,[5]Sheet1!$A:$A,0),MATCH(O$6,[5]Sheet1!$1:$1,0)))</f>
        <v>378.91699999999997</v>
      </c>
      <c r="P50" s="91">
        <f>ABS(INDEX([5]Sheet1!$1:$1048576,MATCH($B50,[5]Sheet1!$A:$A,0),MATCH(P$6,[5]Sheet1!$1:$1,0)))</f>
        <v>429.85399999999998</v>
      </c>
      <c r="Q50" s="91">
        <f>INDEX([5]Sheet1!$1:$1048576,MATCH($B50,[5]Sheet1!$A:$A,0),MATCH(Q$6,[5]Sheet1!$1:$1,0))</f>
        <v>481.76499999999999</v>
      </c>
      <c r="R50" s="91">
        <f>INDEX([5]Sheet1!$1:$1048576,MATCH($B50,[5]Sheet1!$A:$A,0),MATCH(R$6,[5]Sheet1!$1:$1,0))</f>
        <v>649.84133486500014</v>
      </c>
      <c r="S50" s="68">
        <f>INDEX([5]Sheet1!$1:$1048576,MATCH($B50,[5]Sheet1!$A:$A,0),MATCH(S$6,[5]Sheet1!$1:$1,0))</f>
        <v>607.81200000000001</v>
      </c>
      <c r="T50" s="68">
        <f>INDEX([5]Sheet1!$1:$1048576,MATCH($B50,[5]Sheet1!$A:$A,0),MATCH(T$6,[5]Sheet1!$1:$1,0))</f>
        <v>850.80808230499997</v>
      </c>
      <c r="U50" s="85" t="str">
        <f t="shared" si="5"/>
        <v>-</v>
      </c>
      <c r="V50" s="85" t="str">
        <f t="shared" si="6"/>
        <v>-</v>
      </c>
      <c r="W50" s="85" t="str">
        <f t="shared" si="7"/>
        <v>-</v>
      </c>
      <c r="X50" s="85" t="str">
        <f t="shared" si="8"/>
        <v>-</v>
      </c>
      <c r="Y50" s="85" t="str">
        <f t="shared" si="9"/>
        <v>-</v>
      </c>
      <c r="Z50" s="85" t="str">
        <f t="shared" si="10"/>
        <v>-</v>
      </c>
      <c r="AA50" s="85">
        <f t="shared" si="11"/>
        <v>0.62341151540278894</v>
      </c>
      <c r="AB50" s="85">
        <f t="shared" si="12"/>
        <v>0.50523027336017334</v>
      </c>
      <c r="AC50" s="88" t="str">
        <f t="shared" si="14"/>
        <v/>
      </c>
      <c r="AD50" s="88" t="str">
        <f t="shared" si="13"/>
        <v/>
      </c>
      <c r="AE50" s="88">
        <f t="shared" si="3"/>
        <v>0.55697629383847902</v>
      </c>
      <c r="AF50" s="88">
        <f t="shared" si="4"/>
        <v>0.59320778740175462</v>
      </c>
      <c r="AG50" s="88"/>
    </row>
    <row r="51" spans="1:33" s="58" customFormat="1" ht="20.100000000000001" customHeight="1" x14ac:dyDescent="0.3">
      <c r="A51" s="14" t="str">
        <f>INDEX([5]Sheet1!$1:$1048576,MATCH($B51,[5]Sheet1!$A:$A,0),MATCH(A$6,[5]Sheet1!$1:$1,0))</f>
        <v>Sabesp</v>
      </c>
      <c r="B51" s="40" t="s">
        <v>45</v>
      </c>
      <c r="C51" s="14" t="str">
        <f>INDEX([5]Sheet1!$1:$1048576,MATCH($B51,[5]Sheet1!$A:$A,0),MATCH(C$6,[5]Sheet1!$1:$1,0))</f>
        <v>Sanitation</v>
      </c>
      <c r="D51" s="14" t="str">
        <f>INDEX([5]Sheet1!$1:$1048576,MATCH($B51,[5]Sheet1!$A:$A,0),MATCH(D$6,[5]Sheet1!$1:$1,0))</f>
        <v>Raul Cavendish</v>
      </c>
      <c r="E51" s="14" t="str">
        <f>INDEX([5]Sheet1!$1:$1048576,MATCH($B51,[5]Sheet1!$A:$A,0),MATCH(E$6,[5]Sheet1!$1:$1,0))</f>
        <v>Buy</v>
      </c>
      <c r="F51" s="14" t="b">
        <f>INDEX([5]Sheet1!$1:$1048576,MATCH($B51,[5]Sheet1!$A:$A,0),MATCH(F$6,[5]Sheet1!$1:$1,0))</f>
        <v>0</v>
      </c>
      <c r="G51" s="14" t="e">
        <f>INDEX([5]Sheet1!$1:$1048576,MATCH($B51,[5]Sheet1!$A:$A,0),MATCH(G$6,[5]Sheet1!$1:$1,0))</f>
        <v>#N/A</v>
      </c>
      <c r="H51" s="28">
        <f>INDEX([5]Sheet1!$1:$1048576,MATCH($B51,[5]Sheet1!$A:$A,0),MATCH(H$6,[5]Sheet1!$1:$1,0))</f>
        <v>36.844323438788912</v>
      </c>
      <c r="I51" s="78" t="str" cm="1">
        <f t="array" ref="I51">IFERROR((_xll.ECONOMATICA($B51,"EV")/1000000) / IF($G51="USD",Aux!$B$1,1),"")</f>
        <v/>
      </c>
      <c r="J51" s="78" t="str" cm="1">
        <f t="array" ref="J51">IFERROR((_xll.ECONOMATICA($B51,"MarketCapitaliz")/1000000) / IF($G51="USD",Aux!$B$1,1),"")</f>
        <v/>
      </c>
      <c r="K51" s="91">
        <f>ABS(INDEX([5]Sheet1!$1:$1048576,MATCH($B51,[5]Sheet1!$A:$A,0),MATCH(K$6,[5]Sheet1!$1:$1,0)))</f>
        <v>874.38549999999987</v>
      </c>
      <c r="L51" s="91">
        <f>ABS(INDEX([5]Sheet1!$1:$1048576,MATCH($B51,[5]Sheet1!$A:$A,0),MATCH(L$6,[5]Sheet1!$1:$1,0)))</f>
        <v>0</v>
      </c>
      <c r="M51" s="91">
        <f>ABS(INDEX([5]Sheet1!$1:$1048576,MATCH($B51,[5]Sheet1!$A:$A,0),MATCH(M$6,[5]Sheet1!$1:$1,0)))</f>
        <v>29857.376</v>
      </c>
      <c r="N51" s="91">
        <f>ABS(INDEX([5]Sheet1!$1:$1048576,MATCH($B51,[5]Sheet1!$A:$A,0),MATCH(N$6,[5]Sheet1!$1:$1,0)))</f>
        <v>36928.053999999996</v>
      </c>
      <c r="O51" s="91">
        <f>ABS(INDEX([5]Sheet1!$1:$1048576,MATCH($B51,[5]Sheet1!$A:$A,0),MATCH(O$6,[5]Sheet1!$1:$1,0)))</f>
        <v>16217.147000000001</v>
      </c>
      <c r="P51" s="91">
        <f>ABS(INDEX([5]Sheet1!$1:$1048576,MATCH($B51,[5]Sheet1!$A:$A,0),MATCH(P$6,[5]Sheet1!$1:$1,0)))</f>
        <v>19069.224999999999</v>
      </c>
      <c r="Q51" s="91">
        <f>INDEX([5]Sheet1!$1:$1048576,MATCH($B51,[5]Sheet1!$A:$A,0),MATCH(Q$6,[5]Sheet1!$1:$1,0))</f>
        <v>3497.541999999999</v>
      </c>
      <c r="R51" s="91">
        <f>INDEX([5]Sheet1!$1:$1048576,MATCH($B51,[5]Sheet1!$A:$A,0),MATCH(R$6,[5]Sheet1!$1:$1,0))</f>
        <v>1007.277138179996</v>
      </c>
      <c r="S51" s="68">
        <f>INDEX([5]Sheet1!$1:$1048576,MATCH($B51,[5]Sheet1!$A:$A,0),MATCH(S$6,[5]Sheet1!$1:$1,0))</f>
        <v>8978.5010000000002</v>
      </c>
      <c r="T51" s="68">
        <f>INDEX([5]Sheet1!$1:$1048576,MATCH($B51,[5]Sheet1!$A:$A,0),MATCH(T$6,[5]Sheet1!$1:$1,0))</f>
        <v>9579.4941635399955</v>
      </c>
      <c r="U51" s="85" t="str">
        <f t="shared" si="5"/>
        <v>-</v>
      </c>
      <c r="V51" s="85" t="str">
        <f t="shared" si="6"/>
        <v>-</v>
      </c>
      <c r="W51" s="85" t="str">
        <f t="shared" si="7"/>
        <v>-</v>
      </c>
      <c r="X51" s="85" t="str">
        <f t="shared" si="8"/>
        <v>-</v>
      </c>
      <c r="Y51" s="85" t="str">
        <f t="shared" si="9"/>
        <v>-</v>
      </c>
      <c r="Z51" s="85" t="str">
        <f t="shared" si="10"/>
        <v>-</v>
      </c>
      <c r="AA51" s="85">
        <f t="shared" si="11"/>
        <v>1.806219880133666</v>
      </c>
      <c r="AB51" s="85">
        <f t="shared" si="12"/>
        <v>1.9906296381053568</v>
      </c>
      <c r="AC51" s="88" t="str">
        <f t="shared" si="14"/>
        <v/>
      </c>
      <c r="AD51" s="88" t="str">
        <f t="shared" si="13"/>
        <v/>
      </c>
      <c r="AE51" s="88">
        <f t="shared" si="3"/>
        <v>0.11714164031025362</v>
      </c>
      <c r="AF51" s="88">
        <f t="shared" si="4"/>
        <v>2.7276745700707546E-2</v>
      </c>
      <c r="AG51" s="88"/>
    </row>
    <row r="52" spans="1:33" ht="20.100000000000001" customHeight="1" x14ac:dyDescent="0.3">
      <c r="A52" s="14" t="str">
        <f>INDEX([5]Sheet1!$1:$1048576,MATCH($B52,[5]Sheet1!$A:$A,0),MATCH(A$6,[5]Sheet1!$1:$1,0))</f>
        <v>Lavvi</v>
      </c>
      <c r="B52" s="40" t="s">
        <v>148</v>
      </c>
      <c r="C52" s="14" t="str">
        <f>INDEX([5]Sheet1!$1:$1048576,MATCH($B52,[5]Sheet1!$A:$A,0),MATCH(C$6,[5]Sheet1!$1:$1,0))</f>
        <v>Homebuilders</v>
      </c>
      <c r="D52" s="14" t="str">
        <f>INDEX([5]Sheet1!$1:$1048576,MATCH($B52,[5]Sheet1!$A:$A,0),MATCH(D$6,[5]Sheet1!$1:$1,0))</f>
        <v>Ygor Altero</v>
      </c>
      <c r="E52" s="14" t="str">
        <f>INDEX([5]Sheet1!$1:$1048576,MATCH($B52,[5]Sheet1!$A:$A,0),MATCH(E$6,[5]Sheet1!$1:$1,0))</f>
        <v>Buy</v>
      </c>
      <c r="F52" s="14" t="b">
        <f>INDEX([5]Sheet1!$1:$1048576,MATCH($B52,[5]Sheet1!$A:$A,0),MATCH(F$6,[5]Sheet1!$1:$1,0))</f>
        <v>0</v>
      </c>
      <c r="G52" s="14" t="e">
        <f>INDEX([5]Sheet1!$1:$1048576,MATCH($B52,[5]Sheet1!$A:$A,0),MATCH(G$6,[5]Sheet1!$1:$1,0))</f>
        <v>#N/A</v>
      </c>
      <c r="H52" s="28">
        <f>INDEX([5]Sheet1!$1:$1048576,MATCH($B52,[5]Sheet1!$A:$A,0),MATCH(H$6,[5]Sheet1!$1:$1,0))</f>
        <v>19</v>
      </c>
      <c r="I52" s="78" t="str" cm="1">
        <f t="array" ref="I52">IFERROR((_xll.ECONOMATICA($B52,"EV")/1000000) / IF($G52="USD",Aux!$B$1,1),"")</f>
        <v/>
      </c>
      <c r="J52" s="78" t="str" cm="1">
        <f t="array" ref="J52">IFERROR((_xll.ECONOMATICA($B52,"MarketCapitaliz")/1000000) / IF($G52="USD",Aux!$B$1,1),"")</f>
        <v/>
      </c>
      <c r="K52" s="91">
        <f>ABS(INDEX([5]Sheet1!$1:$1048576,MATCH($B52,[5]Sheet1!$A:$A,0),MATCH(K$6,[5]Sheet1!$1:$1,0)))</f>
        <v>129.03627499999999</v>
      </c>
      <c r="L52" s="91">
        <f>ABS(INDEX([5]Sheet1!$1:$1048576,MATCH($B52,[5]Sheet1!$A:$A,0),MATCH(L$6,[5]Sheet1!$1:$1,0)))</f>
        <v>133.85967099999999</v>
      </c>
      <c r="M52" s="91">
        <f>ABS(INDEX([5]Sheet1!$1:$1048576,MATCH($B52,[5]Sheet1!$A:$A,0),MATCH(M$6,[5]Sheet1!$1:$1,0)))</f>
        <v>1272.989</v>
      </c>
      <c r="N52" s="91">
        <f>ABS(INDEX([5]Sheet1!$1:$1048576,MATCH($B52,[5]Sheet1!$A:$A,0),MATCH(N$6,[5]Sheet1!$1:$1,0)))</f>
        <v>1485.8630000000001</v>
      </c>
      <c r="O52" s="91">
        <f>ABS(INDEX([5]Sheet1!$1:$1048576,MATCH($B52,[5]Sheet1!$A:$A,0),MATCH(O$6,[5]Sheet1!$1:$1,0)))</f>
        <v>161.529</v>
      </c>
      <c r="P52" s="91">
        <f>ABS(INDEX([5]Sheet1!$1:$1048576,MATCH($B52,[5]Sheet1!$A:$A,0),MATCH(P$6,[5]Sheet1!$1:$1,0)))</f>
        <v>129.16900000000001</v>
      </c>
      <c r="Q52" s="91">
        <f>INDEX([5]Sheet1!$1:$1048576,MATCH($B52,[5]Sheet1!$A:$A,0),MATCH(Q$6,[5]Sheet1!$1:$1,0))</f>
        <v>231.44900000000001</v>
      </c>
      <c r="R52" s="91">
        <f>INDEX([5]Sheet1!$1:$1048576,MATCH($B52,[5]Sheet1!$A:$A,0),MATCH(R$6,[5]Sheet1!$1:$1,0))</f>
        <v>342.51400000000001</v>
      </c>
      <c r="S52" s="68">
        <f>INDEX([5]Sheet1!$1:$1048576,MATCH($B52,[5]Sheet1!$A:$A,0),MATCH(S$6,[5]Sheet1!$1:$1,0))</f>
        <v>221.04499999999999</v>
      </c>
      <c r="T52" s="68">
        <f>INDEX([5]Sheet1!$1:$1048576,MATCH($B52,[5]Sheet1!$A:$A,0),MATCH(T$6,[5]Sheet1!$1:$1,0))</f>
        <v>398.15800000000002</v>
      </c>
      <c r="U52" s="85" t="str">
        <f t="shared" si="5"/>
        <v>-</v>
      </c>
      <c r="V52" s="85" t="str">
        <f t="shared" si="6"/>
        <v>-</v>
      </c>
      <c r="W52" s="85" t="str">
        <f t="shared" si="7"/>
        <v>-</v>
      </c>
      <c r="X52" s="85" t="str">
        <f t="shared" si="8"/>
        <v>-</v>
      </c>
      <c r="Y52" s="85" t="str">
        <f t="shared" si="9"/>
        <v>-</v>
      </c>
      <c r="Z52" s="85" t="str">
        <f t="shared" si="10"/>
        <v>-</v>
      </c>
      <c r="AA52" s="85">
        <f t="shared" si="11"/>
        <v>0.7307516569024407</v>
      </c>
      <c r="AB52" s="85">
        <f t="shared" si="12"/>
        <v>0.3244164376955882</v>
      </c>
      <c r="AC52" s="88" t="str">
        <f t="shared" si="14"/>
        <v/>
      </c>
      <c r="AD52" s="88" t="str">
        <f t="shared" si="13"/>
        <v/>
      </c>
      <c r="AE52" s="88">
        <f t="shared" si="3"/>
        <v>0.18181539667664057</v>
      </c>
      <c r="AF52" s="88">
        <f t="shared" si="4"/>
        <v>0.23051519554629196</v>
      </c>
      <c r="AG52" s="88"/>
    </row>
    <row r="53" spans="1:33" ht="20.100000000000001" customHeight="1" x14ac:dyDescent="0.3">
      <c r="A53" s="14" t="e">
        <f>INDEX([5]Sheet1!$1:$1048576,MATCH($B53,[5]Sheet1!$A:$A,0),MATCH(A$6,[5]Sheet1!$1:$1,0))</f>
        <v>#N/A</v>
      </c>
      <c r="B53" s="40" t="s">
        <v>39</v>
      </c>
      <c r="C53" s="14" t="e">
        <f>INDEX([5]Sheet1!$1:$1048576,MATCH($B53,[5]Sheet1!$A:$A,0),MATCH(C$6,[5]Sheet1!$1:$1,0))</f>
        <v>#N/A</v>
      </c>
      <c r="D53" s="14" t="e">
        <f>INDEX([5]Sheet1!$1:$1048576,MATCH($B53,[5]Sheet1!$A:$A,0),MATCH(D$6,[5]Sheet1!$1:$1,0))</f>
        <v>#N/A</v>
      </c>
      <c r="E53" s="14" t="e">
        <f>INDEX([5]Sheet1!$1:$1048576,MATCH($B53,[5]Sheet1!$A:$A,0),MATCH(E$6,[5]Sheet1!$1:$1,0))</f>
        <v>#N/A</v>
      </c>
      <c r="F53" s="14" t="e">
        <f>INDEX([5]Sheet1!$1:$1048576,MATCH($B53,[5]Sheet1!$A:$A,0),MATCH(F$6,[5]Sheet1!$1:$1,0))</f>
        <v>#N/A</v>
      </c>
      <c r="G53" s="14" t="e">
        <f>INDEX([5]Sheet1!$1:$1048576,MATCH($B53,[5]Sheet1!$A:$A,0),MATCH(G$6,[5]Sheet1!$1:$1,0))</f>
        <v>#N/A</v>
      </c>
      <c r="H53" s="28" t="e">
        <f>INDEX([5]Sheet1!$1:$1048576,MATCH($B53,[5]Sheet1!$A:$A,0),MATCH(H$6,[5]Sheet1!$1:$1,0))</f>
        <v>#N/A</v>
      </c>
      <c r="I53" s="78" t="str" cm="1">
        <f t="array" ref="I53">IFERROR((_xll.ECONOMATICA($B53,"EV")/1000000) / IF($G53="USD",Aux!$B$1,1),"")</f>
        <v/>
      </c>
      <c r="J53" s="78" t="str" cm="1">
        <f t="array" ref="J53">IFERROR((_xll.ECONOMATICA($B53,"MarketCapitaliz")/1000000) / IF($G53="USD",Aux!$B$1,1),"")</f>
        <v/>
      </c>
      <c r="K53" s="91" t="e">
        <f>ABS(INDEX([5]Sheet1!$1:$1048576,MATCH($B53,[5]Sheet1!$A:$A,0),MATCH(K$6,[5]Sheet1!$1:$1,0)))</f>
        <v>#N/A</v>
      </c>
      <c r="L53" s="91" t="e">
        <f>ABS(INDEX([5]Sheet1!$1:$1048576,MATCH($B53,[5]Sheet1!$A:$A,0),MATCH(L$6,[5]Sheet1!$1:$1,0)))</f>
        <v>#N/A</v>
      </c>
      <c r="M53" s="91" t="e">
        <f>ABS(INDEX([5]Sheet1!$1:$1048576,MATCH($B53,[5]Sheet1!$A:$A,0),MATCH(M$6,[5]Sheet1!$1:$1,0)))</f>
        <v>#N/A</v>
      </c>
      <c r="N53" s="91" t="e">
        <f>ABS(INDEX([5]Sheet1!$1:$1048576,MATCH($B53,[5]Sheet1!$A:$A,0),MATCH(N$6,[5]Sheet1!$1:$1,0)))</f>
        <v>#N/A</v>
      </c>
      <c r="O53" s="91" t="e">
        <f>ABS(INDEX([5]Sheet1!$1:$1048576,MATCH($B53,[5]Sheet1!$A:$A,0),MATCH(O$6,[5]Sheet1!$1:$1,0)))</f>
        <v>#N/A</v>
      </c>
      <c r="P53" s="91" t="e">
        <f>ABS(INDEX([5]Sheet1!$1:$1048576,MATCH($B53,[5]Sheet1!$A:$A,0),MATCH(P$6,[5]Sheet1!$1:$1,0)))</f>
        <v>#N/A</v>
      </c>
      <c r="Q53" s="91" t="e">
        <f>INDEX([5]Sheet1!$1:$1048576,MATCH($B53,[5]Sheet1!$A:$A,0),MATCH(Q$6,[5]Sheet1!$1:$1,0))</f>
        <v>#N/A</v>
      </c>
      <c r="R53" s="91" t="e">
        <f>INDEX([5]Sheet1!$1:$1048576,MATCH($B53,[5]Sheet1!$A:$A,0),MATCH(R$6,[5]Sheet1!$1:$1,0))</f>
        <v>#N/A</v>
      </c>
      <c r="S53" s="68" t="e">
        <f>INDEX([5]Sheet1!$1:$1048576,MATCH($B53,[5]Sheet1!$A:$A,0),MATCH(S$6,[5]Sheet1!$1:$1,0))</f>
        <v>#N/A</v>
      </c>
      <c r="T53" s="68" t="e">
        <f>INDEX([5]Sheet1!$1:$1048576,MATCH($B53,[5]Sheet1!$A:$A,0),MATCH(T$6,[5]Sheet1!$1:$1,0))</f>
        <v>#N/A</v>
      </c>
      <c r="U53" s="85" t="str">
        <f t="shared" si="5"/>
        <v>-</v>
      </c>
      <c r="V53" s="85" t="str">
        <f t="shared" si="6"/>
        <v>-</v>
      </c>
      <c r="W53" s="85" t="str">
        <f t="shared" si="7"/>
        <v>-</v>
      </c>
      <c r="X53" s="85" t="str">
        <f t="shared" si="8"/>
        <v>-</v>
      </c>
      <c r="Y53" s="85" t="str">
        <f t="shared" si="9"/>
        <v>-</v>
      </c>
      <c r="Z53" s="85" t="str">
        <f t="shared" si="10"/>
        <v>-</v>
      </c>
      <c r="AA53" s="85" t="str">
        <f t="shared" si="11"/>
        <v>-</v>
      </c>
      <c r="AB53" s="85" t="str">
        <f t="shared" si="12"/>
        <v>-</v>
      </c>
      <c r="AC53" s="88" t="str">
        <f t="shared" si="14"/>
        <v/>
      </c>
      <c r="AD53" s="88" t="str">
        <f t="shared" si="13"/>
        <v/>
      </c>
      <c r="AE53" s="88" t="str">
        <f t="shared" si="3"/>
        <v>-</v>
      </c>
      <c r="AF53" s="88" t="str">
        <f t="shared" si="4"/>
        <v>-</v>
      </c>
      <c r="AG53" s="88"/>
    </row>
    <row r="54" spans="1:33" ht="20.100000000000001" customHeight="1" x14ac:dyDescent="0.3">
      <c r="A54" s="14" t="str">
        <f>INDEX([5]Sheet1!$1:$1048576,MATCH($B54,[5]Sheet1!$A:$A,0),MATCH(A$6,[5]Sheet1!$1:$1,0))</f>
        <v>Agrogalaxy</v>
      </c>
      <c r="B54" s="14" t="s">
        <v>246</v>
      </c>
      <c r="C54" s="14" t="str">
        <f>INDEX([5]Sheet1!$1:$1048576,MATCH($B54,[5]Sheet1!$A:$A,0),MATCH(C$6,[5]Sheet1!$1:$1,0))</f>
        <v>Agribusiness</v>
      </c>
      <c r="D54" s="14" t="str">
        <f>INDEX([5]Sheet1!$1:$1048576,MATCH($B54,[5]Sheet1!$A:$A,0),MATCH(D$6,[5]Sheet1!$1:$1,0))</f>
        <v>Leonardo Alencar</v>
      </c>
      <c r="E54" s="14" t="str">
        <f>INDEX([5]Sheet1!$1:$1048576,MATCH($B54,[5]Sheet1!$A:$A,0),MATCH(E$6,[5]Sheet1!$1:$1,0))</f>
        <v>Under Review</v>
      </c>
      <c r="F54" s="14" t="b">
        <f>INDEX([5]Sheet1!$1:$1048576,MATCH($B54,[5]Sheet1!$A:$A,0),MATCH(F$6,[5]Sheet1!$1:$1,0))</f>
        <v>0</v>
      </c>
      <c r="G54" s="14" t="e">
        <f>INDEX([5]Sheet1!$1:$1048576,MATCH($B54,[5]Sheet1!$A:$A,0),MATCH(G$6,[5]Sheet1!$1:$1,0))</f>
        <v>#N/A</v>
      </c>
      <c r="H54" s="28">
        <f>INDEX([5]Sheet1!$1:$1048576,MATCH($B54,[5]Sheet1!$A:$A,0),MATCH(H$6,[5]Sheet1!$1:$1,0))</f>
        <v>10.7</v>
      </c>
      <c r="I54" s="78" t="str" cm="1">
        <f t="array" ref="I54">IFERROR((_xll.ECONOMATICA($B54,"EV")/1000000) / IF($G54="USD",Aux!$B$1,1),"")</f>
        <v/>
      </c>
      <c r="J54" s="78" t="str" cm="1">
        <f t="array" ref="J54">IFERROR((_xll.ECONOMATICA($B54,"MarketCapitaliz")/1000000) / IF($G54="USD",Aux!$B$1,1),"")</f>
        <v/>
      </c>
      <c r="K54" s="91">
        <f>ABS(INDEX([5]Sheet1!$1:$1048576,MATCH($B54,[5]Sheet1!$A:$A,0),MATCH(K$6,[5]Sheet1!$1:$1,0)))</f>
        <v>0</v>
      </c>
      <c r="L54" s="91">
        <f>ABS(INDEX([5]Sheet1!$1:$1048576,MATCH($B54,[5]Sheet1!$A:$A,0),MATCH(L$6,[5]Sheet1!$1:$1,0)))</f>
        <v>16.331973811991201</v>
      </c>
      <c r="M54" s="91">
        <f>ABS(INDEX([5]Sheet1!$1:$1048576,MATCH($B54,[5]Sheet1!$A:$A,0),MATCH(M$6,[5]Sheet1!$1:$1,0)))</f>
        <v>1338.4959235267429</v>
      </c>
      <c r="N54" s="91">
        <f>ABS(INDEX([5]Sheet1!$1:$1048576,MATCH($B54,[5]Sheet1!$A:$A,0),MATCH(N$6,[5]Sheet1!$1:$1,0)))</f>
        <v>1387.4918449627171</v>
      </c>
      <c r="O54" s="91">
        <f>ABS(INDEX([5]Sheet1!$1:$1048576,MATCH($B54,[5]Sheet1!$A:$A,0),MATCH(O$6,[5]Sheet1!$1:$1,0)))</f>
        <v>1481.2113183607571</v>
      </c>
      <c r="P54" s="91">
        <f>ABS(INDEX([5]Sheet1!$1:$1048576,MATCH($B54,[5]Sheet1!$A:$A,0),MATCH(P$6,[5]Sheet1!$1:$1,0)))</f>
        <v>1545.6660184131281</v>
      </c>
      <c r="Q54" s="91">
        <f>INDEX([5]Sheet1!$1:$1048576,MATCH($B54,[5]Sheet1!$A:$A,0),MATCH(Q$6,[5]Sheet1!$1:$1,0))</f>
        <v>-382.55663501325671</v>
      </c>
      <c r="R54" s="91">
        <f>INDEX([5]Sheet1!$1:$1048576,MATCH($B54,[5]Sheet1!$A:$A,0),MATCH(R$6,[5]Sheet1!$1:$1,0))</f>
        <v>65.327895247964861</v>
      </c>
      <c r="S54" s="68">
        <f>INDEX([5]Sheet1!$1:$1048576,MATCH($B54,[5]Sheet1!$A:$A,0),MATCH(S$6,[5]Sheet1!$1:$1,0))</f>
        <v>345.80511138915841</v>
      </c>
      <c r="T54" s="68">
        <f>INDEX([5]Sheet1!$1:$1048576,MATCH($B54,[5]Sheet1!$A:$A,0),MATCH(T$6,[5]Sheet1!$1:$1,0))</f>
        <v>570.47389262567117</v>
      </c>
      <c r="U54" s="85" t="str">
        <f t="shared" si="5"/>
        <v>-</v>
      </c>
      <c r="V54" s="85" t="str">
        <f t="shared" si="6"/>
        <v>-</v>
      </c>
      <c r="W54" s="85" t="str">
        <f t="shared" si="7"/>
        <v>-</v>
      </c>
      <c r="X54" s="85" t="str">
        <f t="shared" si="8"/>
        <v>-</v>
      </c>
      <c r="Y54" s="85" t="str">
        <f t="shared" si="9"/>
        <v>-</v>
      </c>
      <c r="Z54" s="85" t="str">
        <f t="shared" si="10"/>
        <v>-</v>
      </c>
      <c r="AA54" s="85">
        <f t="shared" si="11"/>
        <v>4.2833702266877358</v>
      </c>
      <c r="AB54" s="85">
        <f t="shared" si="12"/>
        <v>2.7094421644766666</v>
      </c>
      <c r="AC54" s="88" t="str">
        <f t="shared" si="14"/>
        <v/>
      </c>
      <c r="AD54" s="88" t="str">
        <f t="shared" si="13"/>
        <v/>
      </c>
      <c r="AE54" s="88">
        <f t="shared" si="3"/>
        <v>-0.28581083310681693</v>
      </c>
      <c r="AF54" s="88">
        <f t="shared" si="4"/>
        <v>4.7083444479430629E-2</v>
      </c>
      <c r="AG54" s="88"/>
    </row>
    <row r="55" spans="1:33" ht="20.100000000000001" customHeight="1" x14ac:dyDescent="0.3">
      <c r="A55" s="14" t="str">
        <f>INDEX([5]Sheet1!$1:$1048576,MATCH($B55,[5]Sheet1!$A:$A,0),MATCH(A$6,[5]Sheet1!$1:$1,0))</f>
        <v>Ser Educacional</v>
      </c>
      <c r="B55" s="40" t="s">
        <v>83</v>
      </c>
      <c r="C55" s="14" t="str">
        <f>INDEX([5]Sheet1!$1:$1048576,MATCH($B55,[5]Sheet1!$A:$A,0),MATCH(C$6,[5]Sheet1!$1:$1,0))</f>
        <v>Education</v>
      </c>
      <c r="D55" s="14" t="str">
        <f>INDEX([5]Sheet1!$1:$1048576,MATCH($B55,[5]Sheet1!$A:$A,0),MATCH(D$6,[5]Sheet1!$1:$1,0))</f>
        <v>Gustavo Tiseo</v>
      </c>
      <c r="E55" s="14" t="str">
        <f>INDEX([5]Sheet1!$1:$1048576,MATCH($B55,[5]Sheet1!$A:$A,0),MATCH(E$6,[5]Sheet1!$1:$1,0))</f>
        <v>Buy</v>
      </c>
      <c r="F55" s="14" t="b">
        <f>INDEX([5]Sheet1!$1:$1048576,MATCH($B55,[5]Sheet1!$A:$A,0),MATCH(F$6,[5]Sheet1!$1:$1,0))</f>
        <v>0</v>
      </c>
      <c r="G55" s="14" t="e">
        <f>INDEX([5]Sheet1!$1:$1048576,MATCH($B55,[5]Sheet1!$A:$A,0),MATCH(G$6,[5]Sheet1!$1:$1,0))</f>
        <v>#N/A</v>
      </c>
      <c r="H55" s="28">
        <f>INDEX([5]Sheet1!$1:$1048576,MATCH($B55,[5]Sheet1!$A:$A,0),MATCH(H$6,[5]Sheet1!$1:$1,0))</f>
        <v>16</v>
      </c>
      <c r="I55" s="78" t="str" cm="1">
        <f t="array" ref="I55">IFERROR((_xll.ECONOMATICA($B55,"EV")/1000000) / IF($G55="USD",Aux!$B$1,1),"")</f>
        <v/>
      </c>
      <c r="J55" s="78" t="str" cm="1">
        <f t="array" ref="J55">IFERROR((_xll.ECONOMATICA($B55,"MarketCapitaliz")/1000000) / IF($G55="USD",Aux!$B$1,1),"")</f>
        <v/>
      </c>
      <c r="K55" s="91">
        <f>ABS(INDEX([5]Sheet1!$1:$1048576,MATCH($B55,[5]Sheet1!$A:$A,0),MATCH(K$6,[5]Sheet1!$1:$1,0)))</f>
        <v>0</v>
      </c>
      <c r="L55" s="91">
        <f>ABS(INDEX([5]Sheet1!$1:$1048576,MATCH($B55,[5]Sheet1!$A:$A,0),MATCH(L$6,[5]Sheet1!$1:$1,0)))</f>
        <v>0</v>
      </c>
      <c r="M55" s="91">
        <f>ABS(INDEX([5]Sheet1!$1:$1048576,MATCH($B55,[5]Sheet1!$A:$A,0),MATCH(M$6,[5]Sheet1!$1:$1,0)))</f>
        <v>1209.4870000000001</v>
      </c>
      <c r="N55" s="91">
        <f>ABS(INDEX([5]Sheet1!$1:$1048576,MATCH($B55,[5]Sheet1!$A:$A,0),MATCH(N$6,[5]Sheet1!$1:$1,0)))</f>
        <v>1208.4639999999999</v>
      </c>
      <c r="O55" s="91">
        <f>ABS(INDEX([5]Sheet1!$1:$1048576,MATCH($B55,[5]Sheet1!$A:$A,0),MATCH(O$6,[5]Sheet1!$1:$1,0)))</f>
        <v>553.76099999999997</v>
      </c>
      <c r="P55" s="91">
        <f>ABS(INDEX([5]Sheet1!$1:$1048576,MATCH($B55,[5]Sheet1!$A:$A,0),MATCH(P$6,[5]Sheet1!$1:$1,0)))</f>
        <v>585.99</v>
      </c>
      <c r="Q55" s="91">
        <f>INDEX([5]Sheet1!$1:$1048576,MATCH($B55,[5]Sheet1!$A:$A,0),MATCH(Q$6,[5]Sheet1!$1:$1,0))</f>
        <v>-28.04425394999997</v>
      </c>
      <c r="R55" s="91">
        <f>INDEX([5]Sheet1!$1:$1048576,MATCH($B55,[5]Sheet1!$A:$A,0),MATCH(R$6,[5]Sheet1!$1:$1,0))</f>
        <v>-1.161583960000478</v>
      </c>
      <c r="S55" s="68">
        <f>INDEX([5]Sheet1!$1:$1048576,MATCH($B55,[5]Sheet1!$A:$A,0),MATCH(S$6,[5]Sheet1!$1:$1,0))</f>
        <v>433.14374605000012</v>
      </c>
      <c r="T55" s="68">
        <f>INDEX([5]Sheet1!$1:$1048576,MATCH($B55,[5]Sheet1!$A:$A,0),MATCH(T$6,[5]Sheet1!$1:$1,0))</f>
        <v>461.36341603999949</v>
      </c>
      <c r="U55" s="85" t="str">
        <f t="shared" si="5"/>
        <v>-</v>
      </c>
      <c r="V55" s="85" t="str">
        <f t="shared" si="6"/>
        <v>-</v>
      </c>
      <c r="W55" s="85" t="str">
        <f t="shared" si="7"/>
        <v>-</v>
      </c>
      <c r="X55" s="85" t="str">
        <f t="shared" si="8"/>
        <v>-</v>
      </c>
      <c r="Y55" s="85" t="str">
        <f t="shared" si="9"/>
        <v>-</v>
      </c>
      <c r="Z55" s="85" t="str">
        <f t="shared" si="10"/>
        <v>-</v>
      </c>
      <c r="AA55" s="85">
        <f t="shared" si="11"/>
        <v>1.2784693419908604</v>
      </c>
      <c r="AB55" s="85">
        <f t="shared" si="12"/>
        <v>1.2701267149218343</v>
      </c>
      <c r="AC55" s="88" t="str">
        <f t="shared" si="14"/>
        <v/>
      </c>
      <c r="AD55" s="88" t="str">
        <f t="shared" si="13"/>
        <v/>
      </c>
      <c r="AE55" s="88">
        <f t="shared" si="3"/>
        <v>-2.3186899859196475E-2</v>
      </c>
      <c r="AF55" s="88">
        <f t="shared" si="4"/>
        <v>-9.6120692052099031E-4</v>
      </c>
      <c r="AG55" s="88"/>
    </row>
    <row r="56" spans="1:33" ht="20.100000000000001" customHeight="1" x14ac:dyDescent="0.3">
      <c r="A56" s="14" t="str">
        <f>INDEX([5]Sheet1!$1:$1048576,MATCH($B56,[5]Sheet1!$A:$A,0),MATCH(A$6,[5]Sheet1!$1:$1,0))</f>
        <v>Boa Safra</v>
      </c>
      <c r="B56" s="14" t="s">
        <v>216</v>
      </c>
      <c r="C56" s="14" t="str">
        <f>INDEX([5]Sheet1!$1:$1048576,MATCH($B56,[5]Sheet1!$A:$A,0),MATCH(C$6,[5]Sheet1!$1:$1,0))</f>
        <v>Agribusiness</v>
      </c>
      <c r="D56" s="14" t="str">
        <f>INDEX([5]Sheet1!$1:$1048576,MATCH($B56,[5]Sheet1!$A:$A,0),MATCH(D$6,[5]Sheet1!$1:$1,0))</f>
        <v>Leonardo Alencar</v>
      </c>
      <c r="E56" s="14" t="str">
        <f>INDEX([5]Sheet1!$1:$1048576,MATCH($B56,[5]Sheet1!$A:$A,0),MATCH(E$6,[5]Sheet1!$1:$1,0))</f>
        <v>Buy</v>
      </c>
      <c r="F56" s="14" t="b">
        <f>INDEX([5]Sheet1!$1:$1048576,MATCH($B56,[5]Sheet1!$A:$A,0),MATCH(F$6,[5]Sheet1!$1:$1,0))</f>
        <v>0</v>
      </c>
      <c r="G56" s="14" t="e">
        <f>INDEX([5]Sheet1!$1:$1048576,MATCH($B56,[5]Sheet1!$A:$A,0),MATCH(G$6,[5]Sheet1!$1:$1,0))</f>
        <v>#N/A</v>
      </c>
      <c r="H56" s="28">
        <f>INDEX([5]Sheet1!$1:$1048576,MATCH($B56,[5]Sheet1!$A:$A,0),MATCH(H$6,[5]Sheet1!$1:$1,0))</f>
        <v>11.8</v>
      </c>
      <c r="I56" s="78" t="str" cm="1">
        <f t="array" ref="I56">IFERROR((_xll.ECONOMATICA($B56,"EV")/1000000) / IF($G56="USD",Aux!$B$1,1),"")</f>
        <v/>
      </c>
      <c r="J56" s="78" t="str" cm="1">
        <f t="array" ref="J56">IFERROR((_xll.ECONOMATICA($B56,"MarketCapitaliz")/1000000) / IF($G56="USD",Aux!$B$1,1),"")</f>
        <v/>
      </c>
      <c r="K56" s="91">
        <f>ABS(INDEX([5]Sheet1!$1:$1048576,MATCH($B56,[5]Sheet1!$A:$A,0),MATCH(K$6,[5]Sheet1!$1:$1,0)))</f>
        <v>36.728999999999999</v>
      </c>
      <c r="L56" s="91">
        <f>ABS(INDEX([5]Sheet1!$1:$1048576,MATCH($B56,[5]Sheet1!$A:$A,0),MATCH(L$6,[5]Sheet1!$1:$1,0)))</f>
        <v>57.902000000000001</v>
      </c>
      <c r="M56" s="91">
        <f>ABS(INDEX([5]Sheet1!$1:$1048576,MATCH($B56,[5]Sheet1!$A:$A,0),MATCH(M$6,[5]Sheet1!$1:$1,0)))</f>
        <v>1133.2070000000001</v>
      </c>
      <c r="N56" s="91">
        <f>ABS(INDEX([5]Sheet1!$1:$1048576,MATCH($B56,[5]Sheet1!$A:$A,0),MATCH(N$6,[5]Sheet1!$1:$1,0)))</f>
        <v>1954.27</v>
      </c>
      <c r="O56" s="91">
        <f>ABS(INDEX([5]Sheet1!$1:$1048576,MATCH($B56,[5]Sheet1!$A:$A,0),MATCH(O$6,[5]Sheet1!$1:$1,0)))</f>
        <v>508.10059999999987</v>
      </c>
      <c r="P56" s="91">
        <f>ABS(INDEX([5]Sheet1!$1:$1048576,MATCH($B56,[5]Sheet1!$A:$A,0),MATCH(P$6,[5]Sheet1!$1:$1,0)))</f>
        <v>233.44540000000009</v>
      </c>
      <c r="Q56" s="91">
        <f>INDEX([5]Sheet1!$1:$1048576,MATCH($B56,[5]Sheet1!$A:$A,0),MATCH(Q$6,[5]Sheet1!$1:$1,0))</f>
        <v>301.50099999999998</v>
      </c>
      <c r="R56" s="91">
        <f>INDEX([5]Sheet1!$1:$1048576,MATCH($B56,[5]Sheet1!$A:$A,0),MATCH(R$6,[5]Sheet1!$1:$1,0))</f>
        <v>96.417000000000002</v>
      </c>
      <c r="S56" s="68">
        <f>INDEX([5]Sheet1!$1:$1048576,MATCH($B56,[5]Sheet1!$A:$A,0),MATCH(S$6,[5]Sheet1!$1:$1,0))</f>
        <v>258.62899999999962</v>
      </c>
      <c r="T56" s="68">
        <f>INDEX([5]Sheet1!$1:$1048576,MATCH($B56,[5]Sheet1!$A:$A,0),MATCH(T$6,[5]Sheet1!$1:$1,0))</f>
        <v>183.45400000000001</v>
      </c>
      <c r="U56" s="85" t="str">
        <f t="shared" si="5"/>
        <v>-</v>
      </c>
      <c r="V56" s="85" t="str">
        <f t="shared" si="6"/>
        <v>-</v>
      </c>
      <c r="W56" s="85" t="str">
        <f t="shared" si="7"/>
        <v>-</v>
      </c>
      <c r="X56" s="85" t="str">
        <f t="shared" si="8"/>
        <v>-</v>
      </c>
      <c r="Y56" s="85" t="str">
        <f t="shared" si="9"/>
        <v>-</v>
      </c>
      <c r="Z56" s="85" t="str">
        <f t="shared" si="10"/>
        <v>-</v>
      </c>
      <c r="AA56" s="85">
        <f t="shared" si="11"/>
        <v>1.964592524426884</v>
      </c>
      <c r="AB56" s="85">
        <f t="shared" si="12"/>
        <v>1.2725010084271811</v>
      </c>
      <c r="AC56" s="88" t="str">
        <f t="shared" si="14"/>
        <v/>
      </c>
      <c r="AD56" s="88" t="str">
        <f t="shared" si="13"/>
        <v/>
      </c>
      <c r="AE56" s="88">
        <f t="shared" si="3"/>
        <v>0.26605995197699972</v>
      </c>
      <c r="AF56" s="88">
        <f t="shared" si="4"/>
        <v>4.9336580922799821E-2</v>
      </c>
      <c r="AG56" s="88"/>
    </row>
    <row r="57" spans="1:33" s="58" customFormat="1" ht="20.100000000000001" customHeight="1" x14ac:dyDescent="0.3">
      <c r="A57" s="14" t="str">
        <f>INDEX([5]Sheet1!$1:$1048576,MATCH($B57,[5]Sheet1!$A:$A,0),MATCH(A$6,[5]Sheet1!$1:$1,0))</f>
        <v>Irani</v>
      </c>
      <c r="B57" s="40" t="s">
        <v>52</v>
      </c>
      <c r="C57" s="14" t="str">
        <f>INDEX([5]Sheet1!$1:$1048576,MATCH($B57,[5]Sheet1!$A:$A,0),MATCH(C$6,[5]Sheet1!$1:$1,0))</f>
        <v>Pulp &amp; Paper</v>
      </c>
      <c r="D57" s="14" t="str">
        <f>INDEX([5]Sheet1!$1:$1048576,MATCH($B57,[5]Sheet1!$A:$A,0),MATCH(D$6,[5]Sheet1!$1:$1,0))</f>
        <v>Lucas Laghi</v>
      </c>
      <c r="E57" s="14" t="str">
        <f>INDEX([5]Sheet1!$1:$1048576,MATCH($B57,[5]Sheet1!$A:$A,0),MATCH(E$6,[5]Sheet1!$1:$1,0))</f>
        <v>Buy</v>
      </c>
      <c r="F57" s="14">
        <f>INDEX([5]Sheet1!$1:$1048576,MATCH($B57,[5]Sheet1!$A:$A,0),MATCH(F$6,[5]Sheet1!$1:$1,0))</f>
        <v>0</v>
      </c>
      <c r="G57" s="14" t="e">
        <f>INDEX([5]Sheet1!$1:$1048576,MATCH($B57,[5]Sheet1!$A:$A,0),MATCH(G$6,[5]Sheet1!$1:$1,0))</f>
        <v>#N/A</v>
      </c>
      <c r="H57" s="28">
        <f>INDEX([5]Sheet1!$1:$1048576,MATCH($B57,[5]Sheet1!$A:$A,0),MATCH(H$6,[5]Sheet1!$1:$1,0))</f>
        <v>10</v>
      </c>
      <c r="I57" s="78" t="str" cm="1">
        <f t="array" ref="I57">IFERROR((_xll.ECONOMATICA($B57,"EV")/1000000) / IF($G57="USD",Aux!$B$1,1),"")</f>
        <v/>
      </c>
      <c r="J57" s="78" t="str" cm="1">
        <f t="array" ref="J57">IFERROR((_xll.ECONOMATICA($B57,"MarketCapitaliz")/1000000) / IF($G57="USD",Aux!$B$1,1),"")</f>
        <v/>
      </c>
      <c r="K57" s="91">
        <f>ABS(INDEX([5]Sheet1!$1:$1048576,MATCH($B57,[5]Sheet1!$A:$A,0),MATCH(K$6,[5]Sheet1!$1:$1,0)))</f>
        <v>205.73400000000001</v>
      </c>
      <c r="L57" s="91">
        <f>ABS(INDEX([5]Sheet1!$1:$1048576,MATCH($B57,[5]Sheet1!$A:$A,0),MATCH(L$6,[5]Sheet1!$1:$1,0)))</f>
        <v>126.04300000000001</v>
      </c>
      <c r="M57" s="91">
        <f>ABS(INDEX([5]Sheet1!$1:$1048576,MATCH($B57,[5]Sheet1!$A:$A,0),MATCH(M$6,[5]Sheet1!$1:$1,0)))</f>
        <v>1279.704</v>
      </c>
      <c r="N57" s="91">
        <f>ABS(INDEX([5]Sheet1!$1:$1048576,MATCH($B57,[5]Sheet1!$A:$A,0),MATCH(N$6,[5]Sheet1!$1:$1,0)))</f>
        <v>1366.538</v>
      </c>
      <c r="O57" s="91">
        <f>ABS(INDEX([5]Sheet1!$1:$1048576,MATCH($B57,[5]Sheet1!$A:$A,0),MATCH(O$6,[5]Sheet1!$1:$1,0)))</f>
        <v>1049.3979999999999</v>
      </c>
      <c r="P57" s="91">
        <f>ABS(INDEX([5]Sheet1!$1:$1048576,MATCH($B57,[5]Sheet1!$A:$A,0),MATCH(P$6,[5]Sheet1!$1:$1,0)))</f>
        <v>1101.3309999999999</v>
      </c>
      <c r="Q57" s="91">
        <f>INDEX([5]Sheet1!$1:$1048576,MATCH($B57,[5]Sheet1!$A:$A,0),MATCH(Q$6,[5]Sheet1!$1:$1,0))</f>
        <v>383.43400000000008</v>
      </c>
      <c r="R57" s="91">
        <f>INDEX([5]Sheet1!$1:$1048576,MATCH($B57,[5]Sheet1!$A:$A,0),MATCH(R$6,[5]Sheet1!$1:$1,0))</f>
        <v>312.17300000000012</v>
      </c>
      <c r="S57" s="68">
        <f>INDEX([5]Sheet1!$1:$1048576,MATCH($B57,[5]Sheet1!$A:$A,0),MATCH(S$6,[5]Sheet1!$1:$1,0))</f>
        <v>664.01900000000012</v>
      </c>
      <c r="T57" s="68">
        <f>INDEX([5]Sheet1!$1:$1048576,MATCH($B57,[5]Sheet1!$A:$A,0),MATCH(T$6,[5]Sheet1!$1:$1,0))</f>
        <v>518.73300000000006</v>
      </c>
      <c r="U57" s="85" t="str">
        <f t="shared" si="5"/>
        <v>-</v>
      </c>
      <c r="V57" s="85" t="str">
        <f t="shared" si="6"/>
        <v>-</v>
      </c>
      <c r="W57" s="85" t="str">
        <f t="shared" si="7"/>
        <v>-</v>
      </c>
      <c r="X57" s="85" t="str">
        <f t="shared" si="8"/>
        <v>-</v>
      </c>
      <c r="Y57" s="85" t="str">
        <f t="shared" si="9"/>
        <v>-</v>
      </c>
      <c r="Z57" s="85" t="str">
        <f t="shared" si="10"/>
        <v>-</v>
      </c>
      <c r="AA57" s="85">
        <f t="shared" si="11"/>
        <v>1.5803734531692613</v>
      </c>
      <c r="AB57" s="85">
        <f t="shared" si="12"/>
        <v>2.1231172876990665</v>
      </c>
      <c r="AC57" s="88" t="str">
        <f t="shared" si="14"/>
        <v/>
      </c>
      <c r="AD57" s="88" t="str">
        <f t="shared" si="13"/>
        <v/>
      </c>
      <c r="AE57" s="88">
        <f t="shared" si="3"/>
        <v>0.29962710126716813</v>
      </c>
      <c r="AF57" s="88">
        <f t="shared" si="4"/>
        <v>0.228440775155905</v>
      </c>
      <c r="AG57" s="88"/>
    </row>
    <row r="58" spans="1:33" s="58" customFormat="1" ht="20.100000000000001" customHeight="1" x14ac:dyDescent="0.3">
      <c r="A58" s="14" t="str">
        <f>INDEX([5]Sheet1!$1:$1048576,MATCH($B58,[5]Sheet1!$A:$A,0),MATCH(A$6,[5]Sheet1!$1:$1,0))</f>
        <v>YDUQS</v>
      </c>
      <c r="B58" s="40" t="s">
        <v>80</v>
      </c>
      <c r="C58" s="14" t="str">
        <f>INDEX([5]Sheet1!$1:$1048576,MATCH($B58,[5]Sheet1!$A:$A,0),MATCH(C$6,[5]Sheet1!$1:$1,0))</f>
        <v>Education</v>
      </c>
      <c r="D58" s="14" t="str">
        <f>INDEX([5]Sheet1!$1:$1048576,MATCH($B58,[5]Sheet1!$A:$A,0),MATCH(D$6,[5]Sheet1!$1:$1,0))</f>
        <v>Gustavo Tiseo</v>
      </c>
      <c r="E58" s="14" t="str">
        <f>INDEX([5]Sheet1!$1:$1048576,MATCH($B58,[5]Sheet1!$A:$A,0),MATCH(E$6,[5]Sheet1!$1:$1,0))</f>
        <v>Buy</v>
      </c>
      <c r="F58" s="14" t="b">
        <f>INDEX([5]Sheet1!$1:$1048576,MATCH($B58,[5]Sheet1!$A:$A,0),MATCH(F$6,[5]Sheet1!$1:$1,0))</f>
        <v>0</v>
      </c>
      <c r="G58" s="14" t="e">
        <f>INDEX([5]Sheet1!$1:$1048576,MATCH($B58,[5]Sheet1!$A:$A,0),MATCH(G$6,[5]Sheet1!$1:$1,0))</f>
        <v>#N/A</v>
      </c>
      <c r="H58" s="28">
        <f>INDEX([5]Sheet1!$1:$1048576,MATCH($B58,[5]Sheet1!$A:$A,0),MATCH(H$6,[5]Sheet1!$1:$1,0))</f>
        <v>11</v>
      </c>
      <c r="I58" s="78" t="str" cm="1">
        <f t="array" ref="I58">IFERROR((_xll.ECONOMATICA($B58,"EV")/1000000) / IF($G58="USD",Aux!$B$1,1),"")</f>
        <v/>
      </c>
      <c r="J58" s="78" t="str" cm="1">
        <f t="array" ref="J58">IFERROR((_xll.ECONOMATICA($B58,"MarketCapitaliz")/1000000) / IF($G58="USD",Aux!$B$1,1),"")</f>
        <v/>
      </c>
      <c r="K58" s="91">
        <f>ABS(INDEX([5]Sheet1!$1:$1048576,MATCH($B58,[5]Sheet1!$A:$A,0),MATCH(K$6,[5]Sheet1!$1:$1,0)))</f>
        <v>80.753406080000005</v>
      </c>
      <c r="L58" s="91">
        <f>ABS(INDEX([5]Sheet1!$1:$1048576,MATCH($B58,[5]Sheet1!$A:$A,0),MATCH(L$6,[5]Sheet1!$1:$1,0)))</f>
        <v>80.5</v>
      </c>
      <c r="M58" s="91">
        <f>ABS(INDEX([5]Sheet1!$1:$1048576,MATCH($B58,[5]Sheet1!$A:$A,0),MATCH(M$6,[5]Sheet1!$1:$1,0)))</f>
        <v>3057.0848463494999</v>
      </c>
      <c r="N58" s="91">
        <f>ABS(INDEX([5]Sheet1!$1:$1048576,MATCH($B58,[5]Sheet1!$A:$A,0),MATCH(N$6,[5]Sheet1!$1:$1,0)))</f>
        <v>3138.9599805287999</v>
      </c>
      <c r="O58" s="91">
        <f>ABS(INDEX([5]Sheet1!$1:$1048576,MATCH($B58,[5]Sheet1!$A:$A,0),MATCH(O$6,[5]Sheet1!$1:$1,0)))</f>
        <v>2830.242047759999</v>
      </c>
      <c r="P58" s="91">
        <f>ABS(INDEX([5]Sheet1!$1:$1048576,MATCH($B58,[5]Sheet1!$A:$A,0),MATCH(P$6,[5]Sheet1!$1:$1,0)))</f>
        <v>3041.9174851299999</v>
      </c>
      <c r="Q58" s="91">
        <f>INDEX([5]Sheet1!$1:$1048576,MATCH($B58,[5]Sheet1!$A:$A,0),MATCH(Q$6,[5]Sheet1!$1:$1,0))</f>
        <v>154.64658545238609</v>
      </c>
      <c r="R58" s="91">
        <f>INDEX([5]Sheet1!$1:$1048576,MATCH($B58,[5]Sheet1!$A:$A,0),MATCH(R$6,[5]Sheet1!$1:$1,0))</f>
        <v>341.21654387002371</v>
      </c>
      <c r="S58" s="68">
        <f>INDEX([5]Sheet1!$1:$1048576,MATCH($B58,[5]Sheet1!$A:$A,0),MATCH(S$6,[5]Sheet1!$1:$1,0))</f>
        <v>1589.8317899023859</v>
      </c>
      <c r="T58" s="68">
        <f>INDEX([5]Sheet1!$1:$1048576,MATCH($B58,[5]Sheet1!$A:$A,0),MATCH(T$6,[5]Sheet1!$1:$1,0))</f>
        <v>1742.1413792700239</v>
      </c>
      <c r="U58" s="85" t="str">
        <f t="shared" si="5"/>
        <v>-</v>
      </c>
      <c r="V58" s="85" t="str">
        <f t="shared" si="6"/>
        <v>-</v>
      </c>
      <c r="W58" s="85" t="str">
        <f t="shared" si="7"/>
        <v>-</v>
      </c>
      <c r="X58" s="85" t="str">
        <f t="shared" si="8"/>
        <v>-</v>
      </c>
      <c r="Y58" s="85" t="str">
        <f t="shared" si="9"/>
        <v>-</v>
      </c>
      <c r="Z58" s="85" t="str">
        <f t="shared" si="10"/>
        <v>-</v>
      </c>
      <c r="AA58" s="85">
        <f t="shared" si="11"/>
        <v>1.7802147785293518</v>
      </c>
      <c r="AB58" s="85">
        <f t="shared" si="12"/>
        <v>1.7460795784579759</v>
      </c>
      <c r="AC58" s="88" t="str">
        <f t="shared" si="14"/>
        <v/>
      </c>
      <c r="AD58" s="88" t="str">
        <f t="shared" si="13"/>
        <v/>
      </c>
      <c r="AE58" s="88">
        <f t="shared" si="3"/>
        <v>5.0586291589862595E-2</v>
      </c>
      <c r="AF58" s="88">
        <f t="shared" si="4"/>
        <v>0.10870369357577513</v>
      </c>
      <c r="AG58" s="88"/>
    </row>
    <row r="59" spans="1:33" s="58" customFormat="1" ht="20.100000000000001" customHeight="1" x14ac:dyDescent="0.3">
      <c r="A59" s="14" t="str">
        <f>INDEX([5]Sheet1!$1:$1048576,MATCH($B59,[5]Sheet1!$A:$A,0),MATCH(A$6,[5]Sheet1!$1:$1,0))</f>
        <v>Alupar</v>
      </c>
      <c r="B59" s="40" t="s">
        <v>102</v>
      </c>
      <c r="C59" s="14" t="str">
        <f>INDEX([5]Sheet1!$1:$1048576,MATCH($B59,[5]Sheet1!$A:$A,0),MATCH(C$6,[5]Sheet1!$1:$1,0))</f>
        <v>Utilities &amp; Energy</v>
      </c>
      <c r="D59" s="14" t="str">
        <f>INDEX([5]Sheet1!$1:$1048576,MATCH($B59,[5]Sheet1!$A:$A,0),MATCH(D$6,[5]Sheet1!$1:$1,0))</f>
        <v>Raul Cavendish</v>
      </c>
      <c r="E59" s="14" t="str">
        <f>INDEX([5]Sheet1!$1:$1048576,MATCH($B59,[5]Sheet1!$A:$A,0),MATCH(E$6,[5]Sheet1!$1:$1,0))</f>
        <v>Buy</v>
      </c>
      <c r="F59" s="14" t="b">
        <f>INDEX([5]Sheet1!$1:$1048576,MATCH($B59,[5]Sheet1!$A:$A,0),MATCH(F$6,[5]Sheet1!$1:$1,0))</f>
        <v>0</v>
      </c>
      <c r="G59" s="14" t="e">
        <f>INDEX([5]Sheet1!$1:$1048576,MATCH($B59,[5]Sheet1!$A:$A,0),MATCH(G$6,[5]Sheet1!$1:$1,0))</f>
        <v>#N/A</v>
      </c>
      <c r="H59" s="28">
        <f>INDEX([5]Sheet1!$1:$1048576,MATCH($B59,[5]Sheet1!$A:$A,0),MATCH(H$6,[5]Sheet1!$1:$1,0))</f>
        <v>43.494750975004379</v>
      </c>
      <c r="I59" s="78" t="str" cm="1">
        <f t="array" ref="I59">IFERROR((_xll.ECONOMATICA($B59,"EV")/1000000) / IF($G59="USD",Aux!$B$1,1),"")</f>
        <v/>
      </c>
      <c r="J59" s="78" t="str" cm="1">
        <f t="array" ref="J59">IFERROR((_xll.ECONOMATICA($B59,"MarketCapitaliz")/1000000) / IF($G59="USD",Aux!$B$1,1),"")</f>
        <v/>
      </c>
      <c r="K59" s="91">
        <f>ABS(INDEX([5]Sheet1!$1:$1048576,MATCH($B59,[5]Sheet1!$A:$A,0),MATCH(K$6,[5]Sheet1!$1:$1,0)))</f>
        <v>335.63900000000001</v>
      </c>
      <c r="L59" s="91">
        <f>ABS(INDEX([5]Sheet1!$1:$1048576,MATCH($B59,[5]Sheet1!$A:$A,0),MATCH(L$6,[5]Sheet1!$1:$1,0)))</f>
        <v>564.71</v>
      </c>
      <c r="M59" s="91">
        <f>ABS(INDEX([5]Sheet1!$1:$1048576,MATCH($B59,[5]Sheet1!$A:$A,0),MATCH(M$6,[5]Sheet1!$1:$1,0)))</f>
        <v>4402.3209999999999</v>
      </c>
      <c r="N59" s="91">
        <f>ABS(INDEX([5]Sheet1!$1:$1048576,MATCH($B59,[5]Sheet1!$A:$A,0),MATCH(N$6,[5]Sheet1!$1:$1,0)))</f>
        <v>4735.271999999999</v>
      </c>
      <c r="O59" s="91">
        <f>ABS(INDEX([5]Sheet1!$1:$1048576,MATCH($B59,[5]Sheet1!$A:$A,0),MATCH(O$6,[5]Sheet1!$1:$1,0)))</f>
        <v>8945.9920000000002</v>
      </c>
      <c r="P59" s="91">
        <f>ABS(INDEX([5]Sheet1!$1:$1048576,MATCH($B59,[5]Sheet1!$A:$A,0),MATCH(P$6,[5]Sheet1!$1:$1,0)))</f>
        <v>9158.0929999999989</v>
      </c>
      <c r="Q59" s="91">
        <f>INDEX([5]Sheet1!$1:$1048576,MATCH($B59,[5]Sheet1!$A:$A,0),MATCH(Q$6,[5]Sheet1!$1:$1,0))</f>
        <v>667.94999999999993</v>
      </c>
      <c r="R59" s="91">
        <f>INDEX([5]Sheet1!$1:$1048576,MATCH($B59,[5]Sheet1!$A:$A,0),MATCH(R$6,[5]Sheet1!$1:$1,0))</f>
        <v>564.14500000000032</v>
      </c>
      <c r="S59" s="68">
        <f>INDEX([5]Sheet1!$1:$1048576,MATCH($B59,[5]Sheet1!$A:$A,0),MATCH(S$6,[5]Sheet1!$1:$1,0))</f>
        <v>2629.6790000000001</v>
      </c>
      <c r="T59" s="68">
        <f>INDEX([5]Sheet1!$1:$1048576,MATCH($B59,[5]Sheet1!$A:$A,0),MATCH(T$6,[5]Sheet1!$1:$1,0))</f>
        <v>2619.4740000000002</v>
      </c>
      <c r="U59" s="85" t="str">
        <f t="shared" si="5"/>
        <v>-</v>
      </c>
      <c r="V59" s="85" t="str">
        <f t="shared" si="6"/>
        <v>-</v>
      </c>
      <c r="W59" s="85" t="str">
        <f t="shared" si="7"/>
        <v>-</v>
      </c>
      <c r="X59" s="85" t="str">
        <f t="shared" si="8"/>
        <v>-</v>
      </c>
      <c r="Y59" s="85" t="str">
        <f t="shared" si="9"/>
        <v>-</v>
      </c>
      <c r="Z59" s="85" t="str">
        <f t="shared" si="10"/>
        <v>-</v>
      </c>
      <c r="AA59" s="85">
        <f t="shared" si="11"/>
        <v>3.401933087650622</v>
      </c>
      <c r="AB59" s="85">
        <f t="shared" si="12"/>
        <v>3.4961572437825299</v>
      </c>
      <c r="AC59" s="88" t="str">
        <f t="shared" si="14"/>
        <v/>
      </c>
      <c r="AD59" s="88" t="str">
        <f t="shared" si="13"/>
        <v/>
      </c>
      <c r="AE59" s="88">
        <f t="shared" si="3"/>
        <v>0.15172678230415274</v>
      </c>
      <c r="AF59" s="88">
        <f t="shared" si="4"/>
        <v>0.11913676764502661</v>
      </c>
      <c r="AG59" s="88"/>
    </row>
    <row r="60" spans="1:33" s="58" customFormat="1" ht="20.100000000000001" customHeight="1" x14ac:dyDescent="0.3">
      <c r="A60" s="14" t="str">
        <f>INDEX([5]Sheet1!$1:$1048576,MATCH($B60,[5]Sheet1!$A:$A,0),MATCH(A$6,[5]Sheet1!$1:$1,0))</f>
        <v>Itaú Unibanco</v>
      </c>
      <c r="B60" s="14" t="s">
        <v>4</v>
      </c>
      <c r="C60" s="14" t="str">
        <f>INDEX([5]Sheet1!$1:$1048576,MATCH($B60,[5]Sheet1!$A:$A,0),MATCH(C$6,[5]Sheet1!$1:$1,0))</f>
        <v>Banks</v>
      </c>
      <c r="D60" s="14" t="str">
        <f>INDEX([5]Sheet1!$1:$1048576,MATCH($B60,[5]Sheet1!$A:$A,0),MATCH(D$6,[5]Sheet1!$1:$1,0))</f>
        <v>Bernardo Guttmann</v>
      </c>
      <c r="E60" s="14" t="str">
        <f>INDEX([5]Sheet1!$1:$1048576,MATCH($B60,[5]Sheet1!$A:$A,0),MATCH(E$6,[5]Sheet1!$1:$1,0))</f>
        <v>Buy</v>
      </c>
      <c r="F60" s="14" t="b">
        <f>INDEX([5]Sheet1!$1:$1048576,MATCH($B60,[5]Sheet1!$A:$A,0),MATCH(F$6,[5]Sheet1!$1:$1,0))</f>
        <v>0</v>
      </c>
      <c r="G60" s="14" t="e">
        <f>INDEX([5]Sheet1!$1:$1048576,MATCH($B60,[5]Sheet1!$A:$A,0),MATCH(G$6,[5]Sheet1!$1:$1,0))</f>
        <v>#N/A</v>
      </c>
      <c r="H60" s="28">
        <f>INDEX([5]Sheet1!$1:$1048576,MATCH($B60,[5]Sheet1!$A:$A,0),MATCH(H$6,[5]Sheet1!$1:$1,0))</f>
        <v>50</v>
      </c>
      <c r="I60" s="78" t="str" cm="1">
        <f t="array" ref="I60">IFERROR((_xll.ECONOMATICA($B60,"EV")/1000000) / IF($G60="USD",Aux!$B$1,1),"")</f>
        <v/>
      </c>
      <c r="J60" s="78" t="str" cm="1">
        <f t="array" ref="J60">IFERROR((_xll.ECONOMATICA($B60,"MarketCapitaliz")/1000000) / IF($G60="USD",Aux!$B$1,1),"")</f>
        <v/>
      </c>
      <c r="K60" s="91">
        <f>ABS(INDEX([5]Sheet1!$1:$1048576,MATCH($B60,[5]Sheet1!$A:$A,0),MATCH(K$6,[5]Sheet1!$1:$1,0)))</f>
        <v>23309.818959889089</v>
      </c>
      <c r="L60" s="91">
        <f>ABS(INDEX([5]Sheet1!$1:$1048576,MATCH($B60,[5]Sheet1!$A:$A,0),MATCH(L$6,[5]Sheet1!$1:$1,0)))</f>
        <v>27082.47058823529</v>
      </c>
      <c r="M60" s="91">
        <f>ABS(INDEX([5]Sheet1!$1:$1048576,MATCH($B60,[5]Sheet1!$A:$A,0),MATCH(M$6,[5]Sheet1!$1:$1,0)))</f>
        <v>180788</v>
      </c>
      <c r="N60" s="91">
        <f>ABS(INDEX([5]Sheet1!$1:$1048576,MATCH($B60,[5]Sheet1!$A:$A,0),MATCH(N$6,[5]Sheet1!$1:$1,0)))</f>
        <v>201055</v>
      </c>
      <c r="O60" s="91">
        <f>ABS(INDEX([5]Sheet1!$1:$1048576,MATCH($B60,[5]Sheet1!$A:$A,0),MATCH(O$6,[5]Sheet1!$1:$1,0)))</f>
        <v>0</v>
      </c>
      <c r="P60" s="91">
        <f>ABS(INDEX([5]Sheet1!$1:$1048576,MATCH($B60,[5]Sheet1!$A:$A,0),MATCH(P$6,[5]Sheet1!$1:$1,0)))</f>
        <v>0</v>
      </c>
      <c r="Q60" s="91">
        <f>INDEX([5]Sheet1!$1:$1048576,MATCH($B60,[5]Sheet1!$A:$A,0),MATCH(Q$6,[5]Sheet1!$1:$1,0))</f>
        <v>35617.918188533513</v>
      </c>
      <c r="R60" s="91">
        <f>INDEX([5]Sheet1!$1:$1048576,MATCH($B60,[5]Sheet1!$A:$A,0),MATCH(R$6,[5]Sheet1!$1:$1,0))</f>
        <v>41402.953708595662</v>
      </c>
      <c r="S60" s="68">
        <f>INDEX([5]Sheet1!$1:$1048576,MATCH($B60,[5]Sheet1!$A:$A,0),MATCH(S$6,[5]Sheet1!$1:$1,0))</f>
        <v>0</v>
      </c>
      <c r="T60" s="68">
        <f>INDEX([5]Sheet1!$1:$1048576,MATCH($B60,[5]Sheet1!$A:$A,0),MATCH(T$6,[5]Sheet1!$1:$1,0))</f>
        <v>0</v>
      </c>
      <c r="U60" s="85" t="str">
        <f t="shared" si="5"/>
        <v>-</v>
      </c>
      <c r="V60" s="85" t="str">
        <f t="shared" si="6"/>
        <v>-</v>
      </c>
      <c r="W60" s="85" t="str">
        <f t="shared" si="7"/>
        <v>-</v>
      </c>
      <c r="X60" s="85" t="str">
        <f t="shared" si="8"/>
        <v>-</v>
      </c>
      <c r="Y60" s="85" t="str">
        <f t="shared" si="9"/>
        <v>-</v>
      </c>
      <c r="Z60" s="85" t="str">
        <f t="shared" si="10"/>
        <v>-</v>
      </c>
      <c r="AA60" s="85" t="str">
        <f t="shared" si="11"/>
        <v>-</v>
      </c>
      <c r="AB60" s="85" t="str">
        <f t="shared" si="12"/>
        <v>-</v>
      </c>
      <c r="AC60" s="88" t="str">
        <f t="shared" si="14"/>
        <v/>
      </c>
      <c r="AD60" s="88" t="str">
        <f t="shared" si="13"/>
        <v/>
      </c>
      <c r="AE60" s="88">
        <f t="shared" si="3"/>
        <v>0.19701483609826712</v>
      </c>
      <c r="AF60" s="88">
        <f t="shared" si="4"/>
        <v>0.20592849572801303</v>
      </c>
      <c r="AG60" s="88"/>
    </row>
    <row r="61" spans="1:33" s="58" customFormat="1" ht="20.100000000000001" customHeight="1" x14ac:dyDescent="0.3">
      <c r="A61" s="14" t="str">
        <f>INDEX([5]Sheet1!$1:$1048576,MATCH($B61,[5]Sheet1!$A:$A,0),MATCH(A$6,[5]Sheet1!$1:$1,0))</f>
        <v>Simpar</v>
      </c>
      <c r="B61" s="40" t="s">
        <v>107</v>
      </c>
      <c r="C61" s="14" t="str">
        <f>INDEX([5]Sheet1!$1:$1048576,MATCH($B61,[5]Sheet1!$A:$A,0),MATCH(C$6,[5]Sheet1!$1:$1,0))</f>
        <v>Transportation</v>
      </c>
      <c r="D61" s="14" t="str">
        <f>INDEX([5]Sheet1!$1:$1048576,MATCH($B61,[5]Sheet1!$A:$A,0),MATCH(D$6,[5]Sheet1!$1:$1,0))</f>
        <v>Pedro Bruno</v>
      </c>
      <c r="E61" s="14" t="str">
        <f>INDEX([5]Sheet1!$1:$1048576,MATCH($B61,[5]Sheet1!$A:$A,0),MATCH(E$6,[5]Sheet1!$1:$1,0))</f>
        <v>Buy</v>
      </c>
      <c r="F61" s="14" t="b">
        <f>INDEX([5]Sheet1!$1:$1048576,MATCH($B61,[5]Sheet1!$A:$A,0),MATCH(F$6,[5]Sheet1!$1:$1,0))</f>
        <v>0</v>
      </c>
      <c r="G61" s="14" t="e">
        <f>INDEX([5]Sheet1!$1:$1048576,MATCH($B61,[5]Sheet1!$A:$A,0),MATCH(G$6,[5]Sheet1!$1:$1,0))</f>
        <v>#N/A</v>
      </c>
      <c r="H61" s="28">
        <f>INDEX([5]Sheet1!$1:$1048576,MATCH($B61,[5]Sheet1!$A:$A,0),MATCH(H$6,[5]Sheet1!$1:$1,0))</f>
        <v>16</v>
      </c>
      <c r="I61" s="78" t="str" cm="1">
        <f t="array" ref="I61">IFERROR((_xll.ECONOMATICA($B61,"EV")/1000000) / IF($G61="USD",Aux!$B$1,1),"")</f>
        <v/>
      </c>
      <c r="J61" s="78" t="str" cm="1">
        <f t="array" ref="J61">IFERROR((_xll.ECONOMATICA($B61,"MarketCapitaliz")/1000000) / IF($G61="USD",Aux!$B$1,1),"")</f>
        <v/>
      </c>
      <c r="K61" s="91">
        <f>ABS(INDEX([5]Sheet1!$1:$1048576,MATCH($B61,[5]Sheet1!$A:$A,0),MATCH(K$6,[5]Sheet1!$1:$1,0)))</f>
        <v>481.56299999999999</v>
      </c>
      <c r="L61" s="91">
        <f>ABS(INDEX([5]Sheet1!$1:$1048576,MATCH($B61,[5]Sheet1!$A:$A,0),MATCH(L$6,[5]Sheet1!$1:$1,0)))</f>
        <v>157.178</v>
      </c>
      <c r="M61" s="91">
        <f>ABS(INDEX([5]Sheet1!$1:$1048576,MATCH($B61,[5]Sheet1!$A:$A,0),MATCH(M$6,[5]Sheet1!$1:$1,0)))</f>
        <v>6751.7</v>
      </c>
      <c r="N61" s="91">
        <f>ABS(INDEX([5]Sheet1!$1:$1048576,MATCH($B61,[5]Sheet1!$A:$A,0),MATCH(N$6,[5]Sheet1!$1:$1,0)))</f>
        <v>5724.991</v>
      </c>
      <c r="O61" s="91">
        <f>ABS(INDEX([5]Sheet1!$1:$1048576,MATCH($B61,[5]Sheet1!$A:$A,0),MATCH(O$6,[5]Sheet1!$1:$1,0)))</f>
        <v>35279.145522580002</v>
      </c>
      <c r="P61" s="91">
        <f>ABS(INDEX([5]Sheet1!$1:$1048576,MATCH($B61,[5]Sheet1!$A:$A,0),MATCH(P$6,[5]Sheet1!$1:$1,0)))</f>
        <v>44589.983999999997</v>
      </c>
      <c r="Q61" s="91">
        <f>INDEX([5]Sheet1!$1:$1048576,MATCH($B61,[5]Sheet1!$A:$A,0),MATCH(Q$6,[5]Sheet1!$1:$1,0))</f>
        <v>-98.996434713015788</v>
      </c>
      <c r="R61" s="91">
        <f>INDEX([5]Sheet1!$1:$1048576,MATCH($B61,[5]Sheet1!$A:$A,0),MATCH(R$6,[5]Sheet1!$1:$1,0))</f>
        <v>88.899999999999977</v>
      </c>
      <c r="S61" s="68">
        <f>INDEX([5]Sheet1!$1:$1048576,MATCH($B61,[5]Sheet1!$A:$A,0),MATCH(S$6,[5]Sheet1!$1:$1,0))</f>
        <v>8161.1</v>
      </c>
      <c r="T61" s="68">
        <f>INDEX([5]Sheet1!$1:$1048576,MATCH($B61,[5]Sheet1!$A:$A,0),MATCH(T$6,[5]Sheet1!$1:$1,0))</f>
        <v>10435.4</v>
      </c>
      <c r="U61" s="85" t="str">
        <f t="shared" si="5"/>
        <v>-</v>
      </c>
      <c r="V61" s="85" t="str">
        <f t="shared" si="6"/>
        <v>-</v>
      </c>
      <c r="W61" s="85" t="str">
        <f t="shared" si="7"/>
        <v>-</v>
      </c>
      <c r="X61" s="85" t="str">
        <f t="shared" si="8"/>
        <v>-</v>
      </c>
      <c r="Y61" s="85" t="str">
        <f t="shared" si="9"/>
        <v>-</v>
      </c>
      <c r="Z61" s="85" t="str">
        <f t="shared" si="10"/>
        <v>-</v>
      </c>
      <c r="AA61" s="85">
        <f t="shared" si="11"/>
        <v>4.3228419603460315</v>
      </c>
      <c r="AB61" s="85">
        <f t="shared" si="12"/>
        <v>4.2729539835559729</v>
      </c>
      <c r="AC61" s="88" t="str">
        <f t="shared" si="14"/>
        <v/>
      </c>
      <c r="AD61" s="88" t="str">
        <f t="shared" si="13"/>
        <v/>
      </c>
      <c r="AE61" s="88">
        <f t="shared" si="3"/>
        <v>-1.4662445711897121E-2</v>
      </c>
      <c r="AF61" s="88">
        <f t="shared" si="4"/>
        <v>1.5528408690948157E-2</v>
      </c>
      <c r="AG61" s="88"/>
    </row>
    <row r="62" spans="1:33" s="58" customFormat="1" ht="20.100000000000001" customHeight="1" x14ac:dyDescent="0.3">
      <c r="A62" s="14" t="str">
        <f>INDEX([5]Sheet1!$1:$1048576,MATCH($B62,[5]Sheet1!$A:$A,0),MATCH(A$6,[5]Sheet1!$1:$1,0))</f>
        <v>Movida</v>
      </c>
      <c r="B62" s="40" t="s">
        <v>123</v>
      </c>
      <c r="C62" s="14" t="str">
        <f>INDEX([5]Sheet1!$1:$1048576,MATCH($B62,[5]Sheet1!$A:$A,0),MATCH(C$6,[5]Sheet1!$1:$1,0))</f>
        <v>Transportation</v>
      </c>
      <c r="D62" s="14" t="str">
        <f>INDEX([5]Sheet1!$1:$1048576,MATCH($B62,[5]Sheet1!$A:$A,0),MATCH(D$6,[5]Sheet1!$1:$1,0))</f>
        <v>Pedro Bruno</v>
      </c>
      <c r="E62" s="14" t="str">
        <f>INDEX([5]Sheet1!$1:$1048576,MATCH($B62,[5]Sheet1!$A:$A,0),MATCH(E$6,[5]Sheet1!$1:$1,0))</f>
        <v>Buy</v>
      </c>
      <c r="F62" s="14" t="b">
        <f>INDEX([5]Sheet1!$1:$1048576,MATCH($B62,[5]Sheet1!$A:$A,0),MATCH(F$6,[5]Sheet1!$1:$1,0))</f>
        <v>0</v>
      </c>
      <c r="G62" s="14" t="e">
        <f>INDEX([5]Sheet1!$1:$1048576,MATCH($B62,[5]Sheet1!$A:$A,0),MATCH(G$6,[5]Sheet1!$1:$1,0))</f>
        <v>#N/A</v>
      </c>
      <c r="H62" s="28">
        <f>INDEX([5]Sheet1!$1:$1048576,MATCH($B62,[5]Sheet1!$A:$A,0),MATCH(H$6,[5]Sheet1!$1:$1,0))</f>
        <v>16</v>
      </c>
      <c r="I62" s="78" t="str" cm="1">
        <f t="array" ref="I62">IFERROR((_xll.ECONOMATICA($B62,"EV")/1000000) / IF($G62="USD",Aux!$B$1,1),"")</f>
        <v/>
      </c>
      <c r="J62" s="78" t="str" cm="1">
        <f t="array" ref="J62">IFERROR((_xll.ECONOMATICA($B62,"MarketCapitaliz")/1000000) / IF($G62="USD",Aux!$B$1,1),"")</f>
        <v/>
      </c>
      <c r="K62" s="91">
        <f>ABS(INDEX([5]Sheet1!$1:$1048576,MATCH($B62,[5]Sheet1!$A:$A,0),MATCH(K$6,[5]Sheet1!$1:$1,0)))</f>
        <v>138.19999999999999</v>
      </c>
      <c r="L62" s="91">
        <f>ABS(INDEX([5]Sheet1!$1:$1048576,MATCH($B62,[5]Sheet1!$A:$A,0),MATCH(L$6,[5]Sheet1!$1:$1,0)))</f>
        <v>0</v>
      </c>
      <c r="M62" s="91">
        <f>ABS(INDEX([5]Sheet1!$1:$1048576,MATCH($B62,[5]Sheet1!$A:$A,0),MATCH(M$6,[5]Sheet1!$1:$1,0)))</f>
        <v>2522.134</v>
      </c>
      <c r="N62" s="91">
        <f>ABS(INDEX([5]Sheet1!$1:$1048576,MATCH($B62,[5]Sheet1!$A:$A,0),MATCH(N$6,[5]Sheet1!$1:$1,0)))</f>
        <v>2492.4920000000002</v>
      </c>
      <c r="O62" s="91">
        <f>ABS(INDEX([5]Sheet1!$1:$1048576,MATCH($B62,[5]Sheet1!$A:$A,0),MATCH(O$6,[5]Sheet1!$1:$1,0)))</f>
        <v>12581.093000000001</v>
      </c>
      <c r="P62" s="91">
        <f>ABS(INDEX([5]Sheet1!$1:$1048576,MATCH($B62,[5]Sheet1!$A:$A,0),MATCH(P$6,[5]Sheet1!$1:$1,0)))</f>
        <v>16762.904999999999</v>
      </c>
      <c r="Q62" s="91">
        <f>INDEX([5]Sheet1!$1:$1048576,MATCH($B62,[5]Sheet1!$A:$A,0),MATCH(Q$6,[5]Sheet1!$1:$1,0))</f>
        <v>-167.04151176549561</v>
      </c>
      <c r="R62" s="91">
        <f>INDEX([5]Sheet1!$1:$1048576,MATCH($B62,[5]Sheet1!$A:$A,0),MATCH(R$6,[5]Sheet1!$1:$1,0))</f>
        <v>253.86551271852451</v>
      </c>
      <c r="S62" s="68">
        <f>INDEX([5]Sheet1!$1:$1048576,MATCH($B62,[5]Sheet1!$A:$A,0),MATCH(S$6,[5]Sheet1!$1:$1,0))</f>
        <v>3521.5600433828781</v>
      </c>
      <c r="T62" s="68">
        <f>INDEX([5]Sheet1!$1:$1048576,MATCH($B62,[5]Sheet1!$A:$A,0),MATCH(T$6,[5]Sheet1!$1:$1,0))</f>
        <v>4700.5677089986584</v>
      </c>
      <c r="U62" s="85" t="str">
        <f t="shared" si="5"/>
        <v>-</v>
      </c>
      <c r="V62" s="85" t="str">
        <f t="shared" si="6"/>
        <v>-</v>
      </c>
      <c r="W62" s="85" t="str">
        <f t="shared" si="7"/>
        <v>-</v>
      </c>
      <c r="X62" s="85" t="str">
        <f t="shared" si="8"/>
        <v>-</v>
      </c>
      <c r="Y62" s="85" t="str">
        <f t="shared" si="9"/>
        <v>-</v>
      </c>
      <c r="Z62" s="85" t="str">
        <f t="shared" si="10"/>
        <v>-</v>
      </c>
      <c r="AA62" s="85">
        <f t="shared" si="11"/>
        <v>3.5725907964114567</v>
      </c>
      <c r="AB62" s="85">
        <f t="shared" si="12"/>
        <v>3.5661447803229129</v>
      </c>
      <c r="AC62" s="88" t="str">
        <f t="shared" si="14"/>
        <v/>
      </c>
      <c r="AD62" s="88" t="str">
        <f t="shared" si="13"/>
        <v/>
      </c>
      <c r="AE62" s="88">
        <f t="shared" si="3"/>
        <v>-6.6230228752911471E-2</v>
      </c>
      <c r="AF62" s="88">
        <f t="shared" si="4"/>
        <v>0.10185208727591682</v>
      </c>
      <c r="AG62" s="88"/>
    </row>
    <row r="63" spans="1:33" s="58" customFormat="1" ht="20.100000000000001" customHeight="1" x14ac:dyDescent="0.3">
      <c r="A63" s="14" t="str">
        <f>INDEX([5]Sheet1!$1:$1048576,MATCH($B63,[5]Sheet1!$A:$A,0),MATCH(A$6,[5]Sheet1!$1:$1,0))</f>
        <v>Suzano</v>
      </c>
      <c r="B63" s="40" t="s">
        <v>261</v>
      </c>
      <c r="C63" s="14" t="str">
        <f>INDEX([5]Sheet1!$1:$1048576,MATCH($B63,[5]Sheet1!$A:$A,0),MATCH(C$6,[5]Sheet1!$1:$1,0))</f>
        <v>Pulp &amp; Paper</v>
      </c>
      <c r="D63" s="14" t="str">
        <f>INDEX([5]Sheet1!$1:$1048576,MATCH($B63,[5]Sheet1!$A:$A,0),MATCH(D$6,[5]Sheet1!$1:$1,0))</f>
        <v>Lucas Laghi</v>
      </c>
      <c r="E63" s="14" t="str">
        <f>INDEX([5]Sheet1!$1:$1048576,MATCH($B63,[5]Sheet1!$A:$A,0),MATCH(E$6,[5]Sheet1!$1:$1,0))</f>
        <v>Buy</v>
      </c>
      <c r="F63" s="14">
        <f>INDEX([5]Sheet1!$1:$1048576,MATCH($B63,[5]Sheet1!$A:$A,0),MATCH(F$6,[5]Sheet1!$1:$1,0))</f>
        <v>0</v>
      </c>
      <c r="G63" s="14" t="e">
        <f>INDEX([5]Sheet1!$1:$1048576,MATCH($B63,[5]Sheet1!$A:$A,0),MATCH(G$6,[5]Sheet1!$1:$1,0))</f>
        <v>#N/A</v>
      </c>
      <c r="H63" s="28">
        <f>INDEX([5]Sheet1!$1:$1048576,MATCH($B63,[5]Sheet1!$A:$A,0),MATCH(H$6,[5]Sheet1!$1:$1,0))</f>
        <v>60</v>
      </c>
      <c r="I63" s="78" t="str" cm="1">
        <f t="array" ref="I63">IFERROR((_xll.ECONOMATICA($B63,"EV")/1000000) / IF($G63="USD",Aux!$B$1,1),"")</f>
        <v/>
      </c>
      <c r="J63" s="78" t="str" cm="1">
        <f t="array" ref="J63">IFERROR((_xll.ECONOMATICA($B63,"MarketCapitaliz")/1000000) / IF($G63="USD",Aux!$B$1,1),"")</f>
        <v/>
      </c>
      <c r="K63" s="91">
        <f>ABS(INDEX([5]Sheet1!$1:$1048576,MATCH($B63,[5]Sheet1!$A:$A,0),MATCH(K$6,[5]Sheet1!$1:$1,0)))</f>
        <v>192.53200000000001</v>
      </c>
      <c r="L63" s="91">
        <f>ABS(INDEX([5]Sheet1!$1:$1048576,MATCH($B63,[5]Sheet1!$A:$A,0),MATCH(L$6,[5]Sheet1!$1:$1,0)))</f>
        <v>1624.653</v>
      </c>
      <c r="M63" s="91">
        <f>ABS(INDEX([5]Sheet1!$1:$1048576,MATCH($B63,[5]Sheet1!$A:$A,0),MATCH(M$6,[5]Sheet1!$1:$1,0)))</f>
        <v>44692.77</v>
      </c>
      <c r="N63" s="91">
        <f>ABS(INDEX([5]Sheet1!$1:$1048576,MATCH($B63,[5]Sheet1!$A:$A,0),MATCH(N$6,[5]Sheet1!$1:$1,0)))</f>
        <v>32284.269</v>
      </c>
      <c r="O63" s="91">
        <f>ABS(INDEX([5]Sheet1!$1:$1048576,MATCH($B63,[5]Sheet1!$A:$A,0),MATCH(O$6,[5]Sheet1!$1:$1,0)))</f>
        <v>59808.935000000019</v>
      </c>
      <c r="P63" s="91">
        <f>ABS(INDEX([5]Sheet1!$1:$1048576,MATCH($B63,[5]Sheet1!$A:$A,0),MATCH(P$6,[5]Sheet1!$1:$1,0)))</f>
        <v>92593.837000000014</v>
      </c>
      <c r="Q63" s="91">
        <f>INDEX([5]Sheet1!$1:$1048576,MATCH($B63,[5]Sheet1!$A:$A,0),MATCH(Q$6,[5]Sheet1!$1:$1,0))</f>
        <v>14106.380546588</v>
      </c>
      <c r="R63" s="91">
        <f>INDEX([5]Sheet1!$1:$1048576,MATCH($B63,[5]Sheet1!$A:$A,0),MATCH(R$6,[5]Sheet1!$1:$1,0))</f>
        <v>-7044.7062958598999</v>
      </c>
      <c r="S63" s="68">
        <f>INDEX([5]Sheet1!$1:$1048576,MATCH($B63,[5]Sheet1!$A:$A,0),MATCH(S$6,[5]Sheet1!$1:$1,0))</f>
        <v>18253.58792508439</v>
      </c>
      <c r="T63" s="68">
        <f>INDEX([5]Sheet1!$1:$1048576,MATCH($B63,[5]Sheet1!$A:$A,0),MATCH(T$6,[5]Sheet1!$1:$1,0))</f>
        <v>23835.355957840009</v>
      </c>
      <c r="U63" s="85" t="str">
        <f t="shared" si="5"/>
        <v>-</v>
      </c>
      <c r="V63" s="85" t="str">
        <f t="shared" si="6"/>
        <v>-</v>
      </c>
      <c r="W63" s="85" t="str">
        <f t="shared" si="7"/>
        <v>-</v>
      </c>
      <c r="X63" s="85" t="str">
        <f t="shared" si="8"/>
        <v>-</v>
      </c>
      <c r="Y63" s="85" t="str">
        <f t="shared" si="9"/>
        <v>-</v>
      </c>
      <c r="Z63" s="85" t="str">
        <f t="shared" si="10"/>
        <v>-</v>
      </c>
      <c r="AA63" s="85">
        <f t="shared" si="11"/>
        <v>3.2765577510276525</v>
      </c>
      <c r="AB63" s="85">
        <f t="shared" si="12"/>
        <v>3.8847264191808186</v>
      </c>
      <c r="AC63" s="88" t="str">
        <f t="shared" si="14"/>
        <v/>
      </c>
      <c r="AD63" s="88" t="str">
        <f t="shared" si="13"/>
        <v/>
      </c>
      <c r="AE63" s="88">
        <f t="shared" si="3"/>
        <v>0.31563003471451873</v>
      </c>
      <c r="AF63" s="88">
        <f t="shared" si="4"/>
        <v>-0.21820863578667057</v>
      </c>
      <c r="AG63" s="88"/>
    </row>
    <row r="64" spans="1:33" s="58" customFormat="1" ht="20.100000000000001" customHeight="1" x14ac:dyDescent="0.3">
      <c r="A64" s="14" t="str">
        <f>INDEX([5]Sheet1!$1:$1048576,MATCH($B64,[5]Sheet1!$A:$A,0),MATCH(A$6,[5]Sheet1!$1:$1,0))</f>
        <v>Desktop</v>
      </c>
      <c r="B64" s="40" t="s">
        <v>248</v>
      </c>
      <c r="C64" s="14" t="str">
        <f>INDEX([5]Sheet1!$1:$1048576,MATCH($B64,[5]Sheet1!$A:$A,0),MATCH(C$6,[5]Sheet1!$1:$1,0))</f>
        <v>TMT</v>
      </c>
      <c r="D64" s="14" t="str">
        <f>INDEX([5]Sheet1!$1:$1048576,MATCH($B64,[5]Sheet1!$A:$A,0),MATCH(D$6,[5]Sheet1!$1:$1,0))</f>
        <v>Bernardo Guttmann</v>
      </c>
      <c r="E64" s="14" t="str">
        <f>INDEX([5]Sheet1!$1:$1048576,MATCH($B64,[5]Sheet1!$A:$A,0),MATCH(E$6,[5]Sheet1!$1:$1,0))</f>
        <v>Buy</v>
      </c>
      <c r="F64" s="14" t="b">
        <f>INDEX([5]Sheet1!$1:$1048576,MATCH($B64,[5]Sheet1!$A:$A,0),MATCH(F$6,[5]Sheet1!$1:$1,0))</f>
        <v>0</v>
      </c>
      <c r="G64" s="14" t="e">
        <f>INDEX([5]Sheet1!$1:$1048576,MATCH($B64,[5]Sheet1!$A:$A,0),MATCH(G$6,[5]Sheet1!$1:$1,0))</f>
        <v>#N/A</v>
      </c>
      <c r="H64" s="28">
        <f>INDEX([5]Sheet1!$1:$1048576,MATCH($B64,[5]Sheet1!$A:$A,0),MATCH(H$6,[5]Sheet1!$1:$1,0))</f>
        <v>20.789517659341779</v>
      </c>
      <c r="I64" s="78" t="str" cm="1">
        <f t="array" ref="I64">IFERROR((_xll.ECONOMATICA($B64,"EV")/1000000) / IF($G64="USD",Aux!$B$1,1),"")</f>
        <v/>
      </c>
      <c r="J64" s="78" t="str" cm="1">
        <f t="array" ref="J64">IFERROR((_xll.ECONOMATICA($B64,"MarketCapitaliz")/1000000) / IF($G64="USD",Aux!$B$1,1),"")</f>
        <v/>
      </c>
      <c r="K64" s="91">
        <f>ABS(INDEX([5]Sheet1!$1:$1048576,MATCH($B64,[5]Sheet1!$A:$A,0),MATCH(K$6,[5]Sheet1!$1:$1,0)))</f>
        <v>0</v>
      </c>
      <c r="L64" s="91">
        <f>ABS(INDEX([5]Sheet1!$1:$1048576,MATCH($B64,[5]Sheet1!$A:$A,0),MATCH(L$6,[5]Sheet1!$1:$1,0)))</f>
        <v>0</v>
      </c>
      <c r="M64" s="91">
        <f>ABS(INDEX([5]Sheet1!$1:$1048576,MATCH($B64,[5]Sheet1!$A:$A,0),MATCH(M$6,[5]Sheet1!$1:$1,0)))</f>
        <v>1294.134</v>
      </c>
      <c r="N64" s="91">
        <f>ABS(INDEX([5]Sheet1!$1:$1048576,MATCH($B64,[5]Sheet1!$A:$A,0),MATCH(N$6,[5]Sheet1!$1:$1,0)))</f>
        <v>1369.086</v>
      </c>
      <c r="O64" s="91">
        <f>ABS(INDEX([5]Sheet1!$1:$1048576,MATCH($B64,[5]Sheet1!$A:$A,0),MATCH(O$6,[5]Sheet1!$1:$1,0)))</f>
        <v>1309.107</v>
      </c>
      <c r="P64" s="91">
        <f>ABS(INDEX([5]Sheet1!$1:$1048576,MATCH($B64,[5]Sheet1!$A:$A,0),MATCH(P$6,[5]Sheet1!$1:$1,0)))</f>
        <v>1455.232</v>
      </c>
      <c r="Q64" s="91">
        <f>INDEX([5]Sheet1!$1:$1048576,MATCH($B64,[5]Sheet1!$A:$A,0),MATCH(Q$6,[5]Sheet1!$1:$1,0))</f>
        <v>116.97799999999999</v>
      </c>
      <c r="R64" s="91">
        <f>INDEX([5]Sheet1!$1:$1048576,MATCH($B64,[5]Sheet1!$A:$A,0),MATCH(R$6,[5]Sheet1!$1:$1,0))</f>
        <v>100.074</v>
      </c>
      <c r="S64" s="68">
        <f>INDEX([5]Sheet1!$1:$1048576,MATCH($B64,[5]Sheet1!$A:$A,0),MATCH(S$6,[5]Sheet1!$1:$1,0))</f>
        <v>494.238</v>
      </c>
      <c r="T64" s="68">
        <f>INDEX([5]Sheet1!$1:$1048576,MATCH($B64,[5]Sheet1!$A:$A,0),MATCH(T$6,[5]Sheet1!$1:$1,0))</f>
        <v>573.19399999999996</v>
      </c>
      <c r="U64" s="85" t="str">
        <f t="shared" si="5"/>
        <v>-</v>
      </c>
      <c r="V64" s="85" t="str">
        <f t="shared" si="6"/>
        <v>-</v>
      </c>
      <c r="W64" s="85" t="str">
        <f t="shared" si="7"/>
        <v>-</v>
      </c>
      <c r="X64" s="85" t="str">
        <f t="shared" si="8"/>
        <v>-</v>
      </c>
      <c r="Y64" s="85" t="str">
        <f t="shared" si="9"/>
        <v>-</v>
      </c>
      <c r="Z64" s="85" t="str">
        <f t="shared" si="10"/>
        <v>-</v>
      </c>
      <c r="AA64" s="85">
        <f t="shared" si="11"/>
        <v>2.6487380573731683</v>
      </c>
      <c r="AB64" s="85">
        <f t="shared" si="12"/>
        <v>2.5388123392778015</v>
      </c>
      <c r="AC64" s="88" t="str">
        <f t="shared" si="14"/>
        <v/>
      </c>
      <c r="AD64" s="88" t="str">
        <f t="shared" si="13"/>
        <v/>
      </c>
      <c r="AE64" s="88">
        <f t="shared" si="3"/>
        <v>9.039094869619374E-2</v>
      </c>
      <c r="AF64" s="88">
        <f t="shared" si="4"/>
        <v>7.3095481218856964E-2</v>
      </c>
      <c r="AG64" s="88"/>
    </row>
    <row r="65" spans="1:33" s="58" customFormat="1" ht="20.100000000000001" customHeight="1" x14ac:dyDescent="0.3">
      <c r="A65" s="14" t="str">
        <f>INDEX([5]Sheet1!$1:$1048576,MATCH($B65,[5]Sheet1!$A:$A,0),MATCH(A$6,[5]Sheet1!$1:$1,0))</f>
        <v>BrasilAgro</v>
      </c>
      <c r="B65" s="14" t="s">
        <v>242</v>
      </c>
      <c r="C65" s="14" t="str">
        <f>INDEX([5]Sheet1!$1:$1048576,MATCH($B65,[5]Sheet1!$A:$A,0),MATCH(C$6,[5]Sheet1!$1:$1,0))</f>
        <v>Agribusiness</v>
      </c>
      <c r="D65" s="14" t="str">
        <f>INDEX([5]Sheet1!$1:$1048576,MATCH($B65,[5]Sheet1!$A:$A,0),MATCH(D$6,[5]Sheet1!$1:$1,0))</f>
        <v>Leonardo Alencar</v>
      </c>
      <c r="E65" s="14" t="str">
        <f>INDEX([5]Sheet1!$1:$1048576,MATCH($B65,[5]Sheet1!$A:$A,0),MATCH(E$6,[5]Sheet1!$1:$1,0))</f>
        <v>Neutral</v>
      </c>
      <c r="F65" s="14" t="b">
        <f>INDEX([5]Sheet1!$1:$1048576,MATCH($B65,[5]Sheet1!$A:$A,0),MATCH(F$6,[5]Sheet1!$1:$1,0))</f>
        <v>0</v>
      </c>
      <c r="G65" s="14" t="e">
        <f>INDEX([5]Sheet1!$1:$1048576,MATCH($B65,[5]Sheet1!$A:$A,0),MATCH(G$6,[5]Sheet1!$1:$1,0))</f>
        <v>#N/A</v>
      </c>
      <c r="H65" s="28">
        <f>INDEX([5]Sheet1!$1:$1048576,MATCH($B65,[5]Sheet1!$A:$A,0),MATCH(H$6,[5]Sheet1!$1:$1,0))</f>
        <v>22.5</v>
      </c>
      <c r="I65" s="78" t="str" cm="1">
        <f t="array" ref="I65">IFERROR((_xll.ECONOMATICA($B65,"EV")/1000000) / IF($G65="USD",Aux!$B$1,1),"")</f>
        <v/>
      </c>
      <c r="J65" s="78" t="str" cm="1">
        <f t="array" ref="J65">IFERROR((_xll.ECONOMATICA($B65,"MarketCapitaliz")/1000000) / IF($G65="USD",Aux!$B$1,1),"")</f>
        <v/>
      </c>
      <c r="K65" s="91">
        <f>ABS(INDEX([5]Sheet1!$1:$1048576,MATCH($B65,[5]Sheet1!$A:$A,0),MATCH(K$6,[5]Sheet1!$1:$1,0)))</f>
        <v>319.97500000000002</v>
      </c>
      <c r="L65" s="91">
        <f>ABS(INDEX([5]Sheet1!$1:$1048576,MATCH($B65,[5]Sheet1!$A:$A,0),MATCH(L$6,[5]Sheet1!$1:$1,0)))</f>
        <v>957.10800000000006</v>
      </c>
      <c r="M65" s="91">
        <f>ABS(INDEX([5]Sheet1!$1:$1048576,MATCH($B65,[5]Sheet1!$A:$A,0),MATCH(M$6,[5]Sheet1!$1:$1,0)))</f>
        <v>2325.5230000000001</v>
      </c>
      <c r="N65" s="91">
        <f>ABS(INDEX([5]Sheet1!$1:$1048576,MATCH($B65,[5]Sheet1!$A:$A,0),MATCH(N$6,[5]Sheet1!$1:$1,0)))</f>
        <v>2179.6790000000001</v>
      </c>
      <c r="O65" s="91">
        <f>ABS(INDEX([5]Sheet1!$1:$1048576,MATCH($B65,[5]Sheet1!$A:$A,0),MATCH(O$6,[5]Sheet1!$1:$1,0)))</f>
        <v>411.31900000000007</v>
      </c>
      <c r="P65" s="91">
        <f>ABS(INDEX([5]Sheet1!$1:$1048576,MATCH($B65,[5]Sheet1!$A:$A,0),MATCH(P$6,[5]Sheet1!$1:$1,0)))</f>
        <v>818.38600000000008</v>
      </c>
      <c r="Q65" s="91">
        <f>INDEX([5]Sheet1!$1:$1048576,MATCH($B65,[5]Sheet1!$A:$A,0),MATCH(Q$6,[5]Sheet1!$1:$1,0))</f>
        <v>268.40600000000012</v>
      </c>
      <c r="R65" s="91">
        <f>INDEX([5]Sheet1!$1:$1048576,MATCH($B65,[5]Sheet1!$A:$A,0),MATCH(R$6,[5]Sheet1!$1:$1,0))</f>
        <v>226.9248</v>
      </c>
      <c r="S65" s="68">
        <f>INDEX([5]Sheet1!$1:$1048576,MATCH($B65,[5]Sheet1!$A:$A,0),MATCH(S$6,[5]Sheet1!$1:$1,0))</f>
        <v>364.17900000000009</v>
      </c>
      <c r="T65" s="68">
        <f>INDEX([5]Sheet1!$1:$1048576,MATCH($B65,[5]Sheet1!$A:$A,0),MATCH(T$6,[5]Sheet1!$1:$1,0))</f>
        <v>266.03859999999997</v>
      </c>
      <c r="U65" s="85" t="str">
        <f t="shared" si="5"/>
        <v>-</v>
      </c>
      <c r="V65" s="85" t="str">
        <f t="shared" si="6"/>
        <v>-</v>
      </c>
      <c r="W65" s="85" t="str">
        <f t="shared" si="7"/>
        <v>-</v>
      </c>
      <c r="X65" s="85" t="str">
        <f t="shared" si="8"/>
        <v>-</v>
      </c>
      <c r="Y65" s="85" t="str">
        <f t="shared" si="9"/>
        <v>-</v>
      </c>
      <c r="Z65" s="85" t="str">
        <f t="shared" si="10"/>
        <v>-</v>
      </c>
      <c r="AA65" s="85">
        <f t="shared" si="11"/>
        <v>1.1294418404136426</v>
      </c>
      <c r="AB65" s="85">
        <f t="shared" si="12"/>
        <v>3.0761927028634197</v>
      </c>
      <c r="AC65" s="88" t="str">
        <f t="shared" si="14"/>
        <v/>
      </c>
      <c r="AD65" s="88" t="str">
        <f t="shared" si="13"/>
        <v/>
      </c>
      <c r="AE65" s="88">
        <f t="shared" si="3"/>
        <v>0.11541747813287596</v>
      </c>
      <c r="AF65" s="88">
        <f t="shared" si="4"/>
        <v>0.10410927480606089</v>
      </c>
      <c r="AG65" s="88"/>
    </row>
    <row r="66" spans="1:33" s="58" customFormat="1" ht="20.100000000000001" customHeight="1" x14ac:dyDescent="0.3">
      <c r="A66" s="14" t="str">
        <f>INDEX([5]Sheet1!$1:$1048576,MATCH($B66,[5]Sheet1!$A:$A,0),MATCH(A$6,[5]Sheet1!$1:$1,0))</f>
        <v>Vittia</v>
      </c>
      <c r="B66" s="14" t="s">
        <v>256</v>
      </c>
      <c r="C66" s="14" t="str">
        <f>INDEX([5]Sheet1!$1:$1048576,MATCH($B66,[5]Sheet1!$A:$A,0),MATCH(C$6,[5]Sheet1!$1:$1,0))</f>
        <v>Agribusiness</v>
      </c>
      <c r="D66" s="14" t="str">
        <f>INDEX([5]Sheet1!$1:$1048576,MATCH($B66,[5]Sheet1!$A:$A,0),MATCH(D$6,[5]Sheet1!$1:$1,0))</f>
        <v>Leonardo Alencar</v>
      </c>
      <c r="E66" s="14" t="str">
        <f>INDEX([5]Sheet1!$1:$1048576,MATCH($B66,[5]Sheet1!$A:$A,0),MATCH(E$6,[5]Sheet1!$1:$1,0))</f>
        <v>Buy</v>
      </c>
      <c r="F66" s="14" t="b">
        <f>INDEX([5]Sheet1!$1:$1048576,MATCH($B66,[5]Sheet1!$A:$A,0),MATCH(F$6,[5]Sheet1!$1:$1,0))</f>
        <v>0</v>
      </c>
      <c r="G66" s="14" t="e">
        <f>INDEX([5]Sheet1!$1:$1048576,MATCH($B66,[5]Sheet1!$A:$A,0),MATCH(G$6,[5]Sheet1!$1:$1,0))</f>
        <v>#N/A</v>
      </c>
      <c r="H66" s="28">
        <f>INDEX([5]Sheet1!$1:$1048576,MATCH($B66,[5]Sheet1!$A:$A,0),MATCH(H$6,[5]Sheet1!$1:$1,0))</f>
        <v>5.0999999999999996</v>
      </c>
      <c r="I66" s="78" t="str" cm="1">
        <f t="array" ref="I66">IFERROR((_xll.ECONOMATICA($B66,"EV")/1000000) / IF($G66="USD",Aux!$B$1,1),"")</f>
        <v/>
      </c>
      <c r="J66" s="78" t="str" cm="1">
        <f t="array" ref="J66">IFERROR((_xll.ECONOMATICA($B66,"MarketCapitaliz")/1000000) / IF($G66="USD",Aux!$B$1,1),"")</f>
        <v/>
      </c>
      <c r="K66" s="91">
        <f>ABS(INDEX([5]Sheet1!$1:$1048576,MATCH($B66,[5]Sheet1!$A:$A,0),MATCH(K$6,[5]Sheet1!$1:$1,0)))</f>
        <v>30.123000000000001</v>
      </c>
      <c r="L66" s="91">
        <f>ABS(INDEX([5]Sheet1!$1:$1048576,MATCH($B66,[5]Sheet1!$A:$A,0),MATCH(L$6,[5]Sheet1!$1:$1,0)))</f>
        <v>0</v>
      </c>
      <c r="M66" s="91">
        <f>ABS(INDEX([5]Sheet1!$1:$1048576,MATCH($B66,[5]Sheet1!$A:$A,0),MATCH(M$6,[5]Sheet1!$1:$1,0)))</f>
        <v>620.37199999999996</v>
      </c>
      <c r="N66" s="91">
        <f>ABS(INDEX([5]Sheet1!$1:$1048576,MATCH($B66,[5]Sheet1!$A:$A,0),MATCH(N$6,[5]Sheet1!$1:$1,0)))</f>
        <v>634.77199999999993</v>
      </c>
      <c r="O66" s="91">
        <f>ABS(INDEX([5]Sheet1!$1:$1048576,MATCH($B66,[5]Sheet1!$A:$A,0),MATCH(O$6,[5]Sheet1!$1:$1,0)))</f>
        <v>84.720000000000013</v>
      </c>
      <c r="P66" s="91">
        <f>ABS(INDEX([5]Sheet1!$1:$1048576,MATCH($B66,[5]Sheet1!$A:$A,0),MATCH(P$6,[5]Sheet1!$1:$1,0)))</f>
        <v>145.02500000000001</v>
      </c>
      <c r="Q66" s="91">
        <f>INDEX([5]Sheet1!$1:$1048576,MATCH($B66,[5]Sheet1!$A:$A,0),MATCH(Q$6,[5]Sheet1!$1:$1,0))</f>
        <v>104.7186294581588</v>
      </c>
      <c r="R66" s="91">
        <f>INDEX([5]Sheet1!$1:$1048576,MATCH($B66,[5]Sheet1!$A:$A,0),MATCH(R$6,[5]Sheet1!$1:$1,0))</f>
        <v>71.587727321964707</v>
      </c>
      <c r="S66" s="68">
        <f>INDEX([5]Sheet1!$1:$1048576,MATCH($B66,[5]Sheet1!$A:$A,0),MATCH(S$6,[5]Sheet1!$1:$1,0))</f>
        <v>139.51700000000011</v>
      </c>
      <c r="T66" s="68">
        <f>INDEX([5]Sheet1!$1:$1048576,MATCH($B66,[5]Sheet1!$A:$A,0),MATCH(T$6,[5]Sheet1!$1:$1,0))</f>
        <v>132.67347397648871</v>
      </c>
      <c r="U66" s="85" t="str">
        <f t="shared" si="5"/>
        <v>-</v>
      </c>
      <c r="V66" s="85" t="str">
        <f t="shared" si="6"/>
        <v>-</v>
      </c>
      <c r="W66" s="85" t="str">
        <f t="shared" si="7"/>
        <v>-</v>
      </c>
      <c r="X66" s="85" t="str">
        <f t="shared" si="8"/>
        <v>-</v>
      </c>
      <c r="Y66" s="85" t="str">
        <f t="shared" si="9"/>
        <v>-</v>
      </c>
      <c r="Z66" s="85" t="str">
        <f t="shared" si="10"/>
        <v>-</v>
      </c>
      <c r="AA66" s="85">
        <f t="shared" si="11"/>
        <v>0.60723782764824319</v>
      </c>
      <c r="AB66" s="85">
        <f t="shared" si="12"/>
        <v>1.0930971780063596</v>
      </c>
      <c r="AC66" s="88" t="str">
        <f t="shared" si="14"/>
        <v/>
      </c>
      <c r="AD66" s="88" t="str">
        <f t="shared" si="13"/>
        <v/>
      </c>
      <c r="AE66" s="88">
        <f t="shared" si="3"/>
        <v>0.16879973541384655</v>
      </c>
      <c r="AF66" s="88">
        <f t="shared" si="4"/>
        <v>0.11277707164456642</v>
      </c>
      <c r="AG66" s="88"/>
    </row>
    <row r="67" spans="1:33" s="58" customFormat="1" ht="20.100000000000001" customHeight="1" x14ac:dyDescent="0.3">
      <c r="A67" s="14" t="str">
        <f>INDEX([5]Sheet1!$1:$1048576,MATCH($B67,[5]Sheet1!$A:$A,0),MATCH(A$6,[5]Sheet1!$1:$1,0))</f>
        <v>Multi</v>
      </c>
      <c r="B67" s="40" t="s">
        <v>223</v>
      </c>
      <c r="C67" s="14" t="str">
        <f>INDEX([5]Sheet1!$1:$1048576,MATCH($B67,[5]Sheet1!$A:$A,0),MATCH(C$6,[5]Sheet1!$1:$1,0))</f>
        <v>Retail</v>
      </c>
      <c r="D67" s="14" t="str">
        <f>INDEX([5]Sheet1!$1:$1048576,MATCH($B67,[5]Sheet1!$A:$A,0),MATCH(D$6,[5]Sheet1!$1:$1,0))</f>
        <v>Pedro Caravina</v>
      </c>
      <c r="E67" s="14" t="str">
        <f>INDEX([5]Sheet1!$1:$1048576,MATCH($B67,[5]Sheet1!$A:$A,0),MATCH(E$6,[5]Sheet1!$1:$1,0))</f>
        <v>Under Review</v>
      </c>
      <c r="F67" s="14" t="b">
        <f>INDEX([5]Sheet1!$1:$1048576,MATCH($B67,[5]Sheet1!$A:$A,0),MATCH(F$6,[5]Sheet1!$1:$1,0))</f>
        <v>0</v>
      </c>
      <c r="G67" s="14" t="e">
        <f>INDEX([5]Sheet1!$1:$1048576,MATCH($B67,[5]Sheet1!$A:$A,0),MATCH(G$6,[5]Sheet1!$1:$1,0))</f>
        <v>#N/A</v>
      </c>
      <c r="H67" s="28">
        <f>INDEX([5]Sheet1!$1:$1048576,MATCH($B67,[5]Sheet1!$A:$A,0),MATCH(H$6,[5]Sheet1!$1:$1,0))</f>
        <v>1.1000000000000001</v>
      </c>
      <c r="I67" s="78" t="str" cm="1">
        <f t="array" ref="I67">IFERROR((_xll.ECONOMATICA($B67,"EV")/1000000) / IF($G67="USD",Aux!$B$1,1),"")</f>
        <v/>
      </c>
      <c r="J67" s="78" t="str" cm="1">
        <f t="array" ref="J67">IFERROR((_xll.ECONOMATICA($B67,"MarketCapitaliz")/1000000) / IF($G67="USD",Aux!$B$1,1),"")</f>
        <v/>
      </c>
      <c r="K67" s="91">
        <f>ABS(INDEX([5]Sheet1!$1:$1048576,MATCH($B67,[5]Sheet1!$A:$A,0),MATCH(K$6,[5]Sheet1!$1:$1,0)))</f>
        <v>0</v>
      </c>
      <c r="L67" s="91">
        <f>ABS(INDEX([5]Sheet1!$1:$1048576,MATCH($B67,[5]Sheet1!$A:$A,0),MATCH(L$6,[5]Sheet1!$1:$1,0)))</f>
        <v>0</v>
      </c>
      <c r="M67" s="91">
        <f>ABS(INDEX([5]Sheet1!$1:$1048576,MATCH($B67,[5]Sheet1!$A:$A,0),MATCH(M$6,[5]Sheet1!$1:$1,0)))</f>
        <v>3217.03</v>
      </c>
      <c r="N67" s="91">
        <f>ABS(INDEX([5]Sheet1!$1:$1048576,MATCH($B67,[5]Sheet1!$A:$A,0),MATCH(N$6,[5]Sheet1!$1:$1,0)))</f>
        <v>3020.9850131619319</v>
      </c>
      <c r="O67" s="91">
        <f>ABS(INDEX([5]Sheet1!$1:$1048576,MATCH($B67,[5]Sheet1!$A:$A,0),MATCH(O$6,[5]Sheet1!$1:$1,0)))</f>
        <v>225.81299999999999</v>
      </c>
      <c r="P67" s="91">
        <f>ABS(INDEX([5]Sheet1!$1:$1048576,MATCH($B67,[5]Sheet1!$A:$A,0),MATCH(P$6,[5]Sheet1!$1:$1,0)))</f>
        <v>169.2395756910901</v>
      </c>
      <c r="Q67" s="91">
        <f>INDEX([5]Sheet1!$1:$1048576,MATCH($B67,[5]Sheet1!$A:$A,0),MATCH(Q$6,[5]Sheet1!$1:$1,0))</f>
        <v>-850.54450000000065</v>
      </c>
      <c r="R67" s="91">
        <f>INDEX([5]Sheet1!$1:$1048576,MATCH($B67,[5]Sheet1!$A:$A,0),MATCH(R$6,[5]Sheet1!$1:$1,0))</f>
        <v>-188.44792133806769</v>
      </c>
      <c r="S67" s="68">
        <f>INDEX([5]Sheet1!$1:$1048576,MATCH($B67,[5]Sheet1!$A:$A,0),MATCH(S$6,[5]Sheet1!$1:$1,0))</f>
        <v>-658.33100000000059</v>
      </c>
      <c r="T67" s="68">
        <f>INDEX([5]Sheet1!$1:$1048576,MATCH($B67,[5]Sheet1!$A:$A,0),MATCH(T$6,[5]Sheet1!$1:$1,0))</f>
        <v>27.545625499999989</v>
      </c>
      <c r="U67" s="85" t="str">
        <f t="shared" si="5"/>
        <v>-</v>
      </c>
      <c r="V67" s="85" t="str">
        <f t="shared" si="6"/>
        <v>-</v>
      </c>
      <c r="W67" s="85" t="str">
        <f t="shared" si="7"/>
        <v>-</v>
      </c>
      <c r="X67" s="85" t="str">
        <f t="shared" si="8"/>
        <v>-</v>
      </c>
      <c r="Y67" s="85" t="str">
        <f t="shared" si="9"/>
        <v>-</v>
      </c>
      <c r="Z67" s="85" t="str">
        <f t="shared" si="10"/>
        <v>-</v>
      </c>
      <c r="AA67" s="85">
        <f t="shared" si="11"/>
        <v>-0.34300830433323021</v>
      </c>
      <c r="AB67" s="85">
        <f t="shared" si="12"/>
        <v>6.1439728675281007</v>
      </c>
      <c r="AC67" s="88" t="str">
        <f t="shared" si="14"/>
        <v/>
      </c>
      <c r="AD67" s="88" t="str">
        <f t="shared" si="13"/>
        <v/>
      </c>
      <c r="AE67" s="88">
        <f t="shared" si="3"/>
        <v>-0.26438811574651172</v>
      </c>
      <c r="AF67" s="88">
        <f t="shared" si="4"/>
        <v>-6.237962800776279E-2</v>
      </c>
      <c r="AG67" s="88"/>
    </row>
    <row r="68" spans="1:33" s="58" customFormat="1" ht="20.100000000000001" customHeight="1" x14ac:dyDescent="0.3">
      <c r="A68" s="14" t="e">
        <f>INDEX([5]Sheet1!$1:$1048576,MATCH($B68,[5]Sheet1!$A:$A,0),MATCH(A$6,[5]Sheet1!$1:$1,0))</f>
        <v>#N/A</v>
      </c>
      <c r="B68" s="40" t="s">
        <v>115</v>
      </c>
      <c r="C68" s="14" t="e">
        <f>INDEX([5]Sheet1!$1:$1048576,MATCH($B68,[5]Sheet1!$A:$A,0),MATCH(C$6,[5]Sheet1!$1:$1,0))</f>
        <v>#N/A</v>
      </c>
      <c r="D68" s="14" t="e">
        <f>INDEX([5]Sheet1!$1:$1048576,MATCH($B68,[5]Sheet1!$A:$A,0),MATCH(D$6,[5]Sheet1!$1:$1,0))</f>
        <v>#N/A</v>
      </c>
      <c r="E68" s="14" t="e">
        <f>INDEX([5]Sheet1!$1:$1048576,MATCH($B68,[5]Sheet1!$A:$A,0),MATCH(E$6,[5]Sheet1!$1:$1,0))</f>
        <v>#N/A</v>
      </c>
      <c r="F68" s="14" t="e">
        <f>INDEX([5]Sheet1!$1:$1048576,MATCH($B68,[5]Sheet1!$A:$A,0),MATCH(F$6,[5]Sheet1!$1:$1,0))</f>
        <v>#N/A</v>
      </c>
      <c r="G68" s="14" t="e">
        <f>INDEX([5]Sheet1!$1:$1048576,MATCH($B68,[5]Sheet1!$A:$A,0),MATCH(G$6,[5]Sheet1!$1:$1,0))</f>
        <v>#N/A</v>
      </c>
      <c r="H68" s="28" t="e">
        <f>INDEX([5]Sheet1!$1:$1048576,MATCH($B68,[5]Sheet1!$A:$A,0),MATCH(H$6,[5]Sheet1!$1:$1,0))</f>
        <v>#N/A</v>
      </c>
      <c r="I68" s="78" t="str" cm="1">
        <f t="array" ref="I68">IFERROR((_xll.ECONOMATICA($B68,"EV")/1000000) / IF($G68="USD",Aux!$B$1,1),"")</f>
        <v/>
      </c>
      <c r="J68" s="78" t="str" cm="1">
        <f t="array" ref="J68">IFERROR((_xll.ECONOMATICA($B68,"MarketCapitaliz")/1000000) / IF($G68="USD",Aux!$B$1,1),"")</f>
        <v/>
      </c>
      <c r="K68" s="91" t="e">
        <f>ABS(INDEX([5]Sheet1!$1:$1048576,MATCH($B68,[5]Sheet1!$A:$A,0),MATCH(K$6,[5]Sheet1!$1:$1,0)))</f>
        <v>#N/A</v>
      </c>
      <c r="L68" s="91" t="e">
        <f>ABS(INDEX([5]Sheet1!$1:$1048576,MATCH($B68,[5]Sheet1!$A:$A,0),MATCH(L$6,[5]Sheet1!$1:$1,0)))</f>
        <v>#N/A</v>
      </c>
      <c r="M68" s="91" t="e">
        <f>ABS(INDEX([5]Sheet1!$1:$1048576,MATCH($B68,[5]Sheet1!$A:$A,0),MATCH(M$6,[5]Sheet1!$1:$1,0)))</f>
        <v>#N/A</v>
      </c>
      <c r="N68" s="91" t="e">
        <f>ABS(INDEX([5]Sheet1!$1:$1048576,MATCH($B68,[5]Sheet1!$A:$A,0),MATCH(N$6,[5]Sheet1!$1:$1,0)))</f>
        <v>#N/A</v>
      </c>
      <c r="O68" s="91" t="e">
        <f>ABS(INDEX([5]Sheet1!$1:$1048576,MATCH($B68,[5]Sheet1!$A:$A,0),MATCH(O$6,[5]Sheet1!$1:$1,0)))</f>
        <v>#N/A</v>
      </c>
      <c r="P68" s="91" t="e">
        <f>ABS(INDEX([5]Sheet1!$1:$1048576,MATCH($B68,[5]Sheet1!$A:$A,0),MATCH(P$6,[5]Sheet1!$1:$1,0)))</f>
        <v>#N/A</v>
      </c>
      <c r="Q68" s="91" t="e">
        <f>INDEX([5]Sheet1!$1:$1048576,MATCH($B68,[5]Sheet1!$A:$A,0),MATCH(Q$6,[5]Sheet1!$1:$1,0))</f>
        <v>#N/A</v>
      </c>
      <c r="R68" s="91" t="e">
        <f>INDEX([5]Sheet1!$1:$1048576,MATCH($B68,[5]Sheet1!$A:$A,0),MATCH(R$6,[5]Sheet1!$1:$1,0))</f>
        <v>#N/A</v>
      </c>
      <c r="S68" s="68" t="e">
        <f>INDEX([5]Sheet1!$1:$1048576,MATCH($B68,[5]Sheet1!$A:$A,0),MATCH(S$6,[5]Sheet1!$1:$1,0))</f>
        <v>#N/A</v>
      </c>
      <c r="T68" s="68" t="e">
        <f>INDEX([5]Sheet1!$1:$1048576,MATCH($B68,[5]Sheet1!$A:$A,0),MATCH(T$6,[5]Sheet1!$1:$1,0))</f>
        <v>#N/A</v>
      </c>
      <c r="U68" s="85" t="str">
        <f t="shared" si="5"/>
        <v>-</v>
      </c>
      <c r="V68" s="85" t="str">
        <f t="shared" si="6"/>
        <v>-</v>
      </c>
      <c r="W68" s="85" t="str">
        <f t="shared" si="7"/>
        <v>-</v>
      </c>
      <c r="X68" s="85" t="str">
        <f t="shared" si="8"/>
        <v>-</v>
      </c>
      <c r="Y68" s="85" t="str">
        <f t="shared" si="9"/>
        <v>-</v>
      </c>
      <c r="Z68" s="85" t="str">
        <f t="shared" si="10"/>
        <v>-</v>
      </c>
      <c r="AA68" s="85" t="str">
        <f t="shared" si="11"/>
        <v>-</v>
      </c>
      <c r="AB68" s="85" t="str">
        <f t="shared" si="12"/>
        <v>-</v>
      </c>
      <c r="AC68" s="88" t="str">
        <f t="shared" si="14"/>
        <v/>
      </c>
      <c r="AD68" s="88" t="str">
        <f t="shared" si="13"/>
        <v/>
      </c>
      <c r="AE68" s="88" t="str">
        <f t="shared" si="3"/>
        <v>-</v>
      </c>
      <c r="AF68" s="88" t="str">
        <f t="shared" si="4"/>
        <v>-</v>
      </c>
      <c r="AG68" s="88"/>
    </row>
    <row r="69" spans="1:33" ht="20.100000000000001" customHeight="1" x14ac:dyDescent="0.3">
      <c r="A69" s="14" t="str">
        <f>INDEX([5]Sheet1!$1:$1048576,MATCH($B69,[5]Sheet1!$A:$A,0),MATCH(A$6,[5]Sheet1!$1:$1,0))</f>
        <v>Plano &amp; Plano</v>
      </c>
      <c r="B69" s="40" t="s">
        <v>192</v>
      </c>
      <c r="C69" s="14" t="str">
        <f>INDEX([5]Sheet1!$1:$1048576,MATCH($B69,[5]Sheet1!$A:$A,0),MATCH(C$6,[5]Sheet1!$1:$1,0))</f>
        <v>Homebuilders</v>
      </c>
      <c r="D69" s="14" t="str">
        <f>INDEX([5]Sheet1!$1:$1048576,MATCH($B69,[5]Sheet1!$A:$A,0),MATCH(D$6,[5]Sheet1!$1:$1,0))</f>
        <v>Ygor Altero</v>
      </c>
      <c r="E69" s="14" t="str">
        <f>INDEX([5]Sheet1!$1:$1048576,MATCH($B69,[5]Sheet1!$A:$A,0),MATCH(E$6,[5]Sheet1!$1:$1,0))</f>
        <v>Buy</v>
      </c>
      <c r="F69" s="14" t="b">
        <f>INDEX([5]Sheet1!$1:$1048576,MATCH($B69,[5]Sheet1!$A:$A,0),MATCH(F$6,[5]Sheet1!$1:$1,0))</f>
        <v>0</v>
      </c>
      <c r="G69" s="14" t="e">
        <f>INDEX([5]Sheet1!$1:$1048576,MATCH($B69,[5]Sheet1!$A:$A,0),MATCH(G$6,[5]Sheet1!$1:$1,0))</f>
        <v>#N/A</v>
      </c>
      <c r="H69" s="28">
        <f>INDEX([5]Sheet1!$1:$1048576,MATCH($B69,[5]Sheet1!$A:$A,0),MATCH(H$6,[5]Sheet1!$1:$1,0))</f>
        <v>20</v>
      </c>
      <c r="I69" s="78" t="str" cm="1">
        <f t="array" ref="I69">IFERROR((_xll.ECONOMATICA($B69,"EV")/1000000) / IF($G69="USD",Aux!$B$1,1),"")</f>
        <v/>
      </c>
      <c r="J69" s="78" t="str" cm="1">
        <f t="array" ref="J69">IFERROR((_xll.ECONOMATICA($B69,"MarketCapitaliz")/1000000) / IF($G69="USD",Aux!$B$1,1),"")</f>
        <v/>
      </c>
      <c r="K69" s="91">
        <f>ABS(INDEX([5]Sheet1!$1:$1048576,MATCH($B69,[5]Sheet1!$A:$A,0),MATCH(K$6,[5]Sheet1!$1:$1,0)))</f>
        <v>31.748889399999999</v>
      </c>
      <c r="L69" s="91">
        <f>ABS(INDEX([5]Sheet1!$1:$1048576,MATCH($B69,[5]Sheet1!$A:$A,0),MATCH(L$6,[5]Sheet1!$1:$1,0)))</f>
        <v>100</v>
      </c>
      <c r="M69" s="91">
        <f>ABS(INDEX([5]Sheet1!$1:$1048576,MATCH($B69,[5]Sheet1!$A:$A,0),MATCH(M$6,[5]Sheet1!$1:$1,0)))</f>
        <v>617.14700000000005</v>
      </c>
      <c r="N69" s="91">
        <f>ABS(INDEX([5]Sheet1!$1:$1048576,MATCH($B69,[5]Sheet1!$A:$A,0),MATCH(N$6,[5]Sheet1!$1:$1,0)))</f>
        <v>847.23500000000001</v>
      </c>
      <c r="O69" s="91">
        <f>ABS(INDEX([5]Sheet1!$1:$1048576,MATCH($B69,[5]Sheet1!$A:$A,0),MATCH(O$6,[5]Sheet1!$1:$1,0)))</f>
        <v>37.875</v>
      </c>
      <c r="P69" s="91">
        <f>ABS(INDEX([5]Sheet1!$1:$1048576,MATCH($B69,[5]Sheet1!$A:$A,0),MATCH(P$6,[5]Sheet1!$1:$1,0)))</f>
        <v>212.68100000000001</v>
      </c>
      <c r="Q69" s="91">
        <f>INDEX([5]Sheet1!$1:$1048576,MATCH($B69,[5]Sheet1!$A:$A,0),MATCH(Q$6,[5]Sheet1!$1:$1,0))</f>
        <v>268.55399999999997</v>
      </c>
      <c r="R69" s="91">
        <f>INDEX([5]Sheet1!$1:$1048576,MATCH($B69,[5]Sheet1!$A:$A,0),MATCH(R$6,[5]Sheet1!$1:$1,0))</f>
        <v>343.82377127595538</v>
      </c>
      <c r="S69" s="68">
        <f>INDEX([5]Sheet1!$1:$1048576,MATCH($B69,[5]Sheet1!$A:$A,0),MATCH(S$6,[5]Sheet1!$1:$1,0))</f>
        <v>337.56099999999998</v>
      </c>
      <c r="T69" s="68">
        <f>INDEX([5]Sheet1!$1:$1048576,MATCH($B69,[5]Sheet1!$A:$A,0),MATCH(T$6,[5]Sheet1!$1:$1,0))</f>
        <v>466.536</v>
      </c>
      <c r="U69" s="85" t="str">
        <f t="shared" si="5"/>
        <v>-</v>
      </c>
      <c r="V69" s="85" t="str">
        <f t="shared" si="6"/>
        <v>-</v>
      </c>
      <c r="W69" s="85" t="str">
        <f t="shared" si="7"/>
        <v>-</v>
      </c>
      <c r="X69" s="85" t="str">
        <f t="shared" si="8"/>
        <v>-</v>
      </c>
      <c r="Y69" s="85" t="str">
        <f t="shared" si="9"/>
        <v>-</v>
      </c>
      <c r="Z69" s="85" t="str">
        <f t="shared" si="10"/>
        <v>-</v>
      </c>
      <c r="AA69" s="85">
        <f t="shared" si="11"/>
        <v>0.11220194275997523</v>
      </c>
      <c r="AB69" s="85">
        <f t="shared" si="12"/>
        <v>0.45587264434041536</v>
      </c>
      <c r="AC69" s="88" t="str">
        <f t="shared" si="14"/>
        <v/>
      </c>
      <c r="AD69" s="88" t="str">
        <f t="shared" si="13"/>
        <v/>
      </c>
      <c r="AE69" s="88">
        <f t="shared" si="3"/>
        <v>0.43515402327160296</v>
      </c>
      <c r="AF69" s="88">
        <f t="shared" si="4"/>
        <v>0.40581865866725925</v>
      </c>
      <c r="AG69" s="88"/>
    </row>
    <row r="70" spans="1:33" ht="20.100000000000001" customHeight="1" x14ac:dyDescent="0.3">
      <c r="A70" s="14" t="str">
        <f>INDEX([5]Sheet1!$1:$1048576,MATCH($B70,[5]Sheet1!$A:$A,0),MATCH(A$6,[5]Sheet1!$1:$1,0))</f>
        <v>Unifique</v>
      </c>
      <c r="B70" s="40" t="s">
        <v>234</v>
      </c>
      <c r="C70" s="14" t="str">
        <f>INDEX([5]Sheet1!$1:$1048576,MATCH($B70,[5]Sheet1!$A:$A,0),MATCH(C$6,[5]Sheet1!$1:$1,0))</f>
        <v>TMT</v>
      </c>
      <c r="D70" s="14" t="str">
        <f>INDEX([5]Sheet1!$1:$1048576,MATCH($B70,[5]Sheet1!$A:$A,0),MATCH(D$6,[5]Sheet1!$1:$1,0))</f>
        <v>Bernardo Guttmann</v>
      </c>
      <c r="E70" s="14" t="str">
        <f>INDEX([5]Sheet1!$1:$1048576,MATCH($B70,[5]Sheet1!$A:$A,0),MATCH(E$6,[5]Sheet1!$1:$1,0))</f>
        <v>Buy</v>
      </c>
      <c r="F70" s="14" t="b">
        <f>INDEX([5]Sheet1!$1:$1048576,MATCH($B70,[5]Sheet1!$A:$A,0),MATCH(F$6,[5]Sheet1!$1:$1,0))</f>
        <v>0</v>
      </c>
      <c r="G70" s="14" t="e">
        <f>INDEX([5]Sheet1!$1:$1048576,MATCH($B70,[5]Sheet1!$A:$A,0),MATCH(G$6,[5]Sheet1!$1:$1,0))</f>
        <v>#N/A</v>
      </c>
      <c r="H70" s="28">
        <f>INDEX([5]Sheet1!$1:$1048576,MATCH($B70,[5]Sheet1!$A:$A,0),MATCH(H$6,[5]Sheet1!$1:$1,0))</f>
        <v>7.3</v>
      </c>
      <c r="I70" s="78" t="str" cm="1">
        <f t="array" ref="I70">IFERROR((_xll.ECONOMATICA($B70,"EV")/1000000) / IF($G70="USD",Aux!$B$1,1),"")</f>
        <v/>
      </c>
      <c r="J70" s="78" t="str" cm="1">
        <f t="array" ref="J70">IFERROR((_xll.ECONOMATICA($B70,"MarketCapitaliz")/1000000) / IF($G70="USD",Aux!$B$1,1),"")</f>
        <v/>
      </c>
      <c r="K70" s="91">
        <f>ABS(INDEX([5]Sheet1!$1:$1048576,MATCH($B70,[5]Sheet1!$A:$A,0),MATCH(K$6,[5]Sheet1!$1:$1,0)))</f>
        <v>53.209000000000003</v>
      </c>
      <c r="L70" s="91">
        <f>ABS(INDEX([5]Sheet1!$1:$1048576,MATCH($B70,[5]Sheet1!$A:$A,0),MATCH(L$6,[5]Sheet1!$1:$1,0)))</f>
        <v>75</v>
      </c>
      <c r="M70" s="91">
        <f>ABS(INDEX([5]Sheet1!$1:$1048576,MATCH($B70,[5]Sheet1!$A:$A,0),MATCH(M$6,[5]Sheet1!$1:$1,0)))</f>
        <v>1097.3810000000001</v>
      </c>
      <c r="N70" s="91">
        <f>ABS(INDEX([5]Sheet1!$1:$1048576,MATCH($B70,[5]Sheet1!$A:$A,0),MATCH(N$6,[5]Sheet1!$1:$1,0)))</f>
        <v>1197.8579999999999</v>
      </c>
      <c r="O70" s="91">
        <f>ABS(INDEX([5]Sheet1!$1:$1048576,MATCH($B70,[5]Sheet1!$A:$A,0),MATCH(O$6,[5]Sheet1!$1:$1,0)))</f>
        <v>362.01900000000012</v>
      </c>
      <c r="P70" s="91">
        <f>ABS(INDEX([5]Sheet1!$1:$1048576,MATCH($B70,[5]Sheet1!$A:$A,0),MATCH(P$6,[5]Sheet1!$1:$1,0)))</f>
        <v>355.17700000000002</v>
      </c>
      <c r="Q70" s="91">
        <f>INDEX([5]Sheet1!$1:$1048576,MATCH($B70,[5]Sheet1!$A:$A,0),MATCH(Q$6,[5]Sheet1!$1:$1,0))</f>
        <v>144.99</v>
      </c>
      <c r="R70" s="91">
        <f>INDEX([5]Sheet1!$1:$1048576,MATCH($B70,[5]Sheet1!$A:$A,0),MATCH(R$6,[5]Sheet1!$1:$1,0))</f>
        <v>174.48500000000001</v>
      </c>
      <c r="S70" s="68">
        <f>INDEX([5]Sheet1!$1:$1048576,MATCH($B70,[5]Sheet1!$A:$A,0),MATCH(S$6,[5]Sheet1!$1:$1,0))</f>
        <v>440.45899999999989</v>
      </c>
      <c r="T70" s="68">
        <f>INDEX([5]Sheet1!$1:$1048576,MATCH($B70,[5]Sheet1!$A:$A,0),MATCH(T$6,[5]Sheet1!$1:$1,0))</f>
        <v>499.78500000000003</v>
      </c>
      <c r="U70" s="85" t="str">
        <f t="shared" si="5"/>
        <v>-</v>
      </c>
      <c r="V70" s="85" t="str">
        <f t="shared" si="6"/>
        <v>-</v>
      </c>
      <c r="W70" s="85" t="str">
        <f t="shared" si="7"/>
        <v>-</v>
      </c>
      <c r="X70" s="85" t="str">
        <f t="shared" si="8"/>
        <v>-</v>
      </c>
      <c r="Y70" s="85" t="str">
        <f t="shared" si="9"/>
        <v>-</v>
      </c>
      <c r="Z70" s="85" t="str">
        <f t="shared" si="10"/>
        <v>-</v>
      </c>
      <c r="AA70" s="85">
        <f t="shared" si="11"/>
        <v>0.82191304979578172</v>
      </c>
      <c r="AB70" s="85">
        <f t="shared" si="12"/>
        <v>0.71065958362095705</v>
      </c>
      <c r="AC70" s="88" t="str">
        <f t="shared" si="14"/>
        <v/>
      </c>
      <c r="AD70" s="88" t="str">
        <f t="shared" si="13"/>
        <v/>
      </c>
      <c r="AE70" s="88">
        <f t="shared" si="3"/>
        <v>0.13212366534503514</v>
      </c>
      <c r="AF70" s="88">
        <f t="shared" si="4"/>
        <v>0.14566417722300976</v>
      </c>
      <c r="AG70" s="88"/>
    </row>
    <row r="71" spans="1:33" ht="20.100000000000001" customHeight="1" x14ac:dyDescent="0.3">
      <c r="A71" s="14" t="str">
        <f>INDEX([5]Sheet1!$1:$1048576,MATCH($B71,[5]Sheet1!$A:$A,0),MATCH(A$6,[5]Sheet1!$1:$1,0))</f>
        <v>Cemig</v>
      </c>
      <c r="B71" s="40" t="s">
        <v>35</v>
      </c>
      <c r="C71" s="14" t="str">
        <f>INDEX([5]Sheet1!$1:$1048576,MATCH($B71,[5]Sheet1!$A:$A,0),MATCH(C$6,[5]Sheet1!$1:$1,0))</f>
        <v>Utilities &amp; Energy</v>
      </c>
      <c r="D71" s="14" t="str">
        <f>INDEX([5]Sheet1!$1:$1048576,MATCH($B71,[5]Sheet1!$A:$A,0),MATCH(D$6,[5]Sheet1!$1:$1,0))</f>
        <v>Raul Cavendish</v>
      </c>
      <c r="E71" s="14" t="str">
        <f>INDEX([5]Sheet1!$1:$1048576,MATCH($B71,[5]Sheet1!$A:$A,0),MATCH(E$6,[5]Sheet1!$1:$1,0))</f>
        <v>Neutral</v>
      </c>
      <c r="F71" s="14" t="b">
        <f>INDEX([5]Sheet1!$1:$1048576,MATCH($B71,[5]Sheet1!$A:$A,0),MATCH(F$6,[5]Sheet1!$1:$1,0))</f>
        <v>0</v>
      </c>
      <c r="G71" s="14" t="e">
        <f>INDEX([5]Sheet1!$1:$1048576,MATCH($B71,[5]Sheet1!$A:$A,0),MATCH(G$6,[5]Sheet1!$1:$1,0))</f>
        <v>#N/A</v>
      </c>
      <c r="H71" s="28">
        <f>INDEX([5]Sheet1!$1:$1048576,MATCH($B71,[5]Sheet1!$A:$A,0),MATCH(H$6,[5]Sheet1!$1:$1,0))</f>
        <v>14.59000061658899</v>
      </c>
      <c r="I71" s="78" t="str" cm="1">
        <f t="array" ref="I71">IFERROR((_xll.ECONOMATICA($B71,"EV")/1000000) / IF($G71="USD",Aux!$B$1,1),"")</f>
        <v/>
      </c>
      <c r="J71" s="78" t="str" cm="1">
        <f t="array" ref="J71">IFERROR((_xll.ECONOMATICA($B71,"MarketCapitaliz")/1000000) / IF($G71="USD",Aux!$B$1,1),"")</f>
        <v/>
      </c>
      <c r="K71" s="91">
        <f>ABS(INDEX([5]Sheet1!$1:$1048576,MATCH($B71,[5]Sheet1!$A:$A,0),MATCH(K$6,[5]Sheet1!$1:$1,0)))</f>
        <v>1632.341791386292</v>
      </c>
      <c r="L71" s="91">
        <f>ABS(INDEX([5]Sheet1!$1:$1048576,MATCH($B71,[5]Sheet1!$A:$A,0),MATCH(L$6,[5]Sheet1!$1:$1,0)))</f>
        <v>3004.9105278207762</v>
      </c>
      <c r="M71" s="91">
        <f>ABS(INDEX([5]Sheet1!$1:$1048576,MATCH($B71,[5]Sheet1!$A:$A,0),MATCH(M$6,[5]Sheet1!$1:$1,0)))</f>
        <v>24655.192999999999</v>
      </c>
      <c r="N71" s="91">
        <f>ABS(INDEX([5]Sheet1!$1:$1048576,MATCH($B71,[5]Sheet1!$A:$A,0),MATCH(N$6,[5]Sheet1!$1:$1,0)))</f>
        <v>27383.079000000002</v>
      </c>
      <c r="O71" s="91">
        <f>ABS(INDEX([5]Sheet1!$1:$1048576,MATCH($B71,[5]Sheet1!$A:$A,0),MATCH(O$6,[5]Sheet1!$1:$1,0)))</f>
        <v>7519.6749999999993</v>
      </c>
      <c r="P71" s="91">
        <f>ABS(INDEX([5]Sheet1!$1:$1048576,MATCH($B71,[5]Sheet1!$A:$A,0),MATCH(P$6,[5]Sheet1!$1:$1,0)))</f>
        <v>9888.5570000000007</v>
      </c>
      <c r="Q71" s="91">
        <f>INDEX([5]Sheet1!$1:$1048576,MATCH($B71,[5]Sheet1!$A:$A,0),MATCH(Q$6,[5]Sheet1!$1:$1,0))</f>
        <v>5766.8349999999946</v>
      </c>
      <c r="R71" s="91">
        <f>INDEX([5]Sheet1!$1:$1048576,MATCH($B71,[5]Sheet1!$A:$A,0),MATCH(R$6,[5]Sheet1!$1:$1,0))</f>
        <v>7119.2870000000021</v>
      </c>
      <c r="S71" s="68">
        <f>INDEX([5]Sheet1!$1:$1048576,MATCH($B71,[5]Sheet1!$A:$A,0),MATCH(S$6,[5]Sheet1!$1:$1,0))</f>
        <v>7744.273999999994</v>
      </c>
      <c r="T71" s="68">
        <f>INDEX([5]Sheet1!$1:$1048576,MATCH($B71,[5]Sheet1!$A:$A,0),MATCH(T$6,[5]Sheet1!$1:$1,0))</f>
        <v>9356.2100000000009</v>
      </c>
      <c r="U71" s="85" t="str">
        <f t="shared" si="5"/>
        <v>-</v>
      </c>
      <c r="V71" s="85" t="str">
        <f t="shared" si="6"/>
        <v>-</v>
      </c>
      <c r="W71" s="85" t="str">
        <f t="shared" si="7"/>
        <v>-</v>
      </c>
      <c r="X71" s="85" t="str">
        <f t="shared" si="8"/>
        <v>-</v>
      </c>
      <c r="Y71" s="85" t="str">
        <f t="shared" si="9"/>
        <v>-</v>
      </c>
      <c r="Z71" s="85" t="str">
        <f t="shared" si="10"/>
        <v>-</v>
      </c>
      <c r="AA71" s="85">
        <f t="shared" si="11"/>
        <v>0.97099805611216816</v>
      </c>
      <c r="AB71" s="85">
        <f t="shared" si="12"/>
        <v>1.0568977181999977</v>
      </c>
      <c r="AC71" s="88" t="str">
        <f t="shared" si="14"/>
        <v/>
      </c>
      <c r="AD71" s="88" t="str">
        <f t="shared" si="13"/>
        <v/>
      </c>
      <c r="AE71" s="88">
        <f t="shared" si="3"/>
        <v>0.23389940610077539</v>
      </c>
      <c r="AF71" s="88">
        <f t="shared" si="4"/>
        <v>0.25998854986322034</v>
      </c>
      <c r="AG71" s="88"/>
    </row>
    <row r="72" spans="1:33" ht="20.100000000000001" customHeight="1" x14ac:dyDescent="0.3">
      <c r="A72" s="14" t="e">
        <f>INDEX([5]Sheet1!$1:$1048576,MATCH($B72,[5]Sheet1!$A:$A,0),MATCH(A$6,[5]Sheet1!$1:$1,0))</f>
        <v>#N/A</v>
      </c>
      <c r="B72" s="14" t="s">
        <v>250</v>
      </c>
      <c r="C72" s="14" t="e">
        <f>INDEX([5]Sheet1!$1:$1048576,MATCH($B72,[5]Sheet1!$A:$A,0),MATCH(C$6,[5]Sheet1!$1:$1,0))</f>
        <v>#N/A</v>
      </c>
      <c r="D72" s="14" t="e">
        <f>INDEX([5]Sheet1!$1:$1048576,MATCH($B72,[5]Sheet1!$A:$A,0),MATCH(D$6,[5]Sheet1!$1:$1,0))</f>
        <v>#N/A</v>
      </c>
      <c r="E72" s="14" t="e">
        <f>INDEX([5]Sheet1!$1:$1048576,MATCH($B72,[5]Sheet1!$A:$A,0),MATCH(E$6,[5]Sheet1!$1:$1,0))</f>
        <v>#N/A</v>
      </c>
      <c r="F72" s="14" t="e">
        <f>INDEX([5]Sheet1!$1:$1048576,MATCH($B72,[5]Sheet1!$A:$A,0),MATCH(F$6,[5]Sheet1!$1:$1,0))</f>
        <v>#N/A</v>
      </c>
      <c r="G72" s="14" t="e">
        <f>INDEX([5]Sheet1!$1:$1048576,MATCH($B72,[5]Sheet1!$A:$A,0),MATCH(G$6,[5]Sheet1!$1:$1,0))</f>
        <v>#N/A</v>
      </c>
      <c r="H72" s="28" t="e">
        <f>INDEX([5]Sheet1!$1:$1048576,MATCH($B72,[5]Sheet1!$A:$A,0),MATCH(H$6,[5]Sheet1!$1:$1,0))</f>
        <v>#N/A</v>
      </c>
      <c r="I72" s="78" t="str" cm="1">
        <f t="array" ref="I72">IFERROR((_xll.ECONOMATICA($B72,"EV")/1000000) / IF($G72="USD",Aux!$B$1,1),"")</f>
        <v/>
      </c>
      <c r="J72" s="78" t="str" cm="1">
        <f t="array" ref="J72">IFERROR((_xll.ECONOMATICA($B72,"MarketCapitaliz")/1000000) / IF($G72="USD",Aux!$B$1,1),"")</f>
        <v/>
      </c>
      <c r="K72" s="91" t="e">
        <f>ABS(INDEX([5]Sheet1!$1:$1048576,MATCH($B72,[5]Sheet1!$A:$A,0),MATCH(K$6,[5]Sheet1!$1:$1,0)))</f>
        <v>#N/A</v>
      </c>
      <c r="L72" s="91" t="e">
        <f>ABS(INDEX([5]Sheet1!$1:$1048576,MATCH($B72,[5]Sheet1!$A:$A,0),MATCH(L$6,[5]Sheet1!$1:$1,0)))</f>
        <v>#N/A</v>
      </c>
      <c r="M72" s="91" t="e">
        <f>ABS(INDEX([5]Sheet1!$1:$1048576,MATCH($B72,[5]Sheet1!$A:$A,0),MATCH(M$6,[5]Sheet1!$1:$1,0)))</f>
        <v>#N/A</v>
      </c>
      <c r="N72" s="91" t="e">
        <f>ABS(INDEX([5]Sheet1!$1:$1048576,MATCH($B72,[5]Sheet1!$A:$A,0),MATCH(N$6,[5]Sheet1!$1:$1,0)))</f>
        <v>#N/A</v>
      </c>
      <c r="O72" s="91" t="e">
        <f>ABS(INDEX([5]Sheet1!$1:$1048576,MATCH($B72,[5]Sheet1!$A:$A,0),MATCH(O$6,[5]Sheet1!$1:$1,0)))</f>
        <v>#N/A</v>
      </c>
      <c r="P72" s="91" t="e">
        <f>ABS(INDEX([5]Sheet1!$1:$1048576,MATCH($B72,[5]Sheet1!$A:$A,0),MATCH(P$6,[5]Sheet1!$1:$1,0)))</f>
        <v>#N/A</v>
      </c>
      <c r="Q72" s="91" t="e">
        <f>INDEX([5]Sheet1!$1:$1048576,MATCH($B72,[5]Sheet1!$A:$A,0),MATCH(Q$6,[5]Sheet1!$1:$1,0))</f>
        <v>#N/A</v>
      </c>
      <c r="R72" s="91" t="e">
        <f>INDEX([5]Sheet1!$1:$1048576,MATCH($B72,[5]Sheet1!$A:$A,0),MATCH(R$6,[5]Sheet1!$1:$1,0))</f>
        <v>#N/A</v>
      </c>
      <c r="S72" s="68" t="e">
        <f>INDEX([5]Sheet1!$1:$1048576,MATCH($B72,[5]Sheet1!$A:$A,0),MATCH(S$6,[5]Sheet1!$1:$1,0))</f>
        <v>#N/A</v>
      </c>
      <c r="T72" s="68" t="e">
        <f>INDEX([5]Sheet1!$1:$1048576,MATCH($B72,[5]Sheet1!$A:$A,0),MATCH(T$6,[5]Sheet1!$1:$1,0))</f>
        <v>#N/A</v>
      </c>
      <c r="U72" s="85" t="str">
        <f t="shared" si="5"/>
        <v>-</v>
      </c>
      <c r="V72" s="85" t="str">
        <f t="shared" si="6"/>
        <v>-</v>
      </c>
      <c r="W72" s="85" t="str">
        <f t="shared" si="7"/>
        <v>-</v>
      </c>
      <c r="X72" s="85" t="str">
        <f t="shared" si="8"/>
        <v>-</v>
      </c>
      <c r="Y72" s="85" t="str">
        <f t="shared" si="9"/>
        <v>-</v>
      </c>
      <c r="Z72" s="85" t="str">
        <f t="shared" si="10"/>
        <v>-</v>
      </c>
      <c r="AA72" s="85" t="str">
        <f t="shared" si="11"/>
        <v>-</v>
      </c>
      <c r="AB72" s="85" t="str">
        <f t="shared" si="12"/>
        <v>-</v>
      </c>
      <c r="AC72" s="88" t="str">
        <f t="shared" ref="AC72:AC135" si="15">IFERROR($K72/J72,"")</f>
        <v/>
      </c>
      <c r="AD72" s="88" t="str">
        <f t="shared" si="13"/>
        <v/>
      </c>
      <c r="AE72" s="88" t="str">
        <f t="shared" ref="AE72:AE135" si="16">IFERROR($Q72/$M72,"-")</f>
        <v>-</v>
      </c>
      <c r="AF72" s="88" t="str">
        <f t="shared" ref="AF72:AF135" si="17">IFERROR($R72/$N72,"-")</f>
        <v>-</v>
      </c>
      <c r="AG72" s="88"/>
    </row>
    <row r="73" spans="1:33" ht="20.100000000000001" customHeight="1" x14ac:dyDescent="0.3">
      <c r="A73" s="14" t="str">
        <f>INDEX([5]Sheet1!$1:$1048576,MATCH($B73,[5]Sheet1!$A:$A,0),MATCH(A$6,[5]Sheet1!$1:$1,0))</f>
        <v>Ambev</v>
      </c>
      <c r="B73" s="14" t="s">
        <v>13</v>
      </c>
      <c r="C73" s="14" t="str">
        <f>INDEX([5]Sheet1!$1:$1048576,MATCH($B73,[5]Sheet1!$A:$A,0),MATCH(C$6,[5]Sheet1!$1:$1,0))</f>
        <v>Food &amp; Beverages</v>
      </c>
      <c r="D73" s="14" t="str">
        <f>INDEX([5]Sheet1!$1:$1048576,MATCH($B73,[5]Sheet1!$A:$A,0),MATCH(D$6,[5]Sheet1!$1:$1,0))</f>
        <v>Leonardo Alencar</v>
      </c>
      <c r="E73" s="14" t="str">
        <f>INDEX([5]Sheet1!$1:$1048576,MATCH($B73,[5]Sheet1!$A:$A,0),MATCH(E$6,[5]Sheet1!$1:$1,0))</f>
        <v>Sell</v>
      </c>
      <c r="F73" s="14" t="b">
        <f>INDEX([5]Sheet1!$1:$1048576,MATCH($B73,[5]Sheet1!$A:$A,0),MATCH(F$6,[5]Sheet1!$1:$1,0))</f>
        <v>0</v>
      </c>
      <c r="G73" s="14" t="e">
        <f>INDEX([5]Sheet1!$1:$1048576,MATCH($B73,[5]Sheet1!$A:$A,0),MATCH(G$6,[5]Sheet1!$1:$1,0))</f>
        <v>#N/A</v>
      </c>
      <c r="H73" s="28">
        <f>INDEX([5]Sheet1!$1:$1048576,MATCH($B73,[5]Sheet1!$A:$A,0),MATCH(H$6,[5]Sheet1!$1:$1,0))</f>
        <v>13</v>
      </c>
      <c r="I73" s="78" t="str" cm="1">
        <f t="array" ref="I73">IFERROR((_xll.ECONOMATICA($B73,"EV")/1000000) / IF($G73="USD",Aux!$B$1,1),"")</f>
        <v/>
      </c>
      <c r="J73" s="78" t="str" cm="1">
        <f t="array" ref="J73">IFERROR((_xll.ECONOMATICA($B73,"MarketCapitaliz")/1000000) / IF($G73="USD",Aux!$B$1,1),"")</f>
        <v/>
      </c>
      <c r="K73" s="91">
        <f>ABS(INDEX([5]Sheet1!$1:$1048576,MATCH($B73,[5]Sheet1!$A:$A,0),MATCH(K$6,[5]Sheet1!$1:$1,0)))</f>
        <v>11921.949000000001</v>
      </c>
      <c r="L73" s="91">
        <f>ABS(INDEX([5]Sheet1!$1:$1048576,MATCH($B73,[5]Sheet1!$A:$A,0),MATCH(L$6,[5]Sheet1!$1:$1,0)))</f>
        <v>4056.3829999999998</v>
      </c>
      <c r="M73" s="91">
        <f>ABS(INDEX([5]Sheet1!$1:$1048576,MATCH($B73,[5]Sheet1!$A:$A,0),MATCH(M$6,[5]Sheet1!$1:$1,0)))</f>
        <v>80143.801999999981</v>
      </c>
      <c r="N73" s="91">
        <f>ABS(INDEX([5]Sheet1!$1:$1048576,MATCH($B73,[5]Sheet1!$A:$A,0),MATCH(N$6,[5]Sheet1!$1:$1,0)))</f>
        <v>99580.513999999996</v>
      </c>
      <c r="O73" s="91">
        <f>ABS(INDEX([5]Sheet1!$1:$1048576,MATCH($B73,[5]Sheet1!$A:$A,0),MATCH(O$6,[5]Sheet1!$1:$1,0)))</f>
        <v>12835.101000000001</v>
      </c>
      <c r="P73" s="91">
        <f>ABS(INDEX([5]Sheet1!$1:$1048576,MATCH($B73,[5]Sheet1!$A:$A,0),MATCH(P$6,[5]Sheet1!$1:$1,0)))</f>
        <v>26384.938999999998</v>
      </c>
      <c r="Q73" s="91">
        <f>INDEX([5]Sheet1!$1:$1048576,MATCH($B73,[5]Sheet1!$A:$A,0),MATCH(Q$6,[5]Sheet1!$1:$1,0))</f>
        <v>14960.467000000001</v>
      </c>
      <c r="R73" s="91">
        <f>INDEX([5]Sheet1!$1:$1048576,MATCH($B73,[5]Sheet1!$A:$A,0),MATCH(R$6,[5]Sheet1!$1:$1,0))</f>
        <v>14847.126</v>
      </c>
      <c r="S73" s="68">
        <f>INDEX([5]Sheet1!$1:$1048576,MATCH($B73,[5]Sheet1!$A:$A,0),MATCH(S$6,[5]Sheet1!$1:$1,0))</f>
        <v>25455.21</v>
      </c>
      <c r="T73" s="68">
        <f>INDEX([5]Sheet1!$1:$1048576,MATCH($B73,[5]Sheet1!$A:$A,0),MATCH(T$6,[5]Sheet1!$1:$1,0))</f>
        <v>29028.637999999999</v>
      </c>
      <c r="U73" s="85" t="str">
        <f t="shared" ref="U73:U136" si="18">IFERROR((J73/Q73),"-")</f>
        <v>-</v>
      </c>
      <c r="V73" s="85" t="str">
        <f t="shared" ref="V73:V136" si="19">IFERROR((J73/R73),"-")</f>
        <v>-</v>
      </c>
      <c r="W73" s="85" t="str">
        <f t="shared" ref="W73:W136" si="20">IFERROR(J73/M73,"-")</f>
        <v>-</v>
      </c>
      <c r="X73" s="85" t="str">
        <f t="shared" ref="X73:X136" si="21">IFERROR(J73/N73,"-")</f>
        <v>-</v>
      </c>
      <c r="Y73" s="85" t="str">
        <f t="shared" ref="Y73:Y136" si="22">IFERROR($I73/S73,"-")</f>
        <v>-</v>
      </c>
      <c r="Z73" s="85" t="str">
        <f t="shared" ref="Z73:Z136" si="23">IFERROR($I73/T73,"-")</f>
        <v>-</v>
      </c>
      <c r="AA73" s="85">
        <f t="shared" ref="AA73:AA136" si="24">IFERROR(O73/S73,"-")</f>
        <v>0.50422294689377933</v>
      </c>
      <c r="AB73" s="85">
        <f t="shared" ref="AB73:AB136" si="25">IFERROR(P73/T73,"-")</f>
        <v>0.9089279007854244</v>
      </c>
      <c r="AC73" s="88" t="str">
        <f t="shared" si="15"/>
        <v/>
      </c>
      <c r="AD73" s="88" t="str">
        <f t="shared" ref="AD73:AD136" si="26">IFERROR($L73/J73,"")</f>
        <v/>
      </c>
      <c r="AE73" s="88">
        <f t="shared" si="16"/>
        <v>0.18667029298160828</v>
      </c>
      <c r="AF73" s="88">
        <f t="shared" si="17"/>
        <v>0.14909669978204773</v>
      </c>
      <c r="AG73" s="88"/>
    </row>
    <row r="74" spans="1:33" ht="20.100000000000001" customHeight="1" x14ac:dyDescent="0.3">
      <c r="A74" s="14" t="str">
        <f>INDEX([5]Sheet1!$1:$1048576,MATCH($B74,[5]Sheet1!$A:$A,0),MATCH(A$6,[5]Sheet1!$1:$1,0))</f>
        <v>Multiplan</v>
      </c>
      <c r="B74" s="40" t="s">
        <v>32</v>
      </c>
      <c r="C74" s="14" t="str">
        <f>INDEX([5]Sheet1!$1:$1048576,MATCH($B74,[5]Sheet1!$A:$A,0),MATCH(C$6,[5]Sheet1!$1:$1,0))</f>
        <v>Income Properties</v>
      </c>
      <c r="D74" s="14" t="str">
        <f>INDEX([5]Sheet1!$1:$1048576,MATCH($B74,[5]Sheet1!$A:$A,0),MATCH(D$6,[5]Sheet1!$1:$1,0))</f>
        <v>Ygor Altero</v>
      </c>
      <c r="E74" s="14" t="str">
        <f>INDEX([5]Sheet1!$1:$1048576,MATCH($B74,[5]Sheet1!$A:$A,0),MATCH(E$6,[5]Sheet1!$1:$1,0))</f>
        <v>Buy</v>
      </c>
      <c r="F74" s="14" t="b">
        <f>INDEX([5]Sheet1!$1:$1048576,MATCH($B74,[5]Sheet1!$A:$A,0),MATCH(F$6,[5]Sheet1!$1:$1,0))</f>
        <v>0</v>
      </c>
      <c r="G74" s="14" t="e">
        <f>INDEX([5]Sheet1!$1:$1048576,MATCH($B74,[5]Sheet1!$A:$A,0),MATCH(G$6,[5]Sheet1!$1:$1,0))</f>
        <v>#N/A</v>
      </c>
      <c r="H74" s="28">
        <f>INDEX([5]Sheet1!$1:$1048576,MATCH($B74,[5]Sheet1!$A:$A,0),MATCH(H$6,[5]Sheet1!$1:$1,0))</f>
        <v>37</v>
      </c>
      <c r="I74" s="78" t="str" cm="1">
        <f t="array" ref="I74">IFERROR((_xll.ECONOMATICA($B74,"EV")/1000000) / IF($G74="USD",Aux!$B$1,1),"")</f>
        <v/>
      </c>
      <c r="J74" s="78" t="str" cm="1">
        <f t="array" ref="J74">IFERROR((_xll.ECONOMATICA($B74,"MarketCapitaliz")/1000000) / IF($G74="USD",Aux!$B$1,1),"")</f>
        <v/>
      </c>
      <c r="K74" s="91">
        <f>ABS(INDEX([5]Sheet1!$1:$1048576,MATCH($B74,[5]Sheet1!$A:$A,0),MATCH(K$6,[5]Sheet1!$1:$1,0)))</f>
        <v>420</v>
      </c>
      <c r="L74" s="91">
        <f>ABS(INDEX([5]Sheet1!$1:$1048576,MATCH($B74,[5]Sheet1!$A:$A,0),MATCH(L$6,[5]Sheet1!$1:$1,0)))</f>
        <v>581</v>
      </c>
      <c r="M74" s="91">
        <f>ABS(INDEX([5]Sheet1!$1:$1048576,MATCH($B74,[5]Sheet1!$A:$A,0),MATCH(M$6,[5]Sheet1!$1:$1,0)))</f>
        <v>6933.9162066972413</v>
      </c>
      <c r="N74" s="91">
        <f>ABS(INDEX([5]Sheet1!$1:$1048576,MATCH($B74,[5]Sheet1!$A:$A,0),MATCH(N$6,[5]Sheet1!$1:$1,0)))</f>
        <v>5645.5180955576643</v>
      </c>
      <c r="O74" s="91">
        <f>ABS(INDEX([5]Sheet1!$1:$1048576,MATCH($B74,[5]Sheet1!$A:$A,0),MATCH(O$6,[5]Sheet1!$1:$1,0)))</f>
        <v>2085.5930379800002</v>
      </c>
      <c r="P74" s="91">
        <f>ABS(INDEX([5]Sheet1!$1:$1048576,MATCH($B74,[5]Sheet1!$A:$A,0),MATCH(P$6,[5]Sheet1!$1:$1,0)))</f>
        <v>4274.5594588499998</v>
      </c>
      <c r="Q74" s="91">
        <f>INDEX([5]Sheet1!$1:$1048576,MATCH($B74,[5]Sheet1!$A:$A,0),MATCH(Q$6,[5]Sheet1!$1:$1,0))</f>
        <v>947.0082376897592</v>
      </c>
      <c r="R74" s="91">
        <f>INDEX([5]Sheet1!$1:$1048576,MATCH($B74,[5]Sheet1!$A:$A,0),MATCH(R$6,[5]Sheet1!$1:$1,0))</f>
        <v>1340.814026293026</v>
      </c>
      <c r="S74" s="68">
        <f>INDEX([5]Sheet1!$1:$1048576,MATCH($B74,[5]Sheet1!$A:$A,0),MATCH(S$6,[5]Sheet1!$1:$1,0))</f>
        <v>1437.5053930760009</v>
      </c>
      <c r="T74" s="68">
        <f>INDEX([5]Sheet1!$1:$1048576,MATCH($B74,[5]Sheet1!$A:$A,0),MATCH(T$6,[5]Sheet1!$1:$1,0))</f>
        <v>1848.0376519300009</v>
      </c>
      <c r="U74" s="85" t="str">
        <f t="shared" si="18"/>
        <v>-</v>
      </c>
      <c r="V74" s="85" t="str">
        <f t="shared" si="19"/>
        <v>-</v>
      </c>
      <c r="W74" s="85" t="str">
        <f t="shared" si="20"/>
        <v>-</v>
      </c>
      <c r="X74" s="85" t="str">
        <f t="shared" si="21"/>
        <v>-</v>
      </c>
      <c r="Y74" s="85" t="str">
        <f t="shared" si="22"/>
        <v>-</v>
      </c>
      <c r="Z74" s="85" t="str">
        <f t="shared" si="23"/>
        <v>-</v>
      </c>
      <c r="AA74" s="85">
        <f t="shared" si="24"/>
        <v>1.4508418876378677</v>
      </c>
      <c r="AB74" s="85">
        <f t="shared" si="25"/>
        <v>2.3130261736744688</v>
      </c>
      <c r="AC74" s="88" t="str">
        <f t="shared" si="15"/>
        <v/>
      </c>
      <c r="AD74" s="88" t="str">
        <f t="shared" si="26"/>
        <v/>
      </c>
      <c r="AE74" s="88">
        <f t="shared" si="16"/>
        <v>0.13657624486074335</v>
      </c>
      <c r="AF74" s="88">
        <f t="shared" si="17"/>
        <v>0.23750061616985754</v>
      </c>
      <c r="AG74" s="88"/>
    </row>
    <row r="75" spans="1:33" ht="20.100000000000001" customHeight="1" x14ac:dyDescent="0.3">
      <c r="A75" s="14" t="str">
        <f>INDEX([5]Sheet1!$1:$1048576,MATCH($B75,[5]Sheet1!$A:$A,0),MATCH(A$6,[5]Sheet1!$1:$1,0))</f>
        <v>Blau</v>
      </c>
      <c r="B75" s="40" t="s">
        <v>179</v>
      </c>
      <c r="C75" s="14" t="str">
        <f>INDEX([5]Sheet1!$1:$1048576,MATCH($B75,[5]Sheet1!$A:$A,0),MATCH(C$6,[5]Sheet1!$1:$1,0))</f>
        <v>Health Care</v>
      </c>
      <c r="D75" s="14" t="str">
        <f>INDEX([5]Sheet1!$1:$1048576,MATCH($B75,[5]Sheet1!$A:$A,0),MATCH(D$6,[5]Sheet1!$1:$1,0))</f>
        <v>Gustavo Tiseo</v>
      </c>
      <c r="E75" s="14" t="str">
        <f>INDEX([5]Sheet1!$1:$1048576,MATCH($B75,[5]Sheet1!$A:$A,0),MATCH(E$6,[5]Sheet1!$1:$1,0))</f>
        <v>Buy</v>
      </c>
      <c r="F75" s="14" t="b">
        <f>INDEX([5]Sheet1!$1:$1048576,MATCH($B75,[5]Sheet1!$A:$A,0),MATCH(F$6,[5]Sheet1!$1:$1,0))</f>
        <v>0</v>
      </c>
      <c r="G75" s="14" t="e">
        <f>INDEX([5]Sheet1!$1:$1048576,MATCH($B75,[5]Sheet1!$A:$A,0),MATCH(G$6,[5]Sheet1!$1:$1,0))</f>
        <v>#N/A</v>
      </c>
      <c r="H75" s="28">
        <f>INDEX([5]Sheet1!$1:$1048576,MATCH($B75,[5]Sheet1!$A:$A,0),MATCH(H$6,[5]Sheet1!$1:$1,0))</f>
        <v>13</v>
      </c>
      <c r="I75" s="78" t="str" cm="1">
        <f t="array" ref="I75">IFERROR((_xll.ECONOMATICA($B75,"EV")/1000000) / IF($G75="USD",Aux!$B$1,1),"")</f>
        <v/>
      </c>
      <c r="J75" s="78" t="str" cm="1">
        <f t="array" ref="J75">IFERROR((_xll.ECONOMATICA($B75,"MarketCapitaliz")/1000000) / IF($G75="USD",Aux!$B$1,1),"")</f>
        <v/>
      </c>
      <c r="K75" s="91">
        <f>ABS(INDEX([5]Sheet1!$1:$1048576,MATCH($B75,[5]Sheet1!$A:$A,0),MATCH(K$6,[5]Sheet1!$1:$1,0)))</f>
        <v>66.162000000000006</v>
      </c>
      <c r="L75" s="91">
        <f>ABS(INDEX([5]Sheet1!$1:$1048576,MATCH($B75,[5]Sheet1!$A:$A,0),MATCH(L$6,[5]Sheet1!$1:$1,0)))</f>
        <v>56.107999999999997</v>
      </c>
      <c r="M75" s="91">
        <f>ABS(INDEX([5]Sheet1!$1:$1048576,MATCH($B75,[5]Sheet1!$A:$A,0),MATCH(M$6,[5]Sheet1!$1:$1,0)))</f>
        <v>1995.249</v>
      </c>
      <c r="N75" s="91">
        <f>ABS(INDEX([5]Sheet1!$1:$1048576,MATCH($B75,[5]Sheet1!$A:$A,0),MATCH(N$6,[5]Sheet1!$1:$1,0)))</f>
        <v>2150.6640000000002</v>
      </c>
      <c r="O75" s="91">
        <f>ABS(INDEX([5]Sheet1!$1:$1048576,MATCH($B75,[5]Sheet1!$A:$A,0),MATCH(O$6,[5]Sheet1!$1:$1,0)))</f>
        <v>161.01599999999999</v>
      </c>
      <c r="P75" s="91">
        <f>ABS(INDEX([5]Sheet1!$1:$1048576,MATCH($B75,[5]Sheet1!$A:$A,0),MATCH(P$6,[5]Sheet1!$1:$1,0)))</f>
        <v>24.31900000000002</v>
      </c>
      <c r="Q75" s="91">
        <f>INDEX([5]Sheet1!$1:$1048576,MATCH($B75,[5]Sheet1!$A:$A,0),MATCH(Q$6,[5]Sheet1!$1:$1,0))</f>
        <v>247.33076900000009</v>
      </c>
      <c r="R75" s="91">
        <f>INDEX([5]Sheet1!$1:$1048576,MATCH($B75,[5]Sheet1!$A:$A,0),MATCH(R$6,[5]Sheet1!$1:$1,0))</f>
        <v>213.52590675836569</v>
      </c>
      <c r="S75" s="68">
        <f>INDEX([5]Sheet1!$1:$1048576,MATCH($B75,[5]Sheet1!$A:$A,0),MATCH(S$6,[5]Sheet1!$1:$1,0))</f>
        <v>368.17176899999998</v>
      </c>
      <c r="T75" s="68">
        <f>INDEX([5]Sheet1!$1:$1048576,MATCH($B75,[5]Sheet1!$A:$A,0),MATCH(T$6,[5]Sheet1!$1:$1,0))</f>
        <v>380.5589875077784</v>
      </c>
      <c r="U75" s="85" t="str">
        <f t="shared" si="18"/>
        <v>-</v>
      </c>
      <c r="V75" s="85" t="str">
        <f t="shared" si="19"/>
        <v>-</v>
      </c>
      <c r="W75" s="85" t="str">
        <f t="shared" si="20"/>
        <v>-</v>
      </c>
      <c r="X75" s="85" t="str">
        <f t="shared" si="21"/>
        <v>-</v>
      </c>
      <c r="Y75" s="85" t="str">
        <f t="shared" si="22"/>
        <v>-</v>
      </c>
      <c r="Z75" s="85" t="str">
        <f t="shared" si="23"/>
        <v>-</v>
      </c>
      <c r="AA75" s="85">
        <f t="shared" si="24"/>
        <v>0.43733934417986298</v>
      </c>
      <c r="AB75" s="85">
        <f t="shared" si="25"/>
        <v>6.3903365308125737E-2</v>
      </c>
      <c r="AC75" s="88" t="str">
        <f t="shared" si="15"/>
        <v/>
      </c>
      <c r="AD75" s="88" t="str">
        <f t="shared" si="26"/>
        <v/>
      </c>
      <c r="AE75" s="88">
        <f t="shared" si="16"/>
        <v>0.12395985112635069</v>
      </c>
      <c r="AF75" s="88">
        <f t="shared" si="17"/>
        <v>9.9283712731679921E-2</v>
      </c>
      <c r="AG75" s="88"/>
    </row>
    <row r="76" spans="1:33" ht="20.100000000000001" customHeight="1" x14ac:dyDescent="0.3">
      <c r="A76" s="14" t="str">
        <f>INDEX([5]Sheet1!$1:$1048576,MATCH($B76,[5]Sheet1!$A:$A,0),MATCH(A$6,[5]Sheet1!$1:$1,0))</f>
        <v>Dasa</v>
      </c>
      <c r="B76" s="40" t="s">
        <v>201</v>
      </c>
      <c r="C76" s="14" t="str">
        <f>INDEX([5]Sheet1!$1:$1048576,MATCH($B76,[5]Sheet1!$A:$A,0),MATCH(C$6,[5]Sheet1!$1:$1,0))</f>
        <v>Health Care</v>
      </c>
      <c r="D76" s="14" t="str">
        <f>INDEX([5]Sheet1!$1:$1048576,MATCH($B76,[5]Sheet1!$A:$A,0),MATCH(D$6,[5]Sheet1!$1:$1,0))</f>
        <v>Gustavo Tiseo</v>
      </c>
      <c r="E76" s="14" t="str">
        <f>INDEX([5]Sheet1!$1:$1048576,MATCH($B76,[5]Sheet1!$A:$A,0),MATCH(E$6,[5]Sheet1!$1:$1,0))</f>
        <v>Buy</v>
      </c>
      <c r="F76" s="14" t="b">
        <f>INDEX([5]Sheet1!$1:$1048576,MATCH($B76,[5]Sheet1!$A:$A,0),MATCH(F$6,[5]Sheet1!$1:$1,0))</f>
        <v>0</v>
      </c>
      <c r="G76" s="14" t="e">
        <f>INDEX([5]Sheet1!$1:$1048576,MATCH($B76,[5]Sheet1!$A:$A,0),MATCH(G$6,[5]Sheet1!$1:$1,0))</f>
        <v>#N/A</v>
      </c>
      <c r="H76" s="28">
        <f>INDEX([5]Sheet1!$1:$1048576,MATCH($B76,[5]Sheet1!$A:$A,0),MATCH(H$6,[5]Sheet1!$1:$1,0))</f>
        <v>4</v>
      </c>
      <c r="I76" s="78" t="str" cm="1">
        <f t="array" ref="I76">IFERROR((_xll.ECONOMATICA($B76,"EV")/1000000) / IF($G76="USD",Aux!$B$1,1),"")</f>
        <v/>
      </c>
      <c r="J76" s="78" t="str" cm="1">
        <f t="array" ref="J76">IFERROR((_xll.ECONOMATICA($B76,"MarketCapitaliz")/1000000) / IF($G76="USD",Aux!$B$1,1),"")</f>
        <v/>
      </c>
      <c r="K76" s="91">
        <f>ABS(INDEX([5]Sheet1!$1:$1048576,MATCH($B76,[5]Sheet1!$A:$A,0),MATCH(K$6,[5]Sheet1!$1:$1,0)))</f>
        <v>52.235999999999997</v>
      </c>
      <c r="L76" s="91">
        <f>ABS(INDEX([5]Sheet1!$1:$1048576,MATCH($B76,[5]Sheet1!$A:$A,0),MATCH(L$6,[5]Sheet1!$1:$1,0)))</f>
        <v>10.083</v>
      </c>
      <c r="M76" s="91">
        <f>ABS(INDEX([5]Sheet1!$1:$1048576,MATCH($B76,[5]Sheet1!$A:$A,0),MATCH(M$6,[5]Sheet1!$1:$1,0)))</f>
        <v>7333.8190000000031</v>
      </c>
      <c r="N76" s="91">
        <f>ABS(INDEX([5]Sheet1!$1:$1048576,MATCH($B76,[5]Sheet1!$A:$A,0),MATCH(N$6,[5]Sheet1!$1:$1,0)))</f>
        <v>7935.6476718940003</v>
      </c>
      <c r="O76" s="91">
        <f>ABS(INDEX([5]Sheet1!$1:$1048576,MATCH($B76,[5]Sheet1!$A:$A,0),MATCH(O$6,[5]Sheet1!$1:$1,0)))</f>
        <v>10248.201999999999</v>
      </c>
      <c r="P76" s="91">
        <f>ABS(INDEX([5]Sheet1!$1:$1048576,MATCH($B76,[5]Sheet1!$A:$A,0),MATCH(P$6,[5]Sheet1!$1:$1,0)))</f>
        <v>9894.5975807199993</v>
      </c>
      <c r="Q76" s="91">
        <f>INDEX([5]Sheet1!$1:$1048576,MATCH($B76,[5]Sheet1!$A:$A,0),MATCH(Q$6,[5]Sheet1!$1:$1,0))</f>
        <v>-1129.986170172938</v>
      </c>
      <c r="R76" s="91">
        <f>INDEX([5]Sheet1!$1:$1048576,MATCH($B76,[5]Sheet1!$A:$A,0),MATCH(R$6,[5]Sheet1!$1:$1,0))</f>
        <v>-9126.5294230828167</v>
      </c>
      <c r="S76" s="68">
        <f>INDEX([5]Sheet1!$1:$1048576,MATCH($B76,[5]Sheet1!$A:$A,0),MATCH(S$6,[5]Sheet1!$1:$1,0))</f>
        <v>2209.6283986870621</v>
      </c>
      <c r="T76" s="68">
        <f>INDEX([5]Sheet1!$1:$1048576,MATCH($B76,[5]Sheet1!$A:$A,0),MATCH(T$6,[5]Sheet1!$1:$1,0))</f>
        <v>-5469.7888366928146</v>
      </c>
      <c r="U76" s="85" t="str">
        <f t="shared" si="18"/>
        <v>-</v>
      </c>
      <c r="V76" s="85" t="str">
        <f t="shared" si="19"/>
        <v>-</v>
      </c>
      <c r="W76" s="85" t="str">
        <f t="shared" si="20"/>
        <v>-</v>
      </c>
      <c r="X76" s="85" t="str">
        <f t="shared" si="21"/>
        <v>-</v>
      </c>
      <c r="Y76" s="85" t="str">
        <f t="shared" si="22"/>
        <v>-</v>
      </c>
      <c r="Z76" s="85" t="str">
        <f t="shared" si="23"/>
        <v>-</v>
      </c>
      <c r="AA76" s="85">
        <f t="shared" si="24"/>
        <v>4.6379753292858528</v>
      </c>
      <c r="AB76" s="85">
        <f t="shared" si="25"/>
        <v>-1.8089542167230255</v>
      </c>
      <c r="AC76" s="88" t="str">
        <f t="shared" si="15"/>
        <v/>
      </c>
      <c r="AD76" s="88" t="str">
        <f t="shared" si="26"/>
        <v/>
      </c>
      <c r="AE76" s="88">
        <f t="shared" si="16"/>
        <v>-0.15407881898543413</v>
      </c>
      <c r="AF76" s="88">
        <f t="shared" si="17"/>
        <v>-1.1500673669531234</v>
      </c>
      <c r="AG76" s="88"/>
    </row>
    <row r="77" spans="1:33" ht="20.100000000000001" customHeight="1" x14ac:dyDescent="0.3">
      <c r="A77" s="14" t="str">
        <f>INDEX([5]Sheet1!$1:$1048576,MATCH($B77,[5]Sheet1!$A:$A,0),MATCH(A$6,[5]Sheet1!$1:$1,0))</f>
        <v>Direcional</v>
      </c>
      <c r="B77" s="40" t="s">
        <v>190</v>
      </c>
      <c r="C77" s="14" t="str">
        <f>INDEX([5]Sheet1!$1:$1048576,MATCH($B77,[5]Sheet1!$A:$A,0),MATCH(C$6,[5]Sheet1!$1:$1,0))</f>
        <v>Homebuilders</v>
      </c>
      <c r="D77" s="14" t="str">
        <f>INDEX([5]Sheet1!$1:$1048576,MATCH($B77,[5]Sheet1!$A:$A,0),MATCH(D$6,[5]Sheet1!$1:$1,0))</f>
        <v>Ygor Altero</v>
      </c>
      <c r="E77" s="14" t="str">
        <f>INDEX([5]Sheet1!$1:$1048576,MATCH($B77,[5]Sheet1!$A:$A,0),MATCH(E$6,[5]Sheet1!$1:$1,0))</f>
        <v>Buy</v>
      </c>
      <c r="F77" s="14" t="b">
        <f>INDEX([5]Sheet1!$1:$1048576,MATCH($B77,[5]Sheet1!$A:$A,0),MATCH(F$6,[5]Sheet1!$1:$1,0))</f>
        <v>0</v>
      </c>
      <c r="G77" s="14" t="e">
        <f>INDEX([5]Sheet1!$1:$1048576,MATCH($B77,[5]Sheet1!$A:$A,0),MATCH(G$6,[5]Sheet1!$1:$1,0))</f>
        <v>#N/A</v>
      </c>
      <c r="H77" s="28">
        <f>INDEX([5]Sheet1!$1:$1048576,MATCH($B77,[5]Sheet1!$A:$A,0),MATCH(H$6,[5]Sheet1!$1:$1,0))</f>
        <v>20</v>
      </c>
      <c r="I77" s="78" t="str" cm="1">
        <f t="array" ref="I77">IFERROR((_xll.ECONOMATICA($B77,"EV")/1000000) / IF($G77="USD",Aux!$B$1,1),"")</f>
        <v/>
      </c>
      <c r="J77" s="78" t="str" cm="1">
        <f t="array" ref="J77">IFERROR((_xll.ECONOMATICA($B77,"MarketCapitaliz")/1000000) / IF($G77="USD",Aux!$B$1,1),"")</f>
        <v/>
      </c>
      <c r="K77" s="91">
        <f>ABS(INDEX([5]Sheet1!$1:$1048576,MATCH($B77,[5]Sheet1!$A:$A,0),MATCH(K$6,[5]Sheet1!$1:$1,0)))</f>
        <v>104.2896344</v>
      </c>
      <c r="L77" s="91">
        <f>ABS(INDEX([5]Sheet1!$1:$1048576,MATCH($B77,[5]Sheet1!$A:$A,0),MATCH(L$6,[5]Sheet1!$1:$1,0)))</f>
        <v>358.38267581999997</v>
      </c>
      <c r="M77" s="91">
        <f>ABS(INDEX([5]Sheet1!$1:$1048576,MATCH($B77,[5]Sheet1!$A:$A,0),MATCH(M$6,[5]Sheet1!$1:$1,0)))</f>
        <v>1953.405</v>
      </c>
      <c r="N77" s="91">
        <f>ABS(INDEX([5]Sheet1!$1:$1048576,MATCH($B77,[5]Sheet1!$A:$A,0),MATCH(N$6,[5]Sheet1!$1:$1,0)))</f>
        <v>2015.4570000000001</v>
      </c>
      <c r="O77" s="91">
        <f>ABS(INDEX([5]Sheet1!$1:$1048576,MATCH($B77,[5]Sheet1!$A:$A,0),MATCH(O$6,[5]Sheet1!$1:$1,0)))</f>
        <v>4.1269999999999998</v>
      </c>
      <c r="P77" s="91">
        <f>ABS(INDEX([5]Sheet1!$1:$1048576,MATCH($B77,[5]Sheet1!$A:$A,0),MATCH(P$6,[5]Sheet1!$1:$1,0)))</f>
        <v>65.52</v>
      </c>
      <c r="Q77" s="91">
        <f>INDEX([5]Sheet1!$1:$1048576,MATCH($B77,[5]Sheet1!$A:$A,0),MATCH(Q$6,[5]Sheet1!$1:$1,0))</f>
        <v>331.56247704999981</v>
      </c>
      <c r="R77" s="91">
        <f>INDEX([5]Sheet1!$1:$1048576,MATCH($B77,[5]Sheet1!$A:$A,0),MATCH(R$6,[5]Sheet1!$1:$1,0))</f>
        <v>638.37772422</v>
      </c>
      <c r="S77" s="68">
        <f>INDEX([5]Sheet1!$1:$1048576,MATCH($B77,[5]Sheet1!$A:$A,0),MATCH(S$6,[5]Sheet1!$1:$1,0))</f>
        <v>483.29006356999969</v>
      </c>
      <c r="T77" s="68">
        <f>INDEX([5]Sheet1!$1:$1048576,MATCH($B77,[5]Sheet1!$A:$A,0),MATCH(T$6,[5]Sheet1!$1:$1,0))</f>
        <v>825.04598203</v>
      </c>
      <c r="U77" s="85" t="str">
        <f t="shared" si="18"/>
        <v>-</v>
      </c>
      <c r="V77" s="85" t="str">
        <f t="shared" si="19"/>
        <v>-</v>
      </c>
      <c r="W77" s="85" t="str">
        <f t="shared" si="20"/>
        <v>-</v>
      </c>
      <c r="X77" s="85" t="str">
        <f t="shared" si="21"/>
        <v>-</v>
      </c>
      <c r="Y77" s="85" t="str">
        <f t="shared" si="22"/>
        <v>-</v>
      </c>
      <c r="Z77" s="85" t="str">
        <f t="shared" si="23"/>
        <v>-</v>
      </c>
      <c r="AA77" s="85">
        <f t="shared" si="24"/>
        <v>8.5393851665693209E-3</v>
      </c>
      <c r="AB77" s="85">
        <f t="shared" si="25"/>
        <v>7.9413755629462096E-2</v>
      </c>
      <c r="AC77" s="88" t="str">
        <f t="shared" si="15"/>
        <v/>
      </c>
      <c r="AD77" s="88" t="str">
        <f t="shared" si="26"/>
        <v/>
      </c>
      <c r="AE77" s="88">
        <f t="shared" si="16"/>
        <v>0.16973565494610685</v>
      </c>
      <c r="AF77" s="88">
        <f t="shared" si="17"/>
        <v>0.31674092983377961</v>
      </c>
      <c r="AG77" s="88"/>
    </row>
    <row r="78" spans="1:33" s="58" customFormat="1" ht="20.100000000000001" customHeight="1" x14ac:dyDescent="0.3">
      <c r="A78" s="14" t="str">
        <f>INDEX([5]Sheet1!$1:$1048576,MATCH($B78,[5]Sheet1!$A:$A,0),MATCH(A$6,[5]Sheet1!$1:$1,0))</f>
        <v>Jalles Machado</v>
      </c>
      <c r="B78" s="14" t="s">
        <v>152</v>
      </c>
      <c r="C78" s="14" t="str">
        <f>INDEX([5]Sheet1!$1:$1048576,MATCH($B78,[5]Sheet1!$A:$A,0),MATCH(C$6,[5]Sheet1!$1:$1,0))</f>
        <v>Agribusiness</v>
      </c>
      <c r="D78" s="14" t="str">
        <f>INDEX([5]Sheet1!$1:$1048576,MATCH($B78,[5]Sheet1!$A:$A,0),MATCH(D$6,[5]Sheet1!$1:$1,0))</f>
        <v>Leonardo Alencar</v>
      </c>
      <c r="E78" s="14" t="str">
        <f>INDEX([5]Sheet1!$1:$1048576,MATCH($B78,[5]Sheet1!$A:$A,0),MATCH(E$6,[5]Sheet1!$1:$1,0))</f>
        <v>Buy</v>
      </c>
      <c r="F78" s="14" t="b">
        <f>INDEX([5]Sheet1!$1:$1048576,MATCH($B78,[5]Sheet1!$A:$A,0),MATCH(F$6,[5]Sheet1!$1:$1,0))</f>
        <v>0</v>
      </c>
      <c r="G78" s="14" t="e">
        <f>INDEX([5]Sheet1!$1:$1048576,MATCH($B78,[5]Sheet1!$A:$A,0),MATCH(G$6,[5]Sheet1!$1:$1,0))</f>
        <v>#N/A</v>
      </c>
      <c r="H78" s="28">
        <f>INDEX([5]Sheet1!$1:$1048576,MATCH($B78,[5]Sheet1!$A:$A,0),MATCH(H$6,[5]Sheet1!$1:$1,0))</f>
        <v>4.0999999999999996</v>
      </c>
      <c r="I78" s="78" t="str" cm="1">
        <f t="array" ref="I78">IFERROR((_xll.ECONOMATICA($B78,"EV")/1000000) / IF($G78="USD",Aux!$B$1,1),"")</f>
        <v/>
      </c>
      <c r="J78" s="78" t="str" cm="1">
        <f t="array" ref="J78">IFERROR((_xll.ECONOMATICA($B78,"MarketCapitaliz")/1000000) / IF($G78="USD",Aux!$B$1,1),"")</f>
        <v/>
      </c>
      <c r="K78" s="91">
        <f>ABS(INDEX([5]Sheet1!$1:$1048576,MATCH($B78,[5]Sheet1!$A:$A,0),MATCH(K$6,[5]Sheet1!$1:$1,0)))</f>
        <v>52.423999999999999</v>
      </c>
      <c r="L78" s="91">
        <f>ABS(INDEX([5]Sheet1!$1:$1048576,MATCH($B78,[5]Sheet1!$A:$A,0),MATCH(L$6,[5]Sheet1!$1:$1,0)))</f>
        <v>93.413000000000011</v>
      </c>
      <c r="M78" s="91">
        <f>ABS(INDEX([5]Sheet1!$1:$1048576,MATCH($B78,[5]Sheet1!$A:$A,0),MATCH(M$6,[5]Sheet1!$1:$1,0)))</f>
        <v>1937.2449999999999</v>
      </c>
      <c r="N78" s="91">
        <f>ABS(INDEX([5]Sheet1!$1:$1048576,MATCH($B78,[5]Sheet1!$A:$A,0),MATCH(N$6,[5]Sheet1!$1:$1,0)))</f>
        <v>2074.7579999999998</v>
      </c>
      <c r="O78" s="91">
        <f>ABS(INDEX([5]Sheet1!$1:$1048576,MATCH($B78,[5]Sheet1!$A:$A,0),MATCH(O$6,[5]Sheet1!$1:$1,0)))</f>
        <v>1569.4369999999999</v>
      </c>
      <c r="P78" s="91">
        <f>ABS(INDEX([5]Sheet1!$1:$1048576,MATCH($B78,[5]Sheet1!$A:$A,0),MATCH(P$6,[5]Sheet1!$1:$1,0)))</f>
        <v>1736.249</v>
      </c>
      <c r="Q78" s="91">
        <f>INDEX([5]Sheet1!$1:$1048576,MATCH($B78,[5]Sheet1!$A:$A,0),MATCH(Q$6,[5]Sheet1!$1:$1,0))</f>
        <v>693.40299999999979</v>
      </c>
      <c r="R78" s="91">
        <f>INDEX([5]Sheet1!$1:$1048576,MATCH($B78,[5]Sheet1!$A:$A,0),MATCH(R$6,[5]Sheet1!$1:$1,0))</f>
        <v>84.895999999999958</v>
      </c>
      <c r="S78" s="68">
        <f>INDEX([5]Sheet1!$1:$1048576,MATCH($B78,[5]Sheet1!$A:$A,0),MATCH(S$6,[5]Sheet1!$1:$1,0))</f>
        <v>1589.83</v>
      </c>
      <c r="T78" s="68">
        <f>INDEX([5]Sheet1!$1:$1048576,MATCH($B78,[5]Sheet1!$A:$A,0),MATCH(T$6,[5]Sheet1!$1:$1,0))</f>
        <v>1207.3230000000001</v>
      </c>
      <c r="U78" s="85" t="str">
        <f t="shared" si="18"/>
        <v>-</v>
      </c>
      <c r="V78" s="85" t="str">
        <f t="shared" si="19"/>
        <v>-</v>
      </c>
      <c r="W78" s="85" t="str">
        <f t="shared" si="20"/>
        <v>-</v>
      </c>
      <c r="X78" s="85" t="str">
        <f t="shared" si="21"/>
        <v>-</v>
      </c>
      <c r="Y78" s="85" t="str">
        <f t="shared" si="22"/>
        <v>-</v>
      </c>
      <c r="Z78" s="85" t="str">
        <f t="shared" si="23"/>
        <v>-</v>
      </c>
      <c r="AA78" s="85">
        <f t="shared" si="24"/>
        <v>0.98717284237937386</v>
      </c>
      <c r="AB78" s="85">
        <f t="shared" si="25"/>
        <v>1.4380981725685669</v>
      </c>
      <c r="AC78" s="88" t="str">
        <f t="shared" si="15"/>
        <v/>
      </c>
      <c r="AD78" s="88" t="str">
        <f t="shared" si="26"/>
        <v/>
      </c>
      <c r="AE78" s="88">
        <f t="shared" si="16"/>
        <v>0.35793252789399371</v>
      </c>
      <c r="AF78" s="88">
        <f t="shared" si="17"/>
        <v>4.0918507122276411E-2</v>
      </c>
      <c r="AG78" s="88"/>
    </row>
    <row r="79" spans="1:33" s="58" customFormat="1" ht="20.100000000000001" customHeight="1" x14ac:dyDescent="0.3">
      <c r="A79" s="14" t="str">
        <f>INDEX([5]Sheet1!$1:$1048576,MATCH($B79,[5]Sheet1!$A:$A,0),MATCH(A$6,[5]Sheet1!$1:$1,0))</f>
        <v>Hypera</v>
      </c>
      <c r="B79" s="40" t="s">
        <v>93</v>
      </c>
      <c r="C79" s="14" t="str">
        <f>INDEX([5]Sheet1!$1:$1048576,MATCH($B79,[5]Sheet1!$A:$A,0),MATCH(C$6,[5]Sheet1!$1:$1,0))</f>
        <v>Health Care</v>
      </c>
      <c r="D79" s="14" t="str">
        <f>INDEX([5]Sheet1!$1:$1048576,MATCH($B79,[5]Sheet1!$A:$A,0),MATCH(D$6,[5]Sheet1!$1:$1,0))</f>
        <v>Gustavo Tiseo</v>
      </c>
      <c r="E79" s="14" t="str">
        <f>INDEX([5]Sheet1!$1:$1048576,MATCH($B79,[5]Sheet1!$A:$A,0),MATCH(E$6,[5]Sheet1!$1:$1,0))</f>
        <v>Buy</v>
      </c>
      <c r="F79" s="14" t="b">
        <f>INDEX([5]Sheet1!$1:$1048576,MATCH($B79,[5]Sheet1!$A:$A,0),MATCH(F$6,[5]Sheet1!$1:$1,0))</f>
        <v>0</v>
      </c>
      <c r="G79" s="14" t="e">
        <f>INDEX([5]Sheet1!$1:$1048576,MATCH($B79,[5]Sheet1!$A:$A,0),MATCH(G$6,[5]Sheet1!$1:$1,0))</f>
        <v>#N/A</v>
      </c>
      <c r="H79" s="28">
        <f>INDEX([5]Sheet1!$1:$1048576,MATCH($B79,[5]Sheet1!$A:$A,0),MATCH(H$6,[5]Sheet1!$1:$1,0))</f>
        <v>28</v>
      </c>
      <c r="I79" s="78" t="str" cm="1">
        <f t="array" ref="I79">IFERROR((_xll.ECONOMATICA($B79,"EV")/1000000) / IF($G79="USD",Aux!$B$1,1),"")</f>
        <v/>
      </c>
      <c r="J79" s="78" t="str" cm="1">
        <f t="array" ref="J79">IFERROR((_xll.ECONOMATICA($B79,"MarketCapitaliz")/1000000) / IF($G79="USD",Aux!$B$1,1),"")</f>
        <v/>
      </c>
      <c r="K79" s="91">
        <f>ABS(INDEX([5]Sheet1!$1:$1048576,MATCH($B79,[5]Sheet1!$A:$A,0),MATCH(K$6,[5]Sheet1!$1:$1,0)))</f>
        <v>0</v>
      </c>
      <c r="L79" s="91">
        <f>ABS(INDEX([5]Sheet1!$1:$1048576,MATCH($B79,[5]Sheet1!$A:$A,0),MATCH(L$6,[5]Sheet1!$1:$1,0)))</f>
        <v>0</v>
      </c>
      <c r="M79" s="91">
        <f>ABS(INDEX([5]Sheet1!$1:$1048576,MATCH($B79,[5]Sheet1!$A:$A,0),MATCH(M$6,[5]Sheet1!$1:$1,0)))</f>
        <v>11517.873</v>
      </c>
      <c r="N79" s="91">
        <f>ABS(INDEX([5]Sheet1!$1:$1048576,MATCH($B79,[5]Sheet1!$A:$A,0),MATCH(N$6,[5]Sheet1!$1:$1,0)))</f>
        <v>12101.819</v>
      </c>
      <c r="O79" s="91">
        <f>ABS(INDEX([5]Sheet1!$1:$1048576,MATCH($B79,[5]Sheet1!$A:$A,0),MATCH(O$6,[5]Sheet1!$1:$1,0)))</f>
        <v>7397.9279999999999</v>
      </c>
      <c r="P79" s="91">
        <f>ABS(INDEX([5]Sheet1!$1:$1048576,MATCH($B79,[5]Sheet1!$A:$A,0),MATCH(P$6,[5]Sheet1!$1:$1,0)))</f>
        <v>7666.3759999999993</v>
      </c>
      <c r="Q79" s="91">
        <f>INDEX([5]Sheet1!$1:$1048576,MATCH($B79,[5]Sheet1!$A:$A,0),MATCH(Q$6,[5]Sheet1!$1:$1,0))</f>
        <v>1650.5500000000011</v>
      </c>
      <c r="R79" s="91">
        <f>INDEX([5]Sheet1!$1:$1048576,MATCH($B79,[5]Sheet1!$A:$A,0),MATCH(R$6,[5]Sheet1!$1:$1,0))</f>
        <v>1330.875000000002</v>
      </c>
      <c r="S79" s="68">
        <f>INDEX([5]Sheet1!$1:$1048576,MATCH($B79,[5]Sheet1!$A:$A,0),MATCH(S$6,[5]Sheet1!$1:$1,0))</f>
        <v>2756.1230488800011</v>
      </c>
      <c r="T79" s="68">
        <f>INDEX([5]Sheet1!$1:$1048576,MATCH($B79,[5]Sheet1!$A:$A,0),MATCH(T$6,[5]Sheet1!$1:$1,0))</f>
        <v>2097.982563240002</v>
      </c>
      <c r="U79" s="85" t="str">
        <f t="shared" si="18"/>
        <v>-</v>
      </c>
      <c r="V79" s="85" t="str">
        <f t="shared" si="19"/>
        <v>-</v>
      </c>
      <c r="W79" s="85" t="str">
        <f t="shared" si="20"/>
        <v>-</v>
      </c>
      <c r="X79" s="85" t="str">
        <f t="shared" si="21"/>
        <v>-</v>
      </c>
      <c r="Y79" s="85" t="str">
        <f t="shared" si="22"/>
        <v>-</v>
      </c>
      <c r="Z79" s="85" t="str">
        <f t="shared" si="23"/>
        <v>-</v>
      </c>
      <c r="AA79" s="85">
        <f t="shared" si="24"/>
        <v>2.6841791417862413</v>
      </c>
      <c r="AB79" s="85">
        <f t="shared" si="25"/>
        <v>3.6541657372788148</v>
      </c>
      <c r="AC79" s="88" t="str">
        <f t="shared" si="15"/>
        <v/>
      </c>
      <c r="AD79" s="88" t="str">
        <f t="shared" si="26"/>
        <v/>
      </c>
      <c r="AE79" s="88">
        <f t="shared" si="16"/>
        <v>0.14330336859939341</v>
      </c>
      <c r="AF79" s="88">
        <f t="shared" si="17"/>
        <v>0.10997313709616728</v>
      </c>
      <c r="AG79" s="88"/>
    </row>
    <row r="80" spans="1:33" s="58" customFormat="1" ht="20.100000000000001" customHeight="1" x14ac:dyDescent="0.3">
      <c r="A80" s="14" t="str">
        <f>INDEX([5]Sheet1!$1:$1048576,MATCH($B80,[5]Sheet1!$A:$A,0),MATCH(A$6,[5]Sheet1!$1:$1,0))</f>
        <v>Copasa</v>
      </c>
      <c r="B80" s="40" t="s">
        <v>46</v>
      </c>
      <c r="C80" s="14" t="str">
        <f>INDEX([5]Sheet1!$1:$1048576,MATCH($B80,[5]Sheet1!$A:$A,0),MATCH(C$6,[5]Sheet1!$1:$1,0))</f>
        <v>Sanitation</v>
      </c>
      <c r="D80" s="14" t="str">
        <f>INDEX([5]Sheet1!$1:$1048576,MATCH($B80,[5]Sheet1!$A:$A,0),MATCH(D$6,[5]Sheet1!$1:$1,0))</f>
        <v>Raul Cavendish</v>
      </c>
      <c r="E80" s="14" t="str">
        <f>INDEX([5]Sheet1!$1:$1048576,MATCH($B80,[5]Sheet1!$A:$A,0),MATCH(E$6,[5]Sheet1!$1:$1,0))</f>
        <v>Buy</v>
      </c>
      <c r="F80" s="14" t="b">
        <f>INDEX([5]Sheet1!$1:$1048576,MATCH($B80,[5]Sheet1!$A:$A,0),MATCH(F$6,[5]Sheet1!$1:$1,0))</f>
        <v>0</v>
      </c>
      <c r="G80" s="14" t="e">
        <f>INDEX([5]Sheet1!$1:$1048576,MATCH($B80,[5]Sheet1!$A:$A,0),MATCH(G$6,[5]Sheet1!$1:$1,0))</f>
        <v>#N/A</v>
      </c>
      <c r="H80" s="28">
        <f>INDEX([5]Sheet1!$1:$1048576,MATCH($B80,[5]Sheet1!$A:$A,0),MATCH(H$6,[5]Sheet1!$1:$1,0))</f>
        <v>88.322034410580343</v>
      </c>
      <c r="I80" s="78" t="str" cm="1">
        <f t="array" ref="I80">IFERROR((_xll.ECONOMATICA($B80,"EV")/1000000) / IF($G80="USD",Aux!$B$1,1),"")</f>
        <v/>
      </c>
      <c r="J80" s="78" t="str" cm="1">
        <f t="array" ref="J80">IFERROR((_xll.ECONOMATICA($B80,"MarketCapitaliz")/1000000) / IF($G80="USD",Aux!$B$1,1),"")</f>
        <v/>
      </c>
      <c r="K80" s="91">
        <f>ABS(INDEX([5]Sheet1!$1:$1048576,MATCH($B80,[5]Sheet1!$A:$A,0),MATCH(K$6,[5]Sheet1!$1:$1,0)))</f>
        <v>482.59690950000021</v>
      </c>
      <c r="L80" s="91">
        <f>ABS(INDEX([5]Sheet1!$1:$1048576,MATCH($B80,[5]Sheet1!$A:$A,0),MATCH(L$6,[5]Sheet1!$1:$1,0)))</f>
        <v>365.24908000000011</v>
      </c>
      <c r="M80" s="91">
        <f>ABS(INDEX([5]Sheet1!$1:$1048576,MATCH($B80,[5]Sheet1!$A:$A,0),MATCH(M$6,[5]Sheet1!$1:$1,0)))</f>
        <v>4603.8830000000007</v>
      </c>
      <c r="N80" s="91">
        <f>ABS(INDEX([5]Sheet1!$1:$1048576,MATCH($B80,[5]Sheet1!$A:$A,0),MATCH(N$6,[5]Sheet1!$1:$1,0)))</f>
        <v>5789.91</v>
      </c>
      <c r="O80" s="91">
        <f>ABS(INDEX([5]Sheet1!$1:$1048576,MATCH($B80,[5]Sheet1!$A:$A,0),MATCH(O$6,[5]Sheet1!$1:$1,0)))</f>
        <v>3611.7649999999999</v>
      </c>
      <c r="P80" s="91">
        <f>ABS(INDEX([5]Sheet1!$1:$1048576,MATCH($B80,[5]Sheet1!$A:$A,0),MATCH(P$6,[5]Sheet1!$1:$1,0)))</f>
        <v>5207.5680000000002</v>
      </c>
      <c r="Q80" s="91">
        <f>INDEX([5]Sheet1!$1:$1048576,MATCH($B80,[5]Sheet1!$A:$A,0),MATCH(Q$6,[5]Sheet1!$1:$1,0))</f>
        <v>1930.3876380000011</v>
      </c>
      <c r="R80" s="91">
        <f>INDEX([5]Sheet1!$1:$1048576,MATCH($B80,[5]Sheet1!$A:$A,0),MATCH(R$6,[5]Sheet1!$1:$1,0))</f>
        <v>1304.461</v>
      </c>
      <c r="S80" s="68">
        <f>INDEX([5]Sheet1!$1:$1048576,MATCH($B80,[5]Sheet1!$A:$A,0),MATCH(S$6,[5]Sheet1!$1:$1,0))</f>
        <v>2709.2400000000021</v>
      </c>
      <c r="T80" s="68">
        <f>INDEX([5]Sheet1!$1:$1048576,MATCH($B80,[5]Sheet1!$A:$A,0),MATCH(T$6,[5]Sheet1!$1:$1,0))</f>
        <v>2786.7650000000008</v>
      </c>
      <c r="U80" s="85" t="str">
        <f t="shared" si="18"/>
        <v>-</v>
      </c>
      <c r="V80" s="85" t="str">
        <f t="shared" si="19"/>
        <v>-</v>
      </c>
      <c r="W80" s="85" t="str">
        <f t="shared" si="20"/>
        <v>-</v>
      </c>
      <c r="X80" s="85" t="str">
        <f t="shared" si="21"/>
        <v>-</v>
      </c>
      <c r="Y80" s="85" t="str">
        <f t="shared" si="22"/>
        <v>-</v>
      </c>
      <c r="Z80" s="85" t="str">
        <f t="shared" si="23"/>
        <v>-</v>
      </c>
      <c r="AA80" s="85">
        <f t="shared" si="24"/>
        <v>1.3331284788353919</v>
      </c>
      <c r="AB80" s="85">
        <f t="shared" si="25"/>
        <v>1.8686785573954026</v>
      </c>
      <c r="AC80" s="88" t="str">
        <f t="shared" si="15"/>
        <v/>
      </c>
      <c r="AD80" s="88" t="str">
        <f t="shared" si="26"/>
        <v/>
      </c>
      <c r="AE80" s="88">
        <f t="shared" si="16"/>
        <v>0.41929554638986283</v>
      </c>
      <c r="AF80" s="88">
        <f t="shared" si="17"/>
        <v>0.22529901155631091</v>
      </c>
      <c r="AG80" s="88"/>
    </row>
    <row r="81" spans="1:33" s="58" customFormat="1" ht="20.100000000000001" customHeight="1" x14ac:dyDescent="0.3">
      <c r="A81" s="14" t="e">
        <f>INDEX([5]Sheet1!$1:$1048576,MATCH($B81,[5]Sheet1!$A:$A,0),MATCH(A$6,[5]Sheet1!$1:$1,0))</f>
        <v>#N/A</v>
      </c>
      <c r="B81" s="40" t="s">
        <v>97</v>
      </c>
      <c r="C81" s="14" t="e">
        <f>INDEX([5]Sheet1!$1:$1048576,MATCH($B81,[5]Sheet1!$A:$A,0),MATCH(C$6,[5]Sheet1!$1:$1,0))</f>
        <v>#N/A</v>
      </c>
      <c r="D81" s="14" t="e">
        <f>INDEX([5]Sheet1!$1:$1048576,MATCH($B81,[5]Sheet1!$A:$A,0),MATCH(D$6,[5]Sheet1!$1:$1,0))</f>
        <v>#N/A</v>
      </c>
      <c r="E81" s="14" t="e">
        <f>INDEX([5]Sheet1!$1:$1048576,MATCH($B81,[5]Sheet1!$A:$A,0),MATCH(E$6,[5]Sheet1!$1:$1,0))</f>
        <v>#N/A</v>
      </c>
      <c r="F81" s="14" t="e">
        <f>INDEX([5]Sheet1!$1:$1048576,MATCH($B81,[5]Sheet1!$A:$A,0),MATCH(F$6,[5]Sheet1!$1:$1,0))</f>
        <v>#N/A</v>
      </c>
      <c r="G81" s="14" t="e">
        <f>INDEX([5]Sheet1!$1:$1048576,MATCH($B81,[5]Sheet1!$A:$A,0),MATCH(G$6,[5]Sheet1!$1:$1,0))</f>
        <v>#N/A</v>
      </c>
      <c r="H81" s="28" t="e">
        <f>INDEX([5]Sheet1!$1:$1048576,MATCH($B81,[5]Sheet1!$A:$A,0),MATCH(H$6,[5]Sheet1!$1:$1,0))</f>
        <v>#N/A</v>
      </c>
      <c r="I81" s="78" t="str" cm="1">
        <f t="array" ref="I81">IFERROR((_xll.ECONOMATICA($B81,"EV")/1000000) / IF($G81="USD",Aux!$B$1,1),"")</f>
        <v/>
      </c>
      <c r="J81" s="78" t="str" cm="1">
        <f t="array" ref="J81">IFERROR((_xll.ECONOMATICA($B81,"MarketCapitaliz")/1000000) / IF($G81="USD",Aux!$B$1,1),"")</f>
        <v/>
      </c>
      <c r="K81" s="91" t="e">
        <f>ABS(INDEX([5]Sheet1!$1:$1048576,MATCH($B81,[5]Sheet1!$A:$A,0),MATCH(K$6,[5]Sheet1!$1:$1,0)))</f>
        <v>#N/A</v>
      </c>
      <c r="L81" s="91" t="e">
        <f>ABS(INDEX([5]Sheet1!$1:$1048576,MATCH($B81,[5]Sheet1!$A:$A,0),MATCH(L$6,[5]Sheet1!$1:$1,0)))</f>
        <v>#N/A</v>
      </c>
      <c r="M81" s="91" t="e">
        <f>ABS(INDEX([5]Sheet1!$1:$1048576,MATCH($B81,[5]Sheet1!$A:$A,0),MATCH(M$6,[5]Sheet1!$1:$1,0)))</f>
        <v>#N/A</v>
      </c>
      <c r="N81" s="91" t="e">
        <f>ABS(INDEX([5]Sheet1!$1:$1048576,MATCH($B81,[5]Sheet1!$A:$A,0),MATCH(N$6,[5]Sheet1!$1:$1,0)))</f>
        <v>#N/A</v>
      </c>
      <c r="O81" s="91" t="e">
        <f>ABS(INDEX([5]Sheet1!$1:$1048576,MATCH($B81,[5]Sheet1!$A:$A,0),MATCH(O$6,[5]Sheet1!$1:$1,0)))</f>
        <v>#N/A</v>
      </c>
      <c r="P81" s="91" t="e">
        <f>ABS(INDEX([5]Sheet1!$1:$1048576,MATCH($B81,[5]Sheet1!$A:$A,0),MATCH(P$6,[5]Sheet1!$1:$1,0)))</f>
        <v>#N/A</v>
      </c>
      <c r="Q81" s="91" t="e">
        <f>INDEX([5]Sheet1!$1:$1048576,MATCH($B81,[5]Sheet1!$A:$A,0),MATCH(Q$6,[5]Sheet1!$1:$1,0))</f>
        <v>#N/A</v>
      </c>
      <c r="R81" s="91" t="e">
        <f>INDEX([5]Sheet1!$1:$1048576,MATCH($B81,[5]Sheet1!$A:$A,0),MATCH(R$6,[5]Sheet1!$1:$1,0))</f>
        <v>#N/A</v>
      </c>
      <c r="S81" s="68" t="e">
        <f>INDEX([5]Sheet1!$1:$1048576,MATCH($B81,[5]Sheet1!$A:$A,0),MATCH(S$6,[5]Sheet1!$1:$1,0))</f>
        <v>#N/A</v>
      </c>
      <c r="T81" s="68" t="e">
        <f>INDEX([5]Sheet1!$1:$1048576,MATCH($B81,[5]Sheet1!$A:$A,0),MATCH(T$6,[5]Sheet1!$1:$1,0))</f>
        <v>#N/A</v>
      </c>
      <c r="U81" s="85" t="str">
        <f t="shared" si="18"/>
        <v>-</v>
      </c>
      <c r="V81" s="85" t="str">
        <f t="shared" si="19"/>
        <v>-</v>
      </c>
      <c r="W81" s="85" t="str">
        <f t="shared" si="20"/>
        <v>-</v>
      </c>
      <c r="X81" s="85" t="str">
        <f t="shared" si="21"/>
        <v>-</v>
      </c>
      <c r="Y81" s="85" t="str">
        <f t="shared" si="22"/>
        <v>-</v>
      </c>
      <c r="Z81" s="85" t="str">
        <f t="shared" si="23"/>
        <v>-</v>
      </c>
      <c r="AA81" s="85" t="str">
        <f t="shared" si="24"/>
        <v>-</v>
      </c>
      <c r="AB81" s="85" t="str">
        <f t="shared" si="25"/>
        <v>-</v>
      </c>
      <c r="AC81" s="88" t="str">
        <f t="shared" si="15"/>
        <v/>
      </c>
      <c r="AD81" s="88" t="str">
        <f t="shared" si="26"/>
        <v/>
      </c>
      <c r="AE81" s="88" t="str">
        <f t="shared" si="16"/>
        <v>-</v>
      </c>
      <c r="AF81" s="88" t="str">
        <f t="shared" si="17"/>
        <v>-</v>
      </c>
      <c r="AG81" s="88"/>
    </row>
    <row r="82" spans="1:33" s="58" customFormat="1" ht="20.100000000000001" customHeight="1" x14ac:dyDescent="0.3">
      <c r="A82" s="14" t="str">
        <f>INDEX([5]Sheet1!$1:$1048576,MATCH($B82,[5]Sheet1!$A:$A,0),MATCH(A$6,[5]Sheet1!$1:$1,0))</f>
        <v>Camil</v>
      </c>
      <c r="B82" s="14" t="s">
        <v>91</v>
      </c>
      <c r="C82" s="14" t="str">
        <f>INDEX([5]Sheet1!$1:$1048576,MATCH($B82,[5]Sheet1!$A:$A,0),MATCH(C$6,[5]Sheet1!$1:$1,0))</f>
        <v>Food &amp; Beverages</v>
      </c>
      <c r="D82" s="14" t="str">
        <f>INDEX([5]Sheet1!$1:$1048576,MATCH($B82,[5]Sheet1!$A:$A,0),MATCH(D$6,[5]Sheet1!$1:$1,0))</f>
        <v>Leonardo Alencar</v>
      </c>
      <c r="E82" s="14" t="str">
        <f>INDEX([5]Sheet1!$1:$1048576,MATCH($B82,[5]Sheet1!$A:$A,0),MATCH(E$6,[5]Sheet1!$1:$1,0))</f>
        <v>Buy</v>
      </c>
      <c r="F82" s="14" t="b">
        <f>INDEX([5]Sheet1!$1:$1048576,MATCH($B82,[5]Sheet1!$A:$A,0),MATCH(F$6,[5]Sheet1!$1:$1,0))</f>
        <v>0</v>
      </c>
      <c r="G82" s="14" t="e">
        <f>INDEX([5]Sheet1!$1:$1048576,MATCH($B82,[5]Sheet1!$A:$A,0),MATCH(G$6,[5]Sheet1!$1:$1,0))</f>
        <v>#N/A</v>
      </c>
      <c r="H82" s="28">
        <f>INDEX([5]Sheet1!$1:$1048576,MATCH($B82,[5]Sheet1!$A:$A,0),MATCH(H$6,[5]Sheet1!$1:$1,0))</f>
        <v>8.3000000000000007</v>
      </c>
      <c r="I82" s="78" t="str" cm="1">
        <f t="array" ref="I82">IFERROR((_xll.ECONOMATICA($B82,"EV")/1000000) / IF($G82="USD",Aux!$B$1,1),"")</f>
        <v/>
      </c>
      <c r="J82" s="78" t="str" cm="1">
        <f t="array" ref="J82">IFERROR((_xll.ECONOMATICA($B82,"MarketCapitaliz")/1000000) / IF($G82="USD",Aux!$B$1,1),"")</f>
        <v/>
      </c>
      <c r="K82" s="91">
        <f>ABS(INDEX([5]Sheet1!$1:$1048576,MATCH($B82,[5]Sheet1!$A:$A,0),MATCH(K$6,[5]Sheet1!$1:$1,0)))</f>
        <v>100</v>
      </c>
      <c r="L82" s="91">
        <f>ABS(INDEX([5]Sheet1!$1:$1048576,MATCH($B82,[5]Sheet1!$A:$A,0),MATCH(L$6,[5]Sheet1!$1:$1,0)))</f>
        <v>74.998999999999995</v>
      </c>
      <c r="M82" s="91">
        <f>ABS(INDEX([5]Sheet1!$1:$1048576,MATCH($B82,[5]Sheet1!$A:$A,0),MATCH(M$6,[5]Sheet1!$1:$1,0)))</f>
        <v>3087.3789999999999</v>
      </c>
      <c r="N82" s="91">
        <f>ABS(INDEX([5]Sheet1!$1:$1048576,MATCH($B82,[5]Sheet1!$A:$A,0),MATCH(N$6,[5]Sheet1!$1:$1,0)))</f>
        <v>3457.5900000000011</v>
      </c>
      <c r="O82" s="91">
        <f>ABS(INDEX([5]Sheet1!$1:$1048576,MATCH($B82,[5]Sheet1!$A:$A,0),MATCH(O$6,[5]Sheet1!$1:$1,0)))</f>
        <v>2685.779</v>
      </c>
      <c r="P82" s="91">
        <f>ABS(INDEX([5]Sheet1!$1:$1048576,MATCH($B82,[5]Sheet1!$A:$A,0),MATCH(P$6,[5]Sheet1!$1:$1,0)))</f>
        <v>2705.73</v>
      </c>
      <c r="Q82" s="91">
        <f>INDEX([5]Sheet1!$1:$1048576,MATCH($B82,[5]Sheet1!$A:$A,0),MATCH(Q$6,[5]Sheet1!$1:$1,0))</f>
        <v>360.41286890970071</v>
      </c>
      <c r="R82" s="91">
        <f>INDEX([5]Sheet1!$1:$1048576,MATCH($B82,[5]Sheet1!$A:$A,0),MATCH(R$6,[5]Sheet1!$1:$1,0))</f>
        <v>217.06100000000049</v>
      </c>
      <c r="S82" s="68">
        <f>INDEX([5]Sheet1!$1:$1048576,MATCH($B82,[5]Sheet1!$A:$A,0),MATCH(S$6,[5]Sheet1!$1:$1,0))</f>
        <v>935.93698728732625</v>
      </c>
      <c r="T82" s="68">
        <f>INDEX([5]Sheet1!$1:$1048576,MATCH($B82,[5]Sheet1!$A:$A,0),MATCH(T$6,[5]Sheet1!$1:$1,0))</f>
        <v>910.84801792765165</v>
      </c>
      <c r="U82" s="85" t="str">
        <f t="shared" si="18"/>
        <v>-</v>
      </c>
      <c r="V82" s="85" t="str">
        <f t="shared" si="19"/>
        <v>-</v>
      </c>
      <c r="W82" s="85" t="str">
        <f t="shared" si="20"/>
        <v>-</v>
      </c>
      <c r="X82" s="85" t="str">
        <f t="shared" si="21"/>
        <v>-</v>
      </c>
      <c r="Y82" s="85" t="str">
        <f t="shared" si="22"/>
        <v>-</v>
      </c>
      <c r="Z82" s="85" t="str">
        <f t="shared" si="23"/>
        <v>-</v>
      </c>
      <c r="AA82" s="85">
        <f t="shared" si="24"/>
        <v>2.8696151946984485</v>
      </c>
      <c r="AB82" s="85">
        <f t="shared" si="25"/>
        <v>2.9705614402675411</v>
      </c>
      <c r="AC82" s="88" t="str">
        <f t="shared" si="15"/>
        <v/>
      </c>
      <c r="AD82" s="88" t="str">
        <f t="shared" si="26"/>
        <v/>
      </c>
      <c r="AE82" s="88">
        <f t="shared" si="16"/>
        <v>0.11673748798242804</v>
      </c>
      <c r="AF82" s="88">
        <f t="shared" si="17"/>
        <v>6.2778120020014067E-2</v>
      </c>
      <c r="AG82" s="88"/>
    </row>
    <row r="83" spans="1:33" s="58" customFormat="1" ht="20.100000000000001" customHeight="1" x14ac:dyDescent="0.3">
      <c r="A83" s="14" t="str">
        <f>INDEX([5]Sheet1!$1:$1048576,MATCH($B83,[5]Sheet1!$A:$A,0),MATCH(A$6,[5]Sheet1!$1:$1,0))</f>
        <v>C&amp;A Modas</v>
      </c>
      <c r="B83" s="40" t="s">
        <v>25</v>
      </c>
      <c r="C83" s="14" t="str">
        <f>INDEX([5]Sheet1!$1:$1048576,MATCH($B83,[5]Sheet1!$A:$A,0),MATCH(C$6,[5]Sheet1!$1:$1,0))</f>
        <v>Retail</v>
      </c>
      <c r="D83" s="14" t="str">
        <f>INDEX([5]Sheet1!$1:$1048576,MATCH($B83,[5]Sheet1!$A:$A,0),MATCH(D$6,[5]Sheet1!$1:$1,0))</f>
        <v>Pedro Caravina</v>
      </c>
      <c r="E83" s="14" t="str">
        <f>INDEX([5]Sheet1!$1:$1048576,MATCH($B83,[5]Sheet1!$A:$A,0),MATCH(E$6,[5]Sheet1!$1:$1,0))</f>
        <v>Buy</v>
      </c>
      <c r="F83" s="14" t="b">
        <f>INDEX([5]Sheet1!$1:$1048576,MATCH($B83,[5]Sheet1!$A:$A,0),MATCH(F$6,[5]Sheet1!$1:$1,0))</f>
        <v>0</v>
      </c>
      <c r="G83" s="14" t="e">
        <f>INDEX([5]Sheet1!$1:$1048576,MATCH($B83,[5]Sheet1!$A:$A,0),MATCH(G$6,[5]Sheet1!$1:$1,0))</f>
        <v>#N/A</v>
      </c>
      <c r="H83" s="28">
        <f>INDEX([5]Sheet1!$1:$1048576,MATCH($B83,[5]Sheet1!$A:$A,0),MATCH(H$6,[5]Sheet1!$1:$1,0))</f>
        <v>17</v>
      </c>
      <c r="I83" s="78" t="str" cm="1">
        <f t="array" ref="I83">IFERROR((_xll.ECONOMATICA($B83,"EV")/1000000) / IF($G83="USD",Aux!$B$1,1),"")</f>
        <v/>
      </c>
      <c r="J83" s="78" t="str" cm="1">
        <f t="array" ref="J83">IFERROR((_xll.ECONOMATICA($B83,"MarketCapitaliz")/1000000) / IF($G83="USD",Aux!$B$1,1),"")</f>
        <v/>
      </c>
      <c r="K83" s="91">
        <f>ABS(INDEX([5]Sheet1!$1:$1048576,MATCH($B83,[5]Sheet1!$A:$A,0),MATCH(K$6,[5]Sheet1!$1:$1,0)))</f>
        <v>5.16</v>
      </c>
      <c r="L83" s="91">
        <f>ABS(INDEX([5]Sheet1!$1:$1048576,MATCH($B83,[5]Sheet1!$A:$A,0),MATCH(L$6,[5]Sheet1!$1:$1,0)))</f>
        <v>0</v>
      </c>
      <c r="M83" s="91">
        <f>ABS(INDEX([5]Sheet1!$1:$1048576,MATCH($B83,[5]Sheet1!$A:$A,0),MATCH(M$6,[5]Sheet1!$1:$1,0)))</f>
        <v>3012.7159999999999</v>
      </c>
      <c r="N83" s="91">
        <f>ABS(INDEX([5]Sheet1!$1:$1048576,MATCH($B83,[5]Sheet1!$A:$A,0),MATCH(N$6,[5]Sheet1!$1:$1,0)))</f>
        <v>3308.4883392449151</v>
      </c>
      <c r="O83" s="91">
        <f>ABS(INDEX([5]Sheet1!$1:$1048576,MATCH($B83,[5]Sheet1!$A:$A,0),MATCH(O$6,[5]Sheet1!$1:$1,0)))</f>
        <v>340.68099999999981</v>
      </c>
      <c r="P83" s="91">
        <f>ABS(INDEX([5]Sheet1!$1:$1048576,MATCH($B83,[5]Sheet1!$A:$A,0),MATCH(P$6,[5]Sheet1!$1:$1,0)))</f>
        <v>74.521096350000107</v>
      </c>
      <c r="Q83" s="91">
        <f>INDEX([5]Sheet1!$1:$1048576,MATCH($B83,[5]Sheet1!$A:$A,0),MATCH(Q$6,[5]Sheet1!$1:$1,0))</f>
        <v>16.37838387998956</v>
      </c>
      <c r="R83" s="91">
        <f>INDEX([5]Sheet1!$1:$1048576,MATCH($B83,[5]Sheet1!$A:$A,0),MATCH(R$6,[5]Sheet1!$1:$1,0))</f>
        <v>469.69964477769281</v>
      </c>
      <c r="S83" s="68">
        <f>INDEX([5]Sheet1!$1:$1048576,MATCH($B83,[5]Sheet1!$A:$A,0),MATCH(S$6,[5]Sheet1!$1:$1,0))</f>
        <v>623.03820602998951</v>
      </c>
      <c r="T83" s="68">
        <f>INDEX([5]Sheet1!$1:$1048576,MATCH($B83,[5]Sheet1!$A:$A,0),MATCH(T$6,[5]Sheet1!$1:$1,0))</f>
        <v>1012.494108599493</v>
      </c>
      <c r="U83" s="85" t="str">
        <f>IFERROR((J83/Q83),"-")</f>
        <v>-</v>
      </c>
      <c r="V83" s="85" t="str">
        <f t="shared" si="19"/>
        <v>-</v>
      </c>
      <c r="W83" s="85" t="str">
        <f t="shared" si="20"/>
        <v>-</v>
      </c>
      <c r="X83" s="85" t="str">
        <f t="shared" si="21"/>
        <v>-</v>
      </c>
      <c r="Y83" s="85" t="str">
        <f t="shared" si="22"/>
        <v>-</v>
      </c>
      <c r="Z83" s="85" t="str">
        <f t="shared" si="23"/>
        <v>-</v>
      </c>
      <c r="AA83" s="85">
        <f t="shared" si="24"/>
        <v>0.54680595299415935</v>
      </c>
      <c r="AB83" s="85">
        <f t="shared" si="25"/>
        <v>7.3601511077510895E-2</v>
      </c>
      <c r="AC83" s="88" t="str">
        <f t="shared" si="15"/>
        <v/>
      </c>
      <c r="AD83" s="88" t="str">
        <f t="shared" si="26"/>
        <v/>
      </c>
      <c r="AE83" s="88">
        <f t="shared" si="16"/>
        <v>5.4364181290203128E-3</v>
      </c>
      <c r="AF83" s="88">
        <f t="shared" si="17"/>
        <v>0.14196805205754201</v>
      </c>
      <c r="AG83" s="88"/>
    </row>
    <row r="84" spans="1:33" s="58" customFormat="1" ht="20.100000000000001" customHeight="1" x14ac:dyDescent="0.3">
      <c r="A84" s="14" t="str">
        <f>INDEX([5]Sheet1!$1:$1048576,MATCH($B84,[5]Sheet1!$A:$A,0),MATCH(A$6,[5]Sheet1!$1:$1,0))</f>
        <v>Vulcabras</v>
      </c>
      <c r="B84" s="14" t="s">
        <v>177</v>
      </c>
      <c r="C84" s="14" t="str">
        <f>INDEX([5]Sheet1!$1:$1048576,MATCH($B84,[5]Sheet1!$A:$A,0),MATCH(C$6,[5]Sheet1!$1:$1,0))</f>
        <v>Retail</v>
      </c>
      <c r="D84" s="14" t="str">
        <f>INDEX([5]Sheet1!$1:$1048576,MATCH($B84,[5]Sheet1!$A:$A,0),MATCH(D$6,[5]Sheet1!$1:$1,0))</f>
        <v>Pedro Caravina</v>
      </c>
      <c r="E84" s="14" t="str">
        <f>INDEX([5]Sheet1!$1:$1048576,MATCH($B84,[5]Sheet1!$A:$A,0),MATCH(E$6,[5]Sheet1!$1:$1,0))</f>
        <v>Buy</v>
      </c>
      <c r="F84" s="14" t="b">
        <f>INDEX([5]Sheet1!$1:$1048576,MATCH($B84,[5]Sheet1!$A:$A,0),MATCH(F$6,[5]Sheet1!$1:$1,0))</f>
        <v>0</v>
      </c>
      <c r="G84" s="14" t="e">
        <f>INDEX([5]Sheet1!$1:$1048576,MATCH($B84,[5]Sheet1!$A:$A,0),MATCH(G$6,[5]Sheet1!$1:$1,0))</f>
        <v>#N/A</v>
      </c>
      <c r="H84" s="28">
        <f>INDEX([5]Sheet1!$1:$1048576,MATCH($B84,[5]Sheet1!$A:$A,0),MATCH(H$6,[5]Sheet1!$1:$1,0))</f>
        <v>22</v>
      </c>
      <c r="I84" s="78" t="str" cm="1">
        <f t="array" ref="I84">IFERROR((_xll.ECONOMATICA($B84,"EV")/1000000) / IF($G84="USD",Aux!$B$1,1),"")</f>
        <v/>
      </c>
      <c r="J84" s="78" t="str" cm="1">
        <f t="array" ref="J84">IFERROR((_xll.ECONOMATICA($B84,"MarketCapitaliz")/1000000) / IF($G84="USD",Aux!$B$1,1),"")</f>
        <v/>
      </c>
      <c r="K84" s="91">
        <f>ABS(INDEX([5]Sheet1!$1:$1048576,MATCH($B84,[5]Sheet1!$A:$A,0),MATCH(K$6,[5]Sheet1!$1:$1,0)))</f>
        <v>0</v>
      </c>
      <c r="L84" s="91">
        <f>ABS(INDEX([5]Sheet1!$1:$1048576,MATCH($B84,[5]Sheet1!$A:$A,0),MATCH(L$6,[5]Sheet1!$1:$1,0)))</f>
        <v>0</v>
      </c>
      <c r="M84" s="91">
        <f>ABS(INDEX([5]Sheet1!$1:$1048576,MATCH($B84,[5]Sheet1!$A:$A,0),MATCH(M$6,[5]Sheet1!$1:$1,0)))</f>
        <v>1994.9870000000001</v>
      </c>
      <c r="N84" s="91">
        <f>ABS(INDEX([5]Sheet1!$1:$1048576,MATCH($B84,[5]Sheet1!$A:$A,0),MATCH(N$6,[5]Sheet1!$1:$1,0)))</f>
        <v>2109.9760000000001</v>
      </c>
      <c r="O84" s="91">
        <f>ABS(INDEX([5]Sheet1!$1:$1048576,MATCH($B84,[5]Sheet1!$A:$A,0),MATCH(O$6,[5]Sheet1!$1:$1,0)))</f>
        <v>76.730000000000018</v>
      </c>
      <c r="P84" s="91">
        <f>ABS(INDEX([5]Sheet1!$1:$1048576,MATCH($B84,[5]Sheet1!$A:$A,0),MATCH(P$6,[5]Sheet1!$1:$1,0)))</f>
        <v>29.19199999999995</v>
      </c>
      <c r="Q84" s="91">
        <f>INDEX([5]Sheet1!$1:$1048576,MATCH($B84,[5]Sheet1!$A:$A,0),MATCH(Q$6,[5]Sheet1!$1:$1,0))</f>
        <v>494.88299999999992</v>
      </c>
      <c r="R84" s="91">
        <f>INDEX([5]Sheet1!$1:$1048576,MATCH($B84,[5]Sheet1!$A:$A,0),MATCH(R$6,[5]Sheet1!$1:$1,0))</f>
        <v>569.8663484599997</v>
      </c>
      <c r="S84" s="68">
        <f>INDEX([5]Sheet1!$1:$1048576,MATCH($B84,[5]Sheet1!$A:$A,0),MATCH(S$6,[5]Sheet1!$1:$1,0))</f>
        <v>641.2399999999999</v>
      </c>
      <c r="T84" s="68">
        <f>INDEX([5]Sheet1!$1:$1048576,MATCH($B84,[5]Sheet1!$A:$A,0),MATCH(T$6,[5]Sheet1!$1:$1,0))</f>
        <v>686.76634845999979</v>
      </c>
      <c r="U84" s="85" t="str">
        <f t="shared" si="18"/>
        <v>-</v>
      </c>
      <c r="V84" s="85" t="str">
        <f t="shared" si="19"/>
        <v>-</v>
      </c>
      <c r="W84" s="85" t="str">
        <f t="shared" si="20"/>
        <v>-</v>
      </c>
      <c r="X84" s="85" t="str">
        <f t="shared" si="21"/>
        <v>-</v>
      </c>
      <c r="Y84" s="85" t="str">
        <f t="shared" si="22"/>
        <v>-</v>
      </c>
      <c r="Z84" s="85" t="str">
        <f t="shared" si="23"/>
        <v>-</v>
      </c>
      <c r="AA84" s="85">
        <f t="shared" si="24"/>
        <v>0.11965878610192757</v>
      </c>
      <c r="AB84" s="85">
        <f t="shared" si="25"/>
        <v>4.2506450797217848E-2</v>
      </c>
      <c r="AC84" s="88" t="str">
        <f t="shared" si="15"/>
        <v/>
      </c>
      <c r="AD84" s="88" t="str">
        <f t="shared" si="26"/>
        <v/>
      </c>
      <c r="AE84" s="88">
        <f t="shared" si="16"/>
        <v>0.24806327058772809</v>
      </c>
      <c r="AF84" s="88">
        <f t="shared" si="17"/>
        <v>0.27008191015442812</v>
      </c>
      <c r="AG84" s="88"/>
    </row>
    <row r="85" spans="1:33" s="58" customFormat="1" ht="20.100000000000001" customHeight="1" x14ac:dyDescent="0.3">
      <c r="A85" s="14" t="str">
        <f>INDEX([5]Sheet1!$1:$1048576,MATCH($B85,[5]Sheet1!$A:$A,0),MATCH(A$6,[5]Sheet1!$1:$1,0))</f>
        <v>JSL</v>
      </c>
      <c r="B85" s="40" t="s">
        <v>169</v>
      </c>
      <c r="C85" s="14" t="str">
        <f>INDEX([5]Sheet1!$1:$1048576,MATCH($B85,[5]Sheet1!$A:$A,0),MATCH(C$6,[5]Sheet1!$1:$1,0))</f>
        <v>Transportation</v>
      </c>
      <c r="D85" s="14" t="str">
        <f>INDEX([5]Sheet1!$1:$1048576,MATCH($B85,[5]Sheet1!$A:$A,0),MATCH(D$6,[5]Sheet1!$1:$1,0))</f>
        <v>Pedro Bruno</v>
      </c>
      <c r="E85" s="14" t="str">
        <f>INDEX([5]Sheet1!$1:$1048576,MATCH($B85,[5]Sheet1!$A:$A,0),MATCH(E$6,[5]Sheet1!$1:$1,0))</f>
        <v>Buy</v>
      </c>
      <c r="F85" s="14" t="b">
        <f>INDEX([5]Sheet1!$1:$1048576,MATCH($B85,[5]Sheet1!$A:$A,0),MATCH(F$6,[5]Sheet1!$1:$1,0))</f>
        <v>0</v>
      </c>
      <c r="G85" s="14" t="e">
        <f>INDEX([5]Sheet1!$1:$1048576,MATCH($B85,[5]Sheet1!$A:$A,0),MATCH(G$6,[5]Sheet1!$1:$1,0))</f>
        <v>#N/A</v>
      </c>
      <c r="H85" s="28">
        <f>INDEX([5]Sheet1!$1:$1048576,MATCH($B85,[5]Sheet1!$A:$A,0),MATCH(H$6,[5]Sheet1!$1:$1,0))</f>
        <v>10.3</v>
      </c>
      <c r="I85" s="78" t="str" cm="1">
        <f t="array" ref="I85">IFERROR((_xll.ECONOMATICA($B85,"EV")/1000000) / IF($G85="USD",Aux!$B$1,1),"")</f>
        <v/>
      </c>
      <c r="J85" s="78" t="str" cm="1">
        <f t="array" ref="J85">IFERROR((_xll.ECONOMATICA($B85,"MarketCapitaliz")/1000000) / IF($G85="USD",Aux!$B$1,1),"")</f>
        <v/>
      </c>
      <c r="K85" s="91">
        <f>ABS(INDEX([5]Sheet1!$1:$1048576,MATCH($B85,[5]Sheet1!$A:$A,0),MATCH(K$6,[5]Sheet1!$1:$1,0)))</f>
        <v>57.575000000000003</v>
      </c>
      <c r="L85" s="91">
        <f>ABS(INDEX([5]Sheet1!$1:$1048576,MATCH($B85,[5]Sheet1!$A:$A,0),MATCH(L$6,[5]Sheet1!$1:$1,0)))</f>
        <v>0</v>
      </c>
      <c r="M85" s="91">
        <f>ABS(INDEX([5]Sheet1!$1:$1048576,MATCH($B85,[5]Sheet1!$A:$A,0),MATCH(M$6,[5]Sheet1!$1:$1,0)))</f>
        <v>1663.443</v>
      </c>
      <c r="N85" s="91">
        <f>ABS(INDEX([5]Sheet1!$1:$1048576,MATCH($B85,[5]Sheet1!$A:$A,0),MATCH(N$6,[5]Sheet1!$1:$1,0)))</f>
        <v>1770.36</v>
      </c>
      <c r="O85" s="91">
        <f>ABS(INDEX([5]Sheet1!$1:$1048576,MATCH($B85,[5]Sheet1!$A:$A,0),MATCH(O$6,[5]Sheet1!$1:$1,0)))</f>
        <v>4852.3909999999996</v>
      </c>
      <c r="P85" s="91">
        <f>ABS(INDEX([5]Sheet1!$1:$1048576,MATCH($B85,[5]Sheet1!$A:$A,0),MATCH(P$6,[5]Sheet1!$1:$1,0)))</f>
        <v>5535.4429999999993</v>
      </c>
      <c r="Q85" s="91">
        <f>INDEX([5]Sheet1!$1:$1048576,MATCH($B85,[5]Sheet1!$A:$A,0),MATCH(Q$6,[5]Sheet1!$1:$1,0))</f>
        <v>207.7071163067734</v>
      </c>
      <c r="R85" s="91">
        <f>INDEX([5]Sheet1!$1:$1048576,MATCH($B85,[5]Sheet1!$A:$A,0),MATCH(R$6,[5]Sheet1!$1:$1,0))</f>
        <v>189.75897318875761</v>
      </c>
      <c r="S85" s="68">
        <f>INDEX([5]Sheet1!$1:$1048576,MATCH($B85,[5]Sheet1!$A:$A,0),MATCH(S$6,[5]Sheet1!$1:$1,0))</f>
        <v>1468.8315106942721</v>
      </c>
      <c r="T85" s="68">
        <f>INDEX([5]Sheet1!$1:$1048576,MATCH($B85,[5]Sheet1!$A:$A,0),MATCH(T$6,[5]Sheet1!$1:$1,0))</f>
        <v>1694.5545809333289</v>
      </c>
      <c r="U85" s="85" t="str">
        <f t="shared" si="18"/>
        <v>-</v>
      </c>
      <c r="V85" s="85" t="str">
        <f t="shared" si="19"/>
        <v>-</v>
      </c>
      <c r="W85" s="85" t="str">
        <f t="shared" si="20"/>
        <v>-</v>
      </c>
      <c r="X85" s="85" t="str">
        <f t="shared" si="21"/>
        <v>-</v>
      </c>
      <c r="Y85" s="85" t="str">
        <f t="shared" si="22"/>
        <v>-</v>
      </c>
      <c r="Z85" s="85" t="str">
        <f t="shared" si="23"/>
        <v>-</v>
      </c>
      <c r="AA85" s="85">
        <f t="shared" si="24"/>
        <v>3.3035722372993086</v>
      </c>
      <c r="AB85" s="85">
        <f t="shared" si="25"/>
        <v>3.2666064948767723</v>
      </c>
      <c r="AC85" s="88" t="str">
        <f t="shared" si="15"/>
        <v/>
      </c>
      <c r="AD85" s="88" t="str">
        <f t="shared" si="26"/>
        <v/>
      </c>
      <c r="AE85" s="88">
        <f t="shared" si="16"/>
        <v>0.12486578518577036</v>
      </c>
      <c r="AF85" s="88">
        <f t="shared" si="17"/>
        <v>0.10718665875232021</v>
      </c>
      <c r="AG85" s="88"/>
    </row>
    <row r="86" spans="1:33" s="58" customFormat="1" ht="20.100000000000001" customHeight="1" x14ac:dyDescent="0.3">
      <c r="A86" s="14" t="str">
        <f>INDEX([5]Sheet1!$1:$1048576,MATCH($B86,[5]Sheet1!$A:$A,0),MATCH(A$6,[5]Sheet1!$1:$1,0))</f>
        <v>BTG Pactual</v>
      </c>
      <c r="B86" s="14" t="s">
        <v>283</v>
      </c>
      <c r="C86" s="14" t="str">
        <f>INDEX([5]Sheet1!$1:$1048576,MATCH($B86,[5]Sheet1!$A:$A,0),MATCH(C$6,[5]Sheet1!$1:$1,0))</f>
        <v>Banks</v>
      </c>
      <c r="D86" s="14" t="str">
        <f>INDEX([5]Sheet1!$1:$1048576,MATCH($B86,[5]Sheet1!$A:$A,0),MATCH(D$6,[5]Sheet1!$1:$1,0))</f>
        <v>Bernardo Guttmann</v>
      </c>
      <c r="E86" s="14" t="str">
        <f>INDEX([5]Sheet1!$1:$1048576,MATCH($B86,[5]Sheet1!$A:$A,0),MATCH(E$6,[5]Sheet1!$1:$1,0))</f>
        <v>Buy</v>
      </c>
      <c r="F86" s="14" t="b">
        <f>INDEX([5]Sheet1!$1:$1048576,MATCH($B86,[5]Sheet1!$A:$A,0),MATCH(F$6,[5]Sheet1!$1:$1,0))</f>
        <v>0</v>
      </c>
      <c r="G86" s="14" t="e">
        <f>INDEX([5]Sheet1!$1:$1048576,MATCH($B86,[5]Sheet1!$A:$A,0),MATCH(G$6,[5]Sheet1!$1:$1,0))</f>
        <v>#N/A</v>
      </c>
      <c r="H86" s="28">
        <f>INDEX([5]Sheet1!$1:$1048576,MATCH($B86,[5]Sheet1!$A:$A,0),MATCH(H$6,[5]Sheet1!$1:$1,0))</f>
        <v>63</v>
      </c>
      <c r="I86" s="78" t="str" cm="1">
        <f t="array" ref="I86">IFERROR((_xll.ECONOMATICA($B86,"EV")/1000000) / IF($G86="USD",Aux!$B$1,1),"")</f>
        <v/>
      </c>
      <c r="J86" s="78" t="str" cm="1">
        <f t="array" ref="J86">IFERROR((_xll.ECONOMATICA($B86,"MarketCapitaliz")/1000000) / IF($G86="USD",Aux!$B$1,1),"")</f>
        <v/>
      </c>
      <c r="K86" s="91">
        <f>ABS(INDEX([5]Sheet1!$1:$1048576,MATCH($B86,[5]Sheet1!$A:$A,0),MATCH(K$6,[5]Sheet1!$1:$1,0)))</f>
        <v>2975</v>
      </c>
      <c r="L86" s="91">
        <f>ABS(INDEX([5]Sheet1!$1:$1048576,MATCH($B86,[5]Sheet1!$A:$A,0),MATCH(L$6,[5]Sheet1!$1:$1,0)))</f>
        <v>3270</v>
      </c>
      <c r="M86" s="91">
        <f>ABS(INDEX([5]Sheet1!$1:$1048576,MATCH($B86,[5]Sheet1!$A:$A,0),MATCH(M$6,[5]Sheet1!$1:$1,0)))</f>
        <v>49381.805999999997</v>
      </c>
      <c r="N86" s="91">
        <f>ABS(INDEX([5]Sheet1!$1:$1048576,MATCH($B86,[5]Sheet1!$A:$A,0),MATCH(N$6,[5]Sheet1!$1:$1,0)))</f>
        <v>57466.517999999996</v>
      </c>
      <c r="O86" s="91">
        <f>ABS(INDEX([5]Sheet1!$1:$1048576,MATCH($B86,[5]Sheet1!$A:$A,0),MATCH(O$6,[5]Sheet1!$1:$1,0)))</f>
        <v>0</v>
      </c>
      <c r="P86" s="91">
        <f>ABS(INDEX([5]Sheet1!$1:$1048576,MATCH($B86,[5]Sheet1!$A:$A,0),MATCH(P$6,[5]Sheet1!$1:$1,0)))</f>
        <v>0</v>
      </c>
      <c r="Q86" s="91">
        <f>INDEX([5]Sheet1!$1:$1048576,MATCH($B86,[5]Sheet1!$A:$A,0),MATCH(Q$6,[5]Sheet1!$1:$1,0))</f>
        <v>10438.648803009221</v>
      </c>
      <c r="R86" s="91">
        <f>INDEX([5]Sheet1!$1:$1048576,MATCH($B86,[5]Sheet1!$A:$A,0),MATCH(R$6,[5]Sheet1!$1:$1,0))</f>
        <v>12321.386975300749</v>
      </c>
      <c r="S86" s="68">
        <f>INDEX([5]Sheet1!$1:$1048576,MATCH($B86,[5]Sheet1!$A:$A,0),MATCH(S$6,[5]Sheet1!$1:$1,0))</f>
        <v>0</v>
      </c>
      <c r="T86" s="68">
        <f>INDEX([5]Sheet1!$1:$1048576,MATCH($B86,[5]Sheet1!$A:$A,0),MATCH(T$6,[5]Sheet1!$1:$1,0))</f>
        <v>0</v>
      </c>
      <c r="U86" s="85" t="str">
        <f t="shared" si="18"/>
        <v>-</v>
      </c>
      <c r="V86" s="85" t="str">
        <f t="shared" si="19"/>
        <v>-</v>
      </c>
      <c r="W86" s="85" t="str">
        <f t="shared" si="20"/>
        <v>-</v>
      </c>
      <c r="X86" s="85" t="str">
        <f t="shared" si="21"/>
        <v>-</v>
      </c>
      <c r="Y86" s="85" t="str">
        <f t="shared" si="22"/>
        <v>-</v>
      </c>
      <c r="Z86" s="85" t="str">
        <f t="shared" si="23"/>
        <v>-</v>
      </c>
      <c r="AA86" s="85" t="str">
        <f t="shared" si="24"/>
        <v>-</v>
      </c>
      <c r="AB86" s="85" t="str">
        <f t="shared" si="25"/>
        <v>-</v>
      </c>
      <c r="AC86" s="88" t="str">
        <f t="shared" si="15"/>
        <v/>
      </c>
      <c r="AD86" s="88" t="str">
        <f t="shared" si="26"/>
        <v/>
      </c>
      <c r="AE86" s="88">
        <f t="shared" si="16"/>
        <v>0.21138653379767483</v>
      </c>
      <c r="AF86" s="88">
        <f t="shared" si="17"/>
        <v>0.21440984079287265</v>
      </c>
      <c r="AG86" s="88"/>
    </row>
    <row r="87" spans="1:33" ht="20.100000000000001" customHeight="1" x14ac:dyDescent="0.3">
      <c r="A87" s="14" t="str">
        <f>INDEX([5]Sheet1!$1:$1048576,MATCH($B87,[5]Sheet1!$A:$A,0),MATCH(A$6,[5]Sheet1!$1:$1,0))</f>
        <v>M. Dias Branco</v>
      </c>
      <c r="B87" s="14" t="s">
        <v>88</v>
      </c>
      <c r="C87" s="14" t="str">
        <f>INDEX([5]Sheet1!$1:$1048576,MATCH($B87,[5]Sheet1!$A:$A,0),MATCH(C$6,[5]Sheet1!$1:$1,0))</f>
        <v>Food &amp; Beverages</v>
      </c>
      <c r="D87" s="14" t="str">
        <f>INDEX([5]Sheet1!$1:$1048576,MATCH($B87,[5]Sheet1!$A:$A,0),MATCH(D$6,[5]Sheet1!$1:$1,0))</f>
        <v>Leonardo Alencar</v>
      </c>
      <c r="E87" s="14" t="str">
        <f>INDEX([5]Sheet1!$1:$1048576,MATCH($B87,[5]Sheet1!$A:$A,0),MATCH(E$6,[5]Sheet1!$1:$1,0))</f>
        <v>Neutral</v>
      </c>
      <c r="F87" s="14" t="b">
        <f>INDEX([5]Sheet1!$1:$1048576,MATCH($B87,[5]Sheet1!$A:$A,0),MATCH(F$6,[5]Sheet1!$1:$1,0))</f>
        <v>0</v>
      </c>
      <c r="G87" s="14" t="e">
        <f>INDEX([5]Sheet1!$1:$1048576,MATCH($B87,[5]Sheet1!$A:$A,0),MATCH(G$6,[5]Sheet1!$1:$1,0))</f>
        <v>#N/A</v>
      </c>
      <c r="H87" s="28">
        <f>INDEX([5]Sheet1!$1:$1048576,MATCH($B87,[5]Sheet1!$A:$A,0),MATCH(H$6,[5]Sheet1!$1:$1,0))</f>
        <v>25.5</v>
      </c>
      <c r="I87" s="78" t="str" cm="1">
        <f t="array" ref="I87">IFERROR((_xll.ECONOMATICA($B87,"EV")/1000000) / IF($G87="USD",Aux!$B$1,1),"")</f>
        <v/>
      </c>
      <c r="J87" s="78" t="str" cm="1">
        <f t="array" ref="J87">IFERROR((_xll.ECONOMATICA($B87,"MarketCapitaliz")/1000000) / IF($G87="USD",Aux!$B$1,1),"")</f>
        <v/>
      </c>
      <c r="K87" s="91">
        <f>ABS(INDEX([5]Sheet1!$1:$1048576,MATCH($B87,[5]Sheet1!$A:$A,0),MATCH(K$6,[5]Sheet1!$1:$1,0)))</f>
        <v>69.799999999999955</v>
      </c>
      <c r="L87" s="91">
        <f>ABS(INDEX([5]Sheet1!$1:$1048576,MATCH($B87,[5]Sheet1!$A:$A,0),MATCH(L$6,[5]Sheet1!$1:$1,0)))</f>
        <v>221.8</v>
      </c>
      <c r="M87" s="91">
        <f>ABS(INDEX([5]Sheet1!$1:$1048576,MATCH($B87,[5]Sheet1!$A:$A,0),MATCH(M$6,[5]Sheet1!$1:$1,0)))</f>
        <v>7604.6999999999989</v>
      </c>
      <c r="N87" s="91">
        <f>ABS(INDEX([5]Sheet1!$1:$1048576,MATCH($B87,[5]Sheet1!$A:$A,0),MATCH(N$6,[5]Sheet1!$1:$1,0)))</f>
        <v>7998</v>
      </c>
      <c r="O87" s="91">
        <f>ABS(INDEX([5]Sheet1!$1:$1048576,MATCH($B87,[5]Sheet1!$A:$A,0),MATCH(O$6,[5]Sheet1!$1:$1,0)))</f>
        <v>114.7000000000003</v>
      </c>
      <c r="P87" s="91">
        <f>ABS(INDEX([5]Sheet1!$1:$1048576,MATCH($B87,[5]Sheet1!$A:$A,0),MATCH(P$6,[5]Sheet1!$1:$1,0)))</f>
        <v>213.5</v>
      </c>
      <c r="Q87" s="91">
        <f>INDEX([5]Sheet1!$1:$1048576,MATCH($B87,[5]Sheet1!$A:$A,0),MATCH(Q$6,[5]Sheet1!$1:$1,0))</f>
        <v>888.57710242587871</v>
      </c>
      <c r="R87" s="91">
        <f>INDEX([5]Sheet1!$1:$1048576,MATCH($B87,[5]Sheet1!$A:$A,0),MATCH(R$6,[5]Sheet1!$1:$1,0))</f>
        <v>650.3828829658064</v>
      </c>
      <c r="S87" s="68">
        <f>INDEX([5]Sheet1!$1:$1048576,MATCH($B87,[5]Sheet1!$A:$A,0),MATCH(S$6,[5]Sheet1!$1:$1,0))</f>
        <v>1433.599999999999</v>
      </c>
      <c r="T87" s="68">
        <f>INDEX([5]Sheet1!$1:$1048576,MATCH($B87,[5]Sheet1!$A:$A,0),MATCH(T$6,[5]Sheet1!$1:$1,0))</f>
        <v>1198.299999999999</v>
      </c>
      <c r="U87" s="85" t="str">
        <f t="shared" si="18"/>
        <v>-</v>
      </c>
      <c r="V87" s="85" t="str">
        <f t="shared" si="19"/>
        <v>-</v>
      </c>
      <c r="W87" s="85" t="str">
        <f t="shared" si="20"/>
        <v>-</v>
      </c>
      <c r="X87" s="85" t="str">
        <f t="shared" si="21"/>
        <v>-</v>
      </c>
      <c r="Y87" s="85" t="str">
        <f t="shared" si="22"/>
        <v>-</v>
      </c>
      <c r="Z87" s="85" t="str">
        <f t="shared" si="23"/>
        <v>-</v>
      </c>
      <c r="AA87" s="85">
        <f t="shared" si="24"/>
        <v>8.0008370535714551E-2</v>
      </c>
      <c r="AB87" s="85">
        <f t="shared" si="25"/>
        <v>0.17816907285320885</v>
      </c>
      <c r="AC87" s="88" t="str">
        <f t="shared" si="15"/>
        <v/>
      </c>
      <c r="AD87" s="88" t="str">
        <f t="shared" si="26"/>
        <v/>
      </c>
      <c r="AE87" s="88">
        <f t="shared" si="16"/>
        <v>0.11684577990267582</v>
      </c>
      <c r="AF87" s="88">
        <f t="shared" si="17"/>
        <v>8.1318189918205358E-2</v>
      </c>
      <c r="AG87" s="88"/>
    </row>
    <row r="88" spans="1:33" ht="20.100000000000001" customHeight="1" x14ac:dyDescent="0.3">
      <c r="A88" s="14" t="e">
        <f>INDEX([5]Sheet1!$1:$1048576,MATCH($B88,[5]Sheet1!$A:$A,0),MATCH(A$6,[5]Sheet1!$1:$1,0))</f>
        <v>#N/A</v>
      </c>
      <c r="B88" s="40" t="s">
        <v>95</v>
      </c>
      <c r="C88" s="14" t="e">
        <f>INDEX([5]Sheet1!$1:$1048576,MATCH($B88,[5]Sheet1!$A:$A,0),MATCH(C$6,[5]Sheet1!$1:$1,0))</f>
        <v>#N/A</v>
      </c>
      <c r="D88" s="14" t="e">
        <f>INDEX([5]Sheet1!$1:$1048576,MATCH($B88,[5]Sheet1!$A:$A,0),MATCH(D$6,[5]Sheet1!$1:$1,0))</f>
        <v>#N/A</v>
      </c>
      <c r="E88" s="14" t="e">
        <f>INDEX([5]Sheet1!$1:$1048576,MATCH($B88,[5]Sheet1!$A:$A,0),MATCH(E$6,[5]Sheet1!$1:$1,0))</f>
        <v>#N/A</v>
      </c>
      <c r="F88" s="14" t="e">
        <f>INDEX([5]Sheet1!$1:$1048576,MATCH($B88,[5]Sheet1!$A:$A,0),MATCH(F$6,[5]Sheet1!$1:$1,0))</f>
        <v>#N/A</v>
      </c>
      <c r="G88" s="14" t="e">
        <f>INDEX([5]Sheet1!$1:$1048576,MATCH($B88,[5]Sheet1!$A:$A,0),MATCH(G$6,[5]Sheet1!$1:$1,0))</f>
        <v>#N/A</v>
      </c>
      <c r="H88" s="28" t="e">
        <f>INDEX([5]Sheet1!$1:$1048576,MATCH($B88,[5]Sheet1!$A:$A,0),MATCH(H$6,[5]Sheet1!$1:$1,0))</f>
        <v>#N/A</v>
      </c>
      <c r="I88" s="78" t="str" cm="1">
        <f t="array" ref="I88">IFERROR((_xll.ECONOMATICA($B88,"EV")/1000000) / IF($G88="USD",Aux!$B$1,1),"")</f>
        <v/>
      </c>
      <c r="J88" s="78" t="str" cm="1">
        <f t="array" ref="J88">IFERROR((_xll.ECONOMATICA($B88,"MarketCapitaliz")/1000000) / IF($G88="USD",Aux!$B$1,1),"")</f>
        <v/>
      </c>
      <c r="K88" s="91" t="e">
        <f>ABS(INDEX([5]Sheet1!$1:$1048576,MATCH($B88,[5]Sheet1!$A:$A,0),MATCH(K$6,[5]Sheet1!$1:$1,0)))</f>
        <v>#N/A</v>
      </c>
      <c r="L88" s="91" t="e">
        <f>ABS(INDEX([5]Sheet1!$1:$1048576,MATCH($B88,[5]Sheet1!$A:$A,0),MATCH(L$6,[5]Sheet1!$1:$1,0)))</f>
        <v>#N/A</v>
      </c>
      <c r="M88" s="91" t="e">
        <f>ABS(INDEX([5]Sheet1!$1:$1048576,MATCH($B88,[5]Sheet1!$A:$A,0),MATCH(M$6,[5]Sheet1!$1:$1,0)))</f>
        <v>#N/A</v>
      </c>
      <c r="N88" s="91" t="e">
        <f>ABS(INDEX([5]Sheet1!$1:$1048576,MATCH($B88,[5]Sheet1!$A:$A,0),MATCH(N$6,[5]Sheet1!$1:$1,0)))</f>
        <v>#N/A</v>
      </c>
      <c r="O88" s="91" t="e">
        <f>ABS(INDEX([5]Sheet1!$1:$1048576,MATCH($B88,[5]Sheet1!$A:$A,0),MATCH(O$6,[5]Sheet1!$1:$1,0)))</f>
        <v>#N/A</v>
      </c>
      <c r="P88" s="91" t="e">
        <f>ABS(INDEX([5]Sheet1!$1:$1048576,MATCH($B88,[5]Sheet1!$A:$A,0),MATCH(P$6,[5]Sheet1!$1:$1,0)))</f>
        <v>#N/A</v>
      </c>
      <c r="Q88" s="91" t="e">
        <f>INDEX([5]Sheet1!$1:$1048576,MATCH($B88,[5]Sheet1!$A:$A,0),MATCH(Q$6,[5]Sheet1!$1:$1,0))</f>
        <v>#N/A</v>
      </c>
      <c r="R88" s="91" t="e">
        <f>INDEX([5]Sheet1!$1:$1048576,MATCH($B88,[5]Sheet1!$A:$A,0),MATCH(R$6,[5]Sheet1!$1:$1,0))</f>
        <v>#N/A</v>
      </c>
      <c r="S88" s="68" t="e">
        <f>INDEX([5]Sheet1!$1:$1048576,MATCH($B88,[5]Sheet1!$A:$A,0),MATCH(S$6,[5]Sheet1!$1:$1,0))</f>
        <v>#N/A</v>
      </c>
      <c r="T88" s="68" t="e">
        <f>INDEX([5]Sheet1!$1:$1048576,MATCH($B88,[5]Sheet1!$A:$A,0),MATCH(T$6,[5]Sheet1!$1:$1,0))</f>
        <v>#N/A</v>
      </c>
      <c r="U88" s="85" t="str">
        <f t="shared" si="18"/>
        <v>-</v>
      </c>
      <c r="V88" s="85" t="str">
        <f t="shared" si="19"/>
        <v>-</v>
      </c>
      <c r="W88" s="85" t="str">
        <f t="shared" si="20"/>
        <v>-</v>
      </c>
      <c r="X88" s="85" t="str">
        <f t="shared" si="21"/>
        <v>-</v>
      </c>
      <c r="Y88" s="85" t="str">
        <f t="shared" si="22"/>
        <v>-</v>
      </c>
      <c r="Z88" s="85" t="str">
        <f t="shared" si="23"/>
        <v>-</v>
      </c>
      <c r="AA88" s="85" t="str">
        <f t="shared" si="24"/>
        <v>-</v>
      </c>
      <c r="AB88" s="85" t="str">
        <f t="shared" si="25"/>
        <v>-</v>
      </c>
      <c r="AC88" s="88" t="str">
        <f t="shared" si="15"/>
        <v/>
      </c>
      <c r="AD88" s="88" t="str">
        <f t="shared" si="26"/>
        <v/>
      </c>
      <c r="AE88" s="88" t="str">
        <f t="shared" si="16"/>
        <v>-</v>
      </c>
      <c r="AF88" s="88" t="str">
        <f t="shared" si="17"/>
        <v>-</v>
      </c>
      <c r="AG88" s="88"/>
    </row>
    <row r="89" spans="1:33" ht="20.100000000000001" customHeight="1" x14ac:dyDescent="0.3">
      <c r="A89" s="14" t="str">
        <f>INDEX([5]Sheet1!$1:$1048576,MATCH($B89,[5]Sheet1!$A:$A,0),MATCH(A$6,[5]Sheet1!$1:$1,0))</f>
        <v>Grupo SBF</v>
      </c>
      <c r="B89" s="14" t="s">
        <v>157</v>
      </c>
      <c r="C89" s="14" t="str">
        <f>INDEX([5]Sheet1!$1:$1048576,MATCH($B89,[5]Sheet1!$A:$A,0),MATCH(C$6,[5]Sheet1!$1:$1,0))</f>
        <v>Retail</v>
      </c>
      <c r="D89" s="14" t="str">
        <f>INDEX([5]Sheet1!$1:$1048576,MATCH($B89,[5]Sheet1!$A:$A,0),MATCH(D$6,[5]Sheet1!$1:$1,0))</f>
        <v>Pedro Caravina</v>
      </c>
      <c r="E89" s="14" t="str">
        <f>INDEX([5]Sheet1!$1:$1048576,MATCH($B89,[5]Sheet1!$A:$A,0),MATCH(E$6,[5]Sheet1!$1:$1,0))</f>
        <v>Buy</v>
      </c>
      <c r="F89" s="14" t="b">
        <f>INDEX([5]Sheet1!$1:$1048576,MATCH($B89,[5]Sheet1!$A:$A,0),MATCH(F$6,[5]Sheet1!$1:$1,0))</f>
        <v>0</v>
      </c>
      <c r="G89" s="14" t="e">
        <f>INDEX([5]Sheet1!$1:$1048576,MATCH($B89,[5]Sheet1!$A:$A,0),MATCH(G$6,[5]Sheet1!$1:$1,0))</f>
        <v>#N/A</v>
      </c>
      <c r="H89" s="28">
        <f>INDEX([5]Sheet1!$1:$1048576,MATCH($B89,[5]Sheet1!$A:$A,0),MATCH(H$6,[5]Sheet1!$1:$1,0))</f>
        <v>16</v>
      </c>
      <c r="I89" s="78" t="str" cm="1">
        <f t="array" ref="I89">IFERROR((_xll.ECONOMATICA($B89,"EV")/1000000) / IF($G89="USD",Aux!$B$1,1),"")</f>
        <v/>
      </c>
      <c r="J89" s="78" t="str" cm="1">
        <f t="array" ref="J89">IFERROR((_xll.ECONOMATICA($B89,"MarketCapitaliz")/1000000) / IF($G89="USD",Aux!$B$1,1),"")</f>
        <v/>
      </c>
      <c r="K89" s="91">
        <f>ABS(INDEX([5]Sheet1!$1:$1048576,MATCH($B89,[5]Sheet1!$A:$A,0),MATCH(K$6,[5]Sheet1!$1:$1,0)))</f>
        <v>0</v>
      </c>
      <c r="L89" s="91">
        <f>ABS(INDEX([5]Sheet1!$1:$1048576,MATCH($B89,[5]Sheet1!$A:$A,0),MATCH(L$6,[5]Sheet1!$1:$1,0)))</f>
        <v>0</v>
      </c>
      <c r="M89" s="91">
        <f>ABS(INDEX([5]Sheet1!$1:$1048576,MATCH($B89,[5]Sheet1!$A:$A,0),MATCH(M$6,[5]Sheet1!$1:$1,0)))</f>
        <v>2541.5859999999998</v>
      </c>
      <c r="N89" s="91">
        <f>ABS(INDEX([5]Sheet1!$1:$1048576,MATCH($B89,[5]Sheet1!$A:$A,0),MATCH(N$6,[5]Sheet1!$1:$1,0)))</f>
        <v>3012.3440000000001</v>
      </c>
      <c r="O89" s="91">
        <f>ABS(INDEX([5]Sheet1!$1:$1048576,MATCH($B89,[5]Sheet1!$A:$A,0),MATCH(O$6,[5]Sheet1!$1:$1,0)))</f>
        <v>721.58600000000001</v>
      </c>
      <c r="P89" s="91">
        <f>ABS(INDEX([5]Sheet1!$1:$1048576,MATCH($B89,[5]Sheet1!$A:$A,0),MATCH(P$6,[5]Sheet1!$1:$1,0)))</f>
        <v>295.65499999999997</v>
      </c>
      <c r="Q89" s="91">
        <f>INDEX([5]Sheet1!$1:$1048576,MATCH($B89,[5]Sheet1!$A:$A,0),MATCH(Q$6,[5]Sheet1!$1:$1,0))</f>
        <v>168.8109733099989</v>
      </c>
      <c r="R89" s="91">
        <f>INDEX([5]Sheet1!$1:$1048576,MATCH($B89,[5]Sheet1!$A:$A,0),MATCH(R$6,[5]Sheet1!$1:$1,0))</f>
        <v>535.28628788419985</v>
      </c>
      <c r="S89" s="68">
        <f>INDEX([5]Sheet1!$1:$1048576,MATCH($B89,[5]Sheet1!$A:$A,0),MATCH(S$6,[5]Sheet1!$1:$1,0))</f>
        <v>916.23137748999898</v>
      </c>
      <c r="T89" s="68">
        <f>INDEX([5]Sheet1!$1:$1048576,MATCH($B89,[5]Sheet1!$A:$A,0),MATCH(T$6,[5]Sheet1!$1:$1,0))</f>
        <v>1008.63542983</v>
      </c>
      <c r="U89" s="85" t="str">
        <f t="shared" si="18"/>
        <v>-</v>
      </c>
      <c r="V89" s="85" t="str">
        <f t="shared" si="19"/>
        <v>-</v>
      </c>
      <c r="W89" s="85" t="str">
        <f t="shared" si="20"/>
        <v>-</v>
      </c>
      <c r="X89" s="85" t="str">
        <f t="shared" si="21"/>
        <v>-</v>
      </c>
      <c r="Y89" s="85" t="str">
        <f t="shared" si="22"/>
        <v>-</v>
      </c>
      <c r="Z89" s="85" t="str">
        <f t="shared" si="23"/>
        <v>-</v>
      </c>
      <c r="AA89" s="85">
        <f t="shared" si="24"/>
        <v>0.78755870812542261</v>
      </c>
      <c r="AB89" s="85">
        <f t="shared" si="25"/>
        <v>0.29312375042172673</v>
      </c>
      <c r="AC89" s="88" t="str">
        <f t="shared" si="15"/>
        <v/>
      </c>
      <c r="AD89" s="88" t="str">
        <f t="shared" si="26"/>
        <v/>
      </c>
      <c r="AE89" s="88">
        <f t="shared" si="16"/>
        <v>6.6419540125732091E-2</v>
      </c>
      <c r="AF89" s="88">
        <f t="shared" si="17"/>
        <v>0.17769759625202164</v>
      </c>
      <c r="AG89" s="88"/>
    </row>
    <row r="90" spans="1:33" ht="20.100000000000001" customHeight="1" x14ac:dyDescent="0.3">
      <c r="A90" s="14" t="str">
        <f>INDEX([5]Sheet1!$1:$1048576,MATCH($B90,[5]Sheet1!$A:$A,0),MATCH(A$6,[5]Sheet1!$1:$1,0))</f>
        <v>Cruzeiro do Sul</v>
      </c>
      <c r="B90" s="40" t="s">
        <v>212</v>
      </c>
      <c r="C90" s="14" t="str">
        <f>INDEX([5]Sheet1!$1:$1048576,MATCH($B90,[5]Sheet1!$A:$A,0),MATCH(C$6,[5]Sheet1!$1:$1,0))</f>
        <v>Education</v>
      </c>
      <c r="D90" s="14" t="str">
        <f>INDEX([5]Sheet1!$1:$1048576,MATCH($B90,[5]Sheet1!$A:$A,0),MATCH(D$6,[5]Sheet1!$1:$1,0))</f>
        <v>Gustavo Tiseo</v>
      </c>
      <c r="E90" s="14" t="str">
        <f>INDEX([5]Sheet1!$1:$1048576,MATCH($B90,[5]Sheet1!$A:$A,0),MATCH(E$6,[5]Sheet1!$1:$1,0))</f>
        <v>Buy</v>
      </c>
      <c r="F90" s="14" t="b">
        <f>INDEX([5]Sheet1!$1:$1048576,MATCH($B90,[5]Sheet1!$A:$A,0),MATCH(F$6,[5]Sheet1!$1:$1,0))</f>
        <v>0</v>
      </c>
      <c r="G90" s="14" t="e">
        <f>INDEX([5]Sheet1!$1:$1048576,MATCH($B90,[5]Sheet1!$A:$A,0),MATCH(G$6,[5]Sheet1!$1:$1,0))</f>
        <v>#N/A</v>
      </c>
      <c r="H90" s="28">
        <f>INDEX([5]Sheet1!$1:$1048576,MATCH($B90,[5]Sheet1!$A:$A,0),MATCH(H$6,[5]Sheet1!$1:$1,0))</f>
        <v>6.5</v>
      </c>
      <c r="I90" s="78" t="str" cm="1">
        <f t="array" ref="I90">IFERROR((_xll.ECONOMATICA($B90,"EV")/1000000) / IF($G90="USD",Aux!$B$1,1),"")</f>
        <v/>
      </c>
      <c r="J90" s="78" t="str" cm="1">
        <f t="array" ref="J90">IFERROR((_xll.ECONOMATICA($B90,"MarketCapitaliz")/1000000) / IF($G90="USD",Aux!$B$1,1),"")</f>
        <v/>
      </c>
      <c r="K90" s="91">
        <f>ABS(INDEX([5]Sheet1!$1:$1048576,MATCH($B90,[5]Sheet1!$A:$A,0),MATCH(K$6,[5]Sheet1!$1:$1,0)))</f>
        <v>85.082999999999998</v>
      </c>
      <c r="L90" s="91">
        <f>ABS(INDEX([5]Sheet1!$1:$1048576,MATCH($B90,[5]Sheet1!$A:$A,0),MATCH(L$6,[5]Sheet1!$1:$1,0)))</f>
        <v>60</v>
      </c>
      <c r="M90" s="91">
        <f>ABS(INDEX([5]Sheet1!$1:$1048576,MATCH($B90,[5]Sheet1!$A:$A,0),MATCH(M$6,[5]Sheet1!$1:$1,0)))</f>
        <v>1386.4829999999999</v>
      </c>
      <c r="N90" s="91">
        <f>ABS(INDEX([5]Sheet1!$1:$1048576,MATCH($B90,[5]Sheet1!$A:$A,0),MATCH(N$6,[5]Sheet1!$1:$1,0)))</f>
        <v>1470.789</v>
      </c>
      <c r="O90" s="91">
        <f>ABS(INDEX([5]Sheet1!$1:$1048576,MATCH($B90,[5]Sheet1!$A:$A,0),MATCH(O$6,[5]Sheet1!$1:$1,0)))</f>
        <v>321.03199999999998</v>
      </c>
      <c r="P90" s="91">
        <f>ABS(INDEX([5]Sheet1!$1:$1048576,MATCH($B90,[5]Sheet1!$A:$A,0),MATCH(P$6,[5]Sheet1!$1:$1,0)))</f>
        <v>468.077</v>
      </c>
      <c r="Q90" s="91">
        <f>INDEX([5]Sheet1!$1:$1048576,MATCH($B90,[5]Sheet1!$A:$A,0),MATCH(Q$6,[5]Sheet1!$1:$1,0))</f>
        <v>108.4000000000004</v>
      </c>
      <c r="R90" s="91">
        <f>INDEX([5]Sheet1!$1:$1048576,MATCH($B90,[5]Sheet1!$A:$A,0),MATCH(R$6,[5]Sheet1!$1:$1,0))</f>
        <v>185.90000000000009</v>
      </c>
      <c r="S90" s="68">
        <f>INDEX([5]Sheet1!$1:$1048576,MATCH($B90,[5]Sheet1!$A:$A,0),MATCH(S$6,[5]Sheet1!$1:$1,0))</f>
        <v>676.8000000000003</v>
      </c>
      <c r="T90" s="68">
        <f>INDEX([5]Sheet1!$1:$1048576,MATCH($B90,[5]Sheet1!$A:$A,0),MATCH(T$6,[5]Sheet1!$1:$1,0))</f>
        <v>723.60000000000014</v>
      </c>
      <c r="U90" s="85" t="str">
        <f t="shared" si="18"/>
        <v>-</v>
      </c>
      <c r="V90" s="85" t="str">
        <f t="shared" si="19"/>
        <v>-</v>
      </c>
      <c r="W90" s="85" t="str">
        <f t="shared" si="20"/>
        <v>-</v>
      </c>
      <c r="X90" s="85" t="str">
        <f t="shared" si="21"/>
        <v>-</v>
      </c>
      <c r="Y90" s="85" t="str">
        <f t="shared" si="22"/>
        <v>-</v>
      </c>
      <c r="Z90" s="85" t="str">
        <f t="shared" si="23"/>
        <v>-</v>
      </c>
      <c r="AA90" s="85">
        <f t="shared" si="24"/>
        <v>0.47433806146572083</v>
      </c>
      <c r="AB90" s="85">
        <f t="shared" si="25"/>
        <v>0.64687258153676053</v>
      </c>
      <c r="AC90" s="88" t="str">
        <f t="shared" si="15"/>
        <v/>
      </c>
      <c r="AD90" s="88" t="str">
        <f t="shared" si="26"/>
        <v/>
      </c>
      <c r="AE90" s="88">
        <f t="shared" si="16"/>
        <v>7.8183432469060496E-2</v>
      </c>
      <c r="AF90" s="88">
        <f t="shared" si="17"/>
        <v>0.1263947445894687</v>
      </c>
      <c r="AG90" s="88"/>
    </row>
    <row r="91" spans="1:33" ht="20.100000000000001" customHeight="1" x14ac:dyDescent="0.3">
      <c r="A91" s="14" t="str">
        <f>INDEX([5]Sheet1!$1:$1048576,MATCH($B91,[5]Sheet1!$A:$A,0),MATCH(A$6,[5]Sheet1!$1:$1,0))</f>
        <v>Equatorial Energia</v>
      </c>
      <c r="B91" s="40" t="s">
        <v>36</v>
      </c>
      <c r="C91" s="14" t="str">
        <f>INDEX([5]Sheet1!$1:$1048576,MATCH($B91,[5]Sheet1!$A:$A,0),MATCH(C$6,[5]Sheet1!$1:$1,0))</f>
        <v>Utilities &amp; Energy</v>
      </c>
      <c r="D91" s="14" t="str">
        <f>INDEX([5]Sheet1!$1:$1048576,MATCH($B91,[5]Sheet1!$A:$A,0),MATCH(D$6,[5]Sheet1!$1:$1,0))</f>
        <v>Raul Cavendish</v>
      </c>
      <c r="E91" s="14" t="str">
        <f>INDEX([5]Sheet1!$1:$1048576,MATCH($B91,[5]Sheet1!$A:$A,0),MATCH(E$6,[5]Sheet1!$1:$1,0))</f>
        <v>Buy</v>
      </c>
      <c r="F91" s="14" t="b">
        <f>INDEX([5]Sheet1!$1:$1048576,MATCH($B91,[5]Sheet1!$A:$A,0),MATCH(F$6,[5]Sheet1!$1:$1,0))</f>
        <v>0</v>
      </c>
      <c r="G91" s="14" t="e">
        <f>INDEX([5]Sheet1!$1:$1048576,MATCH($B91,[5]Sheet1!$A:$A,0),MATCH(G$6,[5]Sheet1!$1:$1,0))</f>
        <v>#N/A</v>
      </c>
      <c r="H91" s="28">
        <f>INDEX([5]Sheet1!$1:$1048576,MATCH($B91,[5]Sheet1!$A:$A,0),MATCH(H$6,[5]Sheet1!$1:$1,0))</f>
        <v>61.727870799561799</v>
      </c>
      <c r="I91" s="78" t="str" cm="1">
        <f t="array" ref="I91">IFERROR((_xll.ECONOMATICA($B91,"EV")/1000000) / IF($G91="USD",Aux!$B$1,1),"")</f>
        <v/>
      </c>
      <c r="J91" s="78" t="str" cm="1">
        <f t="array" ref="J91">IFERROR((_xll.ECONOMATICA($B91,"MarketCapitaliz")/1000000) / IF($G91="USD",Aux!$B$1,1),"")</f>
        <v/>
      </c>
      <c r="K91" s="91">
        <f>ABS(INDEX([5]Sheet1!$1:$1048576,MATCH($B91,[5]Sheet1!$A:$A,0),MATCH(K$6,[5]Sheet1!$1:$1,0)))</f>
        <v>262.65477769267551</v>
      </c>
      <c r="L91" s="91">
        <f>ABS(INDEX([5]Sheet1!$1:$1048576,MATCH($B91,[5]Sheet1!$A:$A,0),MATCH(L$6,[5]Sheet1!$1:$1,0)))</f>
        <v>702.91908875000001</v>
      </c>
      <c r="M91" s="91">
        <f>ABS(INDEX([5]Sheet1!$1:$1048576,MATCH($B91,[5]Sheet1!$A:$A,0),MATCH(M$6,[5]Sheet1!$1:$1,0)))</f>
        <v>24611.581999999999</v>
      </c>
      <c r="N91" s="91">
        <f>ABS(INDEX([5]Sheet1!$1:$1048576,MATCH($B91,[5]Sheet1!$A:$A,0),MATCH(N$6,[5]Sheet1!$1:$1,0)))</f>
        <v>29887.585999999999</v>
      </c>
      <c r="O91" s="91">
        <f>ABS(INDEX([5]Sheet1!$1:$1048576,MATCH($B91,[5]Sheet1!$A:$A,0),MATCH(O$6,[5]Sheet1!$1:$1,0)))</f>
        <v>34494.54</v>
      </c>
      <c r="P91" s="91">
        <f>ABS(INDEX([5]Sheet1!$1:$1048576,MATCH($B91,[5]Sheet1!$A:$A,0),MATCH(P$6,[5]Sheet1!$1:$1,0)))</f>
        <v>42820.699000000001</v>
      </c>
      <c r="Q91" s="91">
        <f>INDEX([5]Sheet1!$1:$1048576,MATCH($B91,[5]Sheet1!$A:$A,0),MATCH(Q$6,[5]Sheet1!$1:$1,0))</f>
        <v>1832.864535031315</v>
      </c>
      <c r="R91" s="91">
        <f>INDEX([5]Sheet1!$1:$1048576,MATCH($B91,[5]Sheet1!$A:$A,0),MATCH(R$6,[5]Sheet1!$1:$1,0))</f>
        <v>2486.2087075320069</v>
      </c>
      <c r="S91" s="68">
        <f>INDEX([5]Sheet1!$1:$1048576,MATCH($B91,[5]Sheet1!$A:$A,0),MATCH(S$6,[5]Sheet1!$1:$1,0))</f>
        <v>9924.5843959764425</v>
      </c>
      <c r="T91" s="68">
        <f>INDEX([5]Sheet1!$1:$1048576,MATCH($B91,[5]Sheet1!$A:$A,0),MATCH(T$6,[5]Sheet1!$1:$1,0))</f>
        <v>10773.51781853001</v>
      </c>
      <c r="U91" s="85" t="str">
        <f t="shared" si="18"/>
        <v>-</v>
      </c>
      <c r="V91" s="85" t="str">
        <f t="shared" si="19"/>
        <v>-</v>
      </c>
      <c r="W91" s="85" t="str">
        <f t="shared" si="20"/>
        <v>-</v>
      </c>
      <c r="X91" s="85" t="str">
        <f t="shared" si="21"/>
        <v>-</v>
      </c>
      <c r="Y91" s="85" t="str">
        <f t="shared" si="22"/>
        <v>-</v>
      </c>
      <c r="Z91" s="85" t="str">
        <f t="shared" si="23"/>
        <v>-</v>
      </c>
      <c r="AA91" s="85">
        <f t="shared" si="24"/>
        <v>3.4756659446600646</v>
      </c>
      <c r="AB91" s="85">
        <f t="shared" si="25"/>
        <v>3.9746255328366513</v>
      </c>
      <c r="AC91" s="88" t="str">
        <f t="shared" si="15"/>
        <v/>
      </c>
      <c r="AD91" s="88" t="str">
        <f t="shared" si="26"/>
        <v/>
      </c>
      <c r="AE91" s="88">
        <f t="shared" si="16"/>
        <v>7.4471626205552935E-2</v>
      </c>
      <c r="AF91" s="88">
        <f t="shared" si="17"/>
        <v>8.3185330107691094E-2</v>
      </c>
      <c r="AG91" s="88"/>
    </row>
    <row r="92" spans="1:33" ht="20.100000000000001" customHeight="1" x14ac:dyDescent="0.3">
      <c r="A92" s="14" t="str">
        <f>INDEX([5]Sheet1!$1:$1048576,MATCH($B92,[5]Sheet1!$A:$A,0),MATCH(A$6,[5]Sheet1!$1:$1,0))</f>
        <v>Dimed</v>
      </c>
      <c r="B92" s="40" t="s">
        <v>251</v>
      </c>
      <c r="C92" s="14" t="str">
        <f>INDEX([5]Sheet1!$1:$1048576,MATCH($B92,[5]Sheet1!$A:$A,0),MATCH(C$6,[5]Sheet1!$1:$1,0))</f>
        <v>Retail</v>
      </c>
      <c r="D92" s="14" t="str">
        <f>INDEX([5]Sheet1!$1:$1048576,MATCH($B92,[5]Sheet1!$A:$A,0),MATCH(D$6,[5]Sheet1!$1:$1,0))</f>
        <v>Pedro Caravina</v>
      </c>
      <c r="E92" s="14" t="str">
        <f>INDEX([5]Sheet1!$1:$1048576,MATCH($B92,[5]Sheet1!$A:$A,0),MATCH(E$6,[5]Sheet1!$1:$1,0))</f>
        <v>Buy</v>
      </c>
      <c r="F92" s="14" t="b">
        <f>INDEX([5]Sheet1!$1:$1048576,MATCH($B92,[5]Sheet1!$A:$A,0),MATCH(F$6,[5]Sheet1!$1:$1,0))</f>
        <v>0</v>
      </c>
      <c r="G92" s="14" t="e">
        <f>INDEX([5]Sheet1!$1:$1048576,MATCH($B92,[5]Sheet1!$A:$A,0),MATCH(G$6,[5]Sheet1!$1:$1,0))</f>
        <v>#N/A</v>
      </c>
      <c r="H92" s="28">
        <f>INDEX([5]Sheet1!$1:$1048576,MATCH($B92,[5]Sheet1!$A:$A,0),MATCH(H$6,[5]Sheet1!$1:$1,0))</f>
        <v>15</v>
      </c>
      <c r="I92" s="78" t="str" cm="1">
        <f t="array" ref="I92">IFERROR((_xll.ECONOMATICA($B92,"EV")/1000000) / IF($G92="USD",Aux!$B$1,1),"")</f>
        <v/>
      </c>
      <c r="J92" s="78" t="str" cm="1">
        <f t="array" ref="J92">IFERROR((_xll.ECONOMATICA($B92,"MarketCapitaliz")/1000000) / IF($G92="USD",Aux!$B$1,1),"")</f>
        <v/>
      </c>
      <c r="K92" s="91">
        <f>ABS(INDEX([5]Sheet1!$1:$1048576,MATCH($B92,[5]Sheet1!$A:$A,0),MATCH(K$6,[5]Sheet1!$1:$1,0)))</f>
        <v>0</v>
      </c>
      <c r="L92" s="91">
        <f>ABS(INDEX([5]Sheet1!$1:$1048576,MATCH($B92,[5]Sheet1!$A:$A,0),MATCH(L$6,[5]Sheet1!$1:$1,0)))</f>
        <v>49.997058823529407</v>
      </c>
      <c r="M92" s="91">
        <f>ABS(INDEX([5]Sheet1!$1:$1048576,MATCH($B92,[5]Sheet1!$A:$A,0),MATCH(M$6,[5]Sheet1!$1:$1,0)))</f>
        <v>1215.9231408928549</v>
      </c>
      <c r="N92" s="91">
        <f>ABS(INDEX([5]Sheet1!$1:$1048576,MATCH($B92,[5]Sheet1!$A:$A,0),MATCH(N$6,[5]Sheet1!$1:$1,0)))</f>
        <v>1280.6780000000001</v>
      </c>
      <c r="O92" s="91">
        <f>ABS(INDEX([5]Sheet1!$1:$1048576,MATCH($B92,[5]Sheet1!$A:$A,0),MATCH(O$6,[5]Sheet1!$1:$1,0)))</f>
        <v>137.14605427000001</v>
      </c>
      <c r="P92" s="91">
        <f>ABS(INDEX([5]Sheet1!$1:$1048576,MATCH($B92,[5]Sheet1!$A:$A,0),MATCH(P$6,[5]Sheet1!$1:$1,0)))</f>
        <v>341.24900000000002</v>
      </c>
      <c r="Q92" s="91">
        <f>INDEX([5]Sheet1!$1:$1048576,MATCH($B92,[5]Sheet1!$A:$A,0),MATCH(Q$6,[5]Sheet1!$1:$1,0))</f>
        <v>102.208915805177</v>
      </c>
      <c r="R92" s="91">
        <f>INDEX([5]Sheet1!$1:$1048576,MATCH($B92,[5]Sheet1!$A:$A,0),MATCH(R$6,[5]Sheet1!$1:$1,0))</f>
        <v>114.40819332</v>
      </c>
      <c r="S92" s="68">
        <f>INDEX([5]Sheet1!$1:$1048576,MATCH($B92,[5]Sheet1!$A:$A,0),MATCH(S$6,[5]Sheet1!$1:$1,0))</f>
        <v>197.96525109669179</v>
      </c>
      <c r="T92" s="68">
        <f>INDEX([5]Sheet1!$1:$1048576,MATCH($B92,[5]Sheet1!$A:$A,0),MATCH(T$6,[5]Sheet1!$1:$1,0))</f>
        <v>222.04398832000001</v>
      </c>
      <c r="U92" s="85" t="str">
        <f t="shared" si="18"/>
        <v>-</v>
      </c>
      <c r="V92" s="85" t="str">
        <f t="shared" si="19"/>
        <v>-</v>
      </c>
      <c r="W92" s="85" t="str">
        <f t="shared" si="20"/>
        <v>-</v>
      </c>
      <c r="X92" s="85" t="str">
        <f t="shared" si="21"/>
        <v>-</v>
      </c>
      <c r="Y92" s="85" t="str">
        <f t="shared" si="22"/>
        <v>-</v>
      </c>
      <c r="Z92" s="85" t="str">
        <f t="shared" si="23"/>
        <v>-</v>
      </c>
      <c r="AA92" s="85">
        <f t="shared" si="24"/>
        <v>0.69277842202222661</v>
      </c>
      <c r="AB92" s="85">
        <f t="shared" si="25"/>
        <v>1.5368531369928693</v>
      </c>
      <c r="AC92" s="88" t="str">
        <f t="shared" si="15"/>
        <v/>
      </c>
      <c r="AD92" s="88" t="str">
        <f t="shared" si="26"/>
        <v/>
      </c>
      <c r="AE92" s="88">
        <f t="shared" si="16"/>
        <v>8.4058697764502435E-2</v>
      </c>
      <c r="AF92" s="88">
        <f t="shared" si="17"/>
        <v>8.9334081884751657E-2</v>
      </c>
      <c r="AG92" s="88"/>
    </row>
    <row r="93" spans="1:33" ht="20.100000000000001" customHeight="1" x14ac:dyDescent="0.3">
      <c r="A93" s="14" t="str">
        <f>INDEX([5]Sheet1!$1:$1048576,MATCH($B93,[5]Sheet1!$A:$A,0),MATCH(A$6,[5]Sheet1!$1:$1,0))</f>
        <v>Lojas Renner</v>
      </c>
      <c r="B93" s="40" t="s">
        <v>19</v>
      </c>
      <c r="C93" s="14" t="str">
        <f>INDEX([5]Sheet1!$1:$1048576,MATCH($B93,[5]Sheet1!$A:$A,0),MATCH(C$6,[5]Sheet1!$1:$1,0))</f>
        <v>Retail</v>
      </c>
      <c r="D93" s="14" t="str">
        <f>INDEX([5]Sheet1!$1:$1048576,MATCH($B93,[5]Sheet1!$A:$A,0),MATCH(D$6,[5]Sheet1!$1:$1,0))</f>
        <v>Pedro Caravina</v>
      </c>
      <c r="E93" s="14" t="str">
        <f>INDEX([5]Sheet1!$1:$1048576,MATCH($B93,[5]Sheet1!$A:$A,0),MATCH(E$6,[5]Sheet1!$1:$1,0))</f>
        <v>Buy</v>
      </c>
      <c r="F93" s="14" t="b">
        <f>INDEX([5]Sheet1!$1:$1048576,MATCH($B93,[5]Sheet1!$A:$A,0),MATCH(F$6,[5]Sheet1!$1:$1,0))</f>
        <v>0</v>
      </c>
      <c r="G93" s="14" t="e">
        <f>INDEX([5]Sheet1!$1:$1048576,MATCH($B93,[5]Sheet1!$A:$A,0),MATCH(G$6,[5]Sheet1!$1:$1,0))</f>
        <v>#N/A</v>
      </c>
      <c r="H93" s="28">
        <f>INDEX([5]Sheet1!$1:$1048576,MATCH($B93,[5]Sheet1!$A:$A,0),MATCH(H$6,[5]Sheet1!$1:$1,0))</f>
        <v>18</v>
      </c>
      <c r="I93" s="78" t="str" cm="1">
        <f t="array" ref="I93">IFERROR((_xll.ECONOMATICA($B93,"EV")/1000000) / IF($G93="USD",Aux!$B$1,1),"")</f>
        <v/>
      </c>
      <c r="J93" s="78" t="str" cm="1">
        <f t="array" ref="J93">IFERROR((_xll.ECONOMATICA($B93,"MarketCapitaliz")/1000000) / IF($G93="USD",Aux!$B$1,1),"")</f>
        <v/>
      </c>
      <c r="K93" s="91">
        <f>ABS(INDEX([5]Sheet1!$1:$1048576,MATCH($B93,[5]Sheet1!$A:$A,0),MATCH(K$6,[5]Sheet1!$1:$1,0)))</f>
        <v>682.04554517000008</v>
      </c>
      <c r="L93" s="91">
        <f>ABS(INDEX([5]Sheet1!$1:$1048576,MATCH($B93,[5]Sheet1!$A:$A,0),MATCH(L$6,[5]Sheet1!$1:$1,0)))</f>
        <v>633.57358027999999</v>
      </c>
      <c r="M93" s="91">
        <f>ABS(INDEX([5]Sheet1!$1:$1048576,MATCH($B93,[5]Sheet1!$A:$A,0),MATCH(M$6,[5]Sheet1!$1:$1,0)))</f>
        <v>10047.221</v>
      </c>
      <c r="N93" s="91">
        <f>ABS(INDEX([5]Sheet1!$1:$1048576,MATCH($B93,[5]Sheet1!$A:$A,0),MATCH(N$6,[5]Sheet1!$1:$1,0)))</f>
        <v>10772.950999999999</v>
      </c>
      <c r="O93" s="91">
        <f>ABS(INDEX([5]Sheet1!$1:$1048576,MATCH($B93,[5]Sheet1!$A:$A,0),MATCH(O$6,[5]Sheet1!$1:$1,0)))</f>
        <v>1430.3119999999999</v>
      </c>
      <c r="P93" s="91">
        <f>ABS(INDEX([5]Sheet1!$1:$1048576,MATCH($B93,[5]Sheet1!$A:$A,0),MATCH(P$6,[5]Sheet1!$1:$1,0)))</f>
        <v>2248.8670000000002</v>
      </c>
      <c r="Q93" s="91">
        <f>INDEX([5]Sheet1!$1:$1048576,MATCH($B93,[5]Sheet1!$A:$A,0),MATCH(Q$6,[5]Sheet1!$1:$1,0))</f>
        <v>975.95900000000006</v>
      </c>
      <c r="R93" s="91">
        <f>INDEX([5]Sheet1!$1:$1048576,MATCH($B93,[5]Sheet1!$A:$A,0),MATCH(R$6,[5]Sheet1!$1:$1,0))</f>
        <v>1196.6679999999999</v>
      </c>
      <c r="S93" s="68">
        <f>INDEX([5]Sheet1!$1:$1048576,MATCH($B93,[5]Sheet1!$A:$A,0),MATCH(S$6,[5]Sheet1!$1:$1,0))</f>
        <v>1863.4720000000009</v>
      </c>
      <c r="T93" s="68">
        <f>INDEX([5]Sheet1!$1:$1048576,MATCH($B93,[5]Sheet1!$A:$A,0),MATCH(T$6,[5]Sheet1!$1:$1,0))</f>
        <v>2390.2940000000008</v>
      </c>
      <c r="U93" s="85" t="str">
        <f t="shared" si="18"/>
        <v>-</v>
      </c>
      <c r="V93" s="85" t="str">
        <f t="shared" si="19"/>
        <v>-</v>
      </c>
      <c r="W93" s="85" t="str">
        <f t="shared" si="20"/>
        <v>-</v>
      </c>
      <c r="X93" s="85" t="str">
        <f t="shared" si="21"/>
        <v>-</v>
      </c>
      <c r="Y93" s="85" t="str">
        <f t="shared" si="22"/>
        <v>-</v>
      </c>
      <c r="Z93" s="85" t="str">
        <f t="shared" si="23"/>
        <v>-</v>
      </c>
      <c r="AA93" s="85">
        <f t="shared" si="24"/>
        <v>0.76755218216318744</v>
      </c>
      <c r="AB93" s="85">
        <f t="shared" si="25"/>
        <v>0.94083280132067415</v>
      </c>
      <c r="AC93" s="88" t="str">
        <f t="shared" si="15"/>
        <v/>
      </c>
      <c r="AD93" s="88" t="str">
        <f t="shared" si="26"/>
        <v/>
      </c>
      <c r="AE93" s="88">
        <f t="shared" si="16"/>
        <v>9.7137208388269766E-2</v>
      </c>
      <c r="AF93" s="88">
        <f t="shared" si="17"/>
        <v>0.11108079856670657</v>
      </c>
      <c r="AG93" s="88"/>
    </row>
    <row r="94" spans="1:33" ht="20.100000000000001" customHeight="1" x14ac:dyDescent="0.3">
      <c r="A94" s="14" t="str">
        <f>INDEX([5]Sheet1!$1:$1048576,MATCH($B94,[5]Sheet1!$A:$A,0),MATCH(A$6,[5]Sheet1!$1:$1,0))</f>
        <v>Fleury</v>
      </c>
      <c r="B94" s="40" t="s">
        <v>165</v>
      </c>
      <c r="C94" s="14" t="str">
        <f>INDEX([5]Sheet1!$1:$1048576,MATCH($B94,[5]Sheet1!$A:$A,0),MATCH(C$6,[5]Sheet1!$1:$1,0))</f>
        <v>Health Care</v>
      </c>
      <c r="D94" s="14" t="str">
        <f>INDEX([5]Sheet1!$1:$1048576,MATCH($B94,[5]Sheet1!$A:$A,0),MATCH(D$6,[5]Sheet1!$1:$1,0))</f>
        <v>Gustavo Tiseo</v>
      </c>
      <c r="E94" s="14" t="str">
        <f>INDEX([5]Sheet1!$1:$1048576,MATCH($B94,[5]Sheet1!$A:$A,0),MATCH(E$6,[5]Sheet1!$1:$1,0))</f>
        <v>Neutral</v>
      </c>
      <c r="F94" s="14" t="b">
        <f>INDEX([5]Sheet1!$1:$1048576,MATCH($B94,[5]Sheet1!$A:$A,0),MATCH(F$6,[5]Sheet1!$1:$1,0))</f>
        <v>0</v>
      </c>
      <c r="G94" s="14" t="e">
        <f>INDEX([5]Sheet1!$1:$1048576,MATCH($B94,[5]Sheet1!$A:$A,0),MATCH(G$6,[5]Sheet1!$1:$1,0))</f>
        <v>#N/A</v>
      </c>
      <c r="H94" s="28">
        <f>INDEX([5]Sheet1!$1:$1048576,MATCH($B94,[5]Sheet1!$A:$A,0),MATCH(H$6,[5]Sheet1!$1:$1,0))</f>
        <v>20</v>
      </c>
      <c r="I94" s="78" t="str" cm="1">
        <f t="array" ref="I94">IFERROR((_xll.ECONOMATICA($B94,"EV")/1000000) / IF($G94="USD",Aux!$B$1,1),"")</f>
        <v/>
      </c>
      <c r="J94" s="78" t="str" cm="1">
        <f t="array" ref="J94">IFERROR((_xll.ECONOMATICA($B94,"MarketCapitaliz")/1000000) / IF($G94="USD",Aux!$B$1,1),"")</f>
        <v/>
      </c>
      <c r="K94" s="91">
        <f>ABS(INDEX([5]Sheet1!$1:$1048576,MATCH($B94,[5]Sheet1!$A:$A,0),MATCH(K$6,[5]Sheet1!$1:$1,0)))</f>
        <v>510.10899999999998</v>
      </c>
      <c r="L94" s="91">
        <f>ABS(INDEX([5]Sheet1!$1:$1048576,MATCH($B94,[5]Sheet1!$A:$A,0),MATCH(L$6,[5]Sheet1!$1:$1,0)))</f>
        <v>342.33699999999999</v>
      </c>
      <c r="M94" s="91">
        <f>ABS(INDEX([5]Sheet1!$1:$1048576,MATCH($B94,[5]Sheet1!$A:$A,0),MATCH(M$6,[5]Sheet1!$1:$1,0)))</f>
        <v>5111.07</v>
      </c>
      <c r="N94" s="91">
        <f>ABS(INDEX([5]Sheet1!$1:$1048576,MATCH($B94,[5]Sheet1!$A:$A,0),MATCH(N$6,[5]Sheet1!$1:$1,0)))</f>
        <v>5374.8310000000001</v>
      </c>
      <c r="O94" s="91">
        <f>ABS(INDEX([5]Sheet1!$1:$1048576,MATCH($B94,[5]Sheet1!$A:$A,0),MATCH(O$6,[5]Sheet1!$1:$1,0)))</f>
        <v>2149.6309999999999</v>
      </c>
      <c r="P94" s="91">
        <f>ABS(INDEX([5]Sheet1!$1:$1048576,MATCH($B94,[5]Sheet1!$A:$A,0),MATCH(P$6,[5]Sheet1!$1:$1,0)))</f>
        <v>2003.4929999999999</v>
      </c>
      <c r="Q94" s="91">
        <f>INDEX([5]Sheet1!$1:$1048576,MATCH($B94,[5]Sheet1!$A:$A,0),MATCH(Q$6,[5]Sheet1!$1:$1,0))</f>
        <v>469.62134974002061</v>
      </c>
      <c r="R94" s="91">
        <f>INDEX([5]Sheet1!$1:$1048576,MATCH($B94,[5]Sheet1!$A:$A,0),MATCH(R$6,[5]Sheet1!$1:$1,0))</f>
        <v>603.65207118336207</v>
      </c>
      <c r="S94" s="68">
        <f>INDEX([5]Sheet1!$1:$1048576,MATCH($B94,[5]Sheet1!$A:$A,0),MATCH(S$6,[5]Sheet1!$1:$1,0))</f>
        <v>1745.796811115626</v>
      </c>
      <c r="T94" s="68">
        <f>INDEX([5]Sheet1!$1:$1048576,MATCH($B94,[5]Sheet1!$A:$A,0),MATCH(T$6,[5]Sheet1!$1:$1,0))</f>
        <v>1977.701071183362</v>
      </c>
      <c r="U94" s="85" t="str">
        <f t="shared" si="18"/>
        <v>-</v>
      </c>
      <c r="V94" s="85" t="str">
        <f t="shared" si="19"/>
        <v>-</v>
      </c>
      <c r="W94" s="85" t="str">
        <f t="shared" si="20"/>
        <v>-</v>
      </c>
      <c r="X94" s="85" t="str">
        <f t="shared" si="21"/>
        <v>-</v>
      </c>
      <c r="Y94" s="85" t="str">
        <f t="shared" si="22"/>
        <v>-</v>
      </c>
      <c r="Z94" s="85" t="str">
        <f t="shared" si="23"/>
        <v>-</v>
      </c>
      <c r="AA94" s="85">
        <f t="shared" si="24"/>
        <v>1.2313179783083172</v>
      </c>
      <c r="AB94" s="85">
        <f t="shared" si="25"/>
        <v>1.0130413686843003</v>
      </c>
      <c r="AC94" s="88" t="str">
        <f t="shared" si="15"/>
        <v/>
      </c>
      <c r="AD94" s="88" t="str">
        <f t="shared" si="26"/>
        <v/>
      </c>
      <c r="AE94" s="88">
        <f t="shared" si="16"/>
        <v>9.1883177052949891E-2</v>
      </c>
      <c r="AF94" s="88">
        <f t="shared" si="17"/>
        <v>0.11231089334406273</v>
      </c>
      <c r="AG94" s="88"/>
    </row>
    <row r="95" spans="1:33" ht="20.100000000000001" customHeight="1" x14ac:dyDescent="0.3">
      <c r="A95" s="14" t="str">
        <f>INDEX([5]Sheet1!$1:$1048576,MATCH($B95,[5]Sheet1!$A:$A,0),MATCH(A$6,[5]Sheet1!$1:$1,0))</f>
        <v>Vamos</v>
      </c>
      <c r="B95" s="40" t="s">
        <v>244</v>
      </c>
      <c r="C95" s="14" t="str">
        <f>INDEX([5]Sheet1!$1:$1048576,MATCH($B95,[5]Sheet1!$A:$A,0),MATCH(C$6,[5]Sheet1!$1:$1,0))</f>
        <v>Transportation</v>
      </c>
      <c r="D95" s="14" t="str">
        <f>INDEX([5]Sheet1!$1:$1048576,MATCH($B95,[5]Sheet1!$A:$A,0),MATCH(D$6,[5]Sheet1!$1:$1,0))</f>
        <v>Pedro Bruno</v>
      </c>
      <c r="E95" s="14" t="str">
        <f>INDEX([5]Sheet1!$1:$1048576,MATCH($B95,[5]Sheet1!$A:$A,0),MATCH(E$6,[5]Sheet1!$1:$1,0))</f>
        <v>Buy</v>
      </c>
      <c r="F95" s="14" t="b">
        <f>INDEX([5]Sheet1!$1:$1048576,MATCH($B95,[5]Sheet1!$A:$A,0),MATCH(F$6,[5]Sheet1!$1:$1,0))</f>
        <v>0</v>
      </c>
      <c r="G95" s="14" t="e">
        <f>INDEX([5]Sheet1!$1:$1048576,MATCH($B95,[5]Sheet1!$A:$A,0),MATCH(G$6,[5]Sheet1!$1:$1,0))</f>
        <v>#N/A</v>
      </c>
      <c r="H95" s="28">
        <f>INDEX([5]Sheet1!$1:$1048576,MATCH($B95,[5]Sheet1!$A:$A,0),MATCH(H$6,[5]Sheet1!$1:$1,0))</f>
        <v>5.6</v>
      </c>
      <c r="I95" s="78" t="str" cm="1">
        <f t="array" ref="I95">IFERROR((_xll.ECONOMATICA($B95,"EV")/1000000) / IF($G95="USD",Aux!$B$1,1),"")</f>
        <v/>
      </c>
      <c r="J95" s="78" t="str" cm="1">
        <f t="array" ref="J95">IFERROR((_xll.ECONOMATICA($B95,"MarketCapitaliz")/1000000) / IF($G95="USD",Aux!$B$1,1),"")</f>
        <v/>
      </c>
      <c r="K95" s="91">
        <f>ABS(INDEX([5]Sheet1!$1:$1048576,MATCH($B95,[5]Sheet1!$A:$A,0),MATCH(K$6,[5]Sheet1!$1:$1,0)))</f>
        <v>247.3</v>
      </c>
      <c r="L95" s="91">
        <f>ABS(INDEX([5]Sheet1!$1:$1048576,MATCH($B95,[5]Sheet1!$A:$A,0),MATCH(L$6,[5]Sheet1!$1:$1,0)))</f>
        <v>340.56799999999998</v>
      </c>
      <c r="M95" s="91">
        <f>ABS(INDEX([5]Sheet1!$1:$1048576,MATCH($B95,[5]Sheet1!$A:$A,0),MATCH(M$6,[5]Sheet1!$1:$1,0)))</f>
        <v>4735.2950000000001</v>
      </c>
      <c r="N95" s="91">
        <f>ABS(INDEX([5]Sheet1!$1:$1048576,MATCH($B95,[5]Sheet1!$A:$A,0),MATCH(N$6,[5]Sheet1!$1:$1,0)))</f>
        <v>2442.373</v>
      </c>
      <c r="O95" s="91">
        <f>ABS(INDEX([5]Sheet1!$1:$1048576,MATCH($B95,[5]Sheet1!$A:$A,0),MATCH(O$6,[5]Sheet1!$1:$1,0)))</f>
        <v>9240.3160000000007</v>
      </c>
      <c r="P95" s="91">
        <f>ABS(INDEX([5]Sheet1!$1:$1048576,MATCH($B95,[5]Sheet1!$A:$A,0),MATCH(P$6,[5]Sheet1!$1:$1,0)))</f>
        <v>11694.125</v>
      </c>
      <c r="Q95" s="91">
        <f>INDEX([5]Sheet1!$1:$1048576,MATCH($B95,[5]Sheet1!$A:$A,0),MATCH(Q$6,[5]Sheet1!$1:$1,0))</f>
        <v>586.9896416612728</v>
      </c>
      <c r="R95" s="91">
        <f>INDEX([5]Sheet1!$1:$1048576,MATCH($B95,[5]Sheet1!$A:$A,0),MATCH(R$6,[5]Sheet1!$1:$1,0))</f>
        <v>744.65452310789135</v>
      </c>
      <c r="S95" s="68">
        <f>INDEX([5]Sheet1!$1:$1048576,MATCH($B95,[5]Sheet1!$A:$A,0),MATCH(S$6,[5]Sheet1!$1:$1,0))</f>
        <v>2668.1546712212589</v>
      </c>
      <c r="T95" s="68">
        <f>INDEX([5]Sheet1!$1:$1048576,MATCH($B95,[5]Sheet1!$A:$A,0),MATCH(T$6,[5]Sheet1!$1:$1,0))</f>
        <v>3417.2000007693791</v>
      </c>
      <c r="U95" s="85" t="str">
        <f t="shared" si="18"/>
        <v>-</v>
      </c>
      <c r="V95" s="85" t="str">
        <f t="shared" si="19"/>
        <v>-</v>
      </c>
      <c r="W95" s="85" t="str">
        <f t="shared" si="20"/>
        <v>-</v>
      </c>
      <c r="X95" s="85" t="str">
        <f t="shared" si="21"/>
        <v>-</v>
      </c>
      <c r="Y95" s="85" t="str">
        <f t="shared" si="22"/>
        <v>-</v>
      </c>
      <c r="Z95" s="85" t="str">
        <f t="shared" si="23"/>
        <v>-</v>
      </c>
      <c r="AA95" s="85">
        <f t="shared" si="24"/>
        <v>3.4631860362767326</v>
      </c>
      <c r="AB95" s="85">
        <f t="shared" si="25"/>
        <v>3.4221365437688984</v>
      </c>
      <c r="AC95" s="88" t="str">
        <f t="shared" si="15"/>
        <v/>
      </c>
      <c r="AD95" s="88" t="str">
        <f t="shared" si="26"/>
        <v/>
      </c>
      <c r="AE95" s="88">
        <f t="shared" si="16"/>
        <v>0.12396052234576152</v>
      </c>
      <c r="AF95" s="88">
        <f t="shared" si="17"/>
        <v>0.30488976217305519</v>
      </c>
      <c r="AG95" s="88"/>
    </row>
    <row r="96" spans="1:33" ht="20.100000000000001" customHeight="1" x14ac:dyDescent="0.3">
      <c r="A96" s="14" t="e">
        <f>INDEX([5]Sheet1!$1:$1048576,MATCH($B96,[5]Sheet1!$A:$A,0),MATCH(A$6,[5]Sheet1!$1:$1,0))</f>
        <v>#N/A</v>
      </c>
      <c r="B96" s="40" t="s">
        <v>21</v>
      </c>
      <c r="C96" s="14" t="e">
        <f>INDEX([5]Sheet1!$1:$1048576,MATCH($B96,[5]Sheet1!$A:$A,0),MATCH(C$6,[5]Sheet1!$1:$1,0))</f>
        <v>#N/A</v>
      </c>
      <c r="D96" s="14" t="e">
        <f>INDEX([5]Sheet1!$1:$1048576,MATCH($B96,[5]Sheet1!$A:$A,0),MATCH(D$6,[5]Sheet1!$1:$1,0))</f>
        <v>#N/A</v>
      </c>
      <c r="E96" s="14" t="e">
        <f>INDEX([5]Sheet1!$1:$1048576,MATCH($B96,[5]Sheet1!$A:$A,0),MATCH(E$6,[5]Sheet1!$1:$1,0))</f>
        <v>#N/A</v>
      </c>
      <c r="F96" s="14" t="e">
        <f>INDEX([5]Sheet1!$1:$1048576,MATCH($B96,[5]Sheet1!$A:$A,0),MATCH(F$6,[5]Sheet1!$1:$1,0))</f>
        <v>#N/A</v>
      </c>
      <c r="G96" s="14" t="e">
        <f>INDEX([5]Sheet1!$1:$1048576,MATCH($B96,[5]Sheet1!$A:$A,0),MATCH(G$6,[5]Sheet1!$1:$1,0))</f>
        <v>#N/A</v>
      </c>
      <c r="H96" s="28" t="e">
        <f>INDEX([5]Sheet1!$1:$1048576,MATCH($B96,[5]Sheet1!$A:$A,0),MATCH(H$6,[5]Sheet1!$1:$1,0))</f>
        <v>#N/A</v>
      </c>
      <c r="I96" s="78" t="str" cm="1">
        <f t="array" ref="I96">IFERROR((_xll.ECONOMATICA($B96,"EV")/1000000) / IF($G96="USD",Aux!$B$1,1),"")</f>
        <v/>
      </c>
      <c r="J96" s="78" t="str" cm="1">
        <f t="array" ref="J96">IFERROR((_xll.ECONOMATICA($B96,"MarketCapitaliz")/1000000) / IF($G96="USD",Aux!$B$1,1),"")</f>
        <v/>
      </c>
      <c r="K96" s="91" t="e">
        <f>ABS(INDEX([5]Sheet1!$1:$1048576,MATCH($B96,[5]Sheet1!$A:$A,0),MATCH(K$6,[5]Sheet1!$1:$1,0)))</f>
        <v>#N/A</v>
      </c>
      <c r="L96" s="91" t="e">
        <f>ABS(INDEX([5]Sheet1!$1:$1048576,MATCH($B96,[5]Sheet1!$A:$A,0),MATCH(L$6,[5]Sheet1!$1:$1,0)))</f>
        <v>#N/A</v>
      </c>
      <c r="M96" s="91" t="e">
        <f>ABS(INDEX([5]Sheet1!$1:$1048576,MATCH($B96,[5]Sheet1!$A:$A,0),MATCH(M$6,[5]Sheet1!$1:$1,0)))</f>
        <v>#N/A</v>
      </c>
      <c r="N96" s="91" t="e">
        <f>ABS(INDEX([5]Sheet1!$1:$1048576,MATCH($B96,[5]Sheet1!$A:$A,0),MATCH(N$6,[5]Sheet1!$1:$1,0)))</f>
        <v>#N/A</v>
      </c>
      <c r="O96" s="91" t="e">
        <f>ABS(INDEX([5]Sheet1!$1:$1048576,MATCH($B96,[5]Sheet1!$A:$A,0),MATCH(O$6,[5]Sheet1!$1:$1,0)))</f>
        <v>#N/A</v>
      </c>
      <c r="P96" s="91" t="e">
        <f>ABS(INDEX([5]Sheet1!$1:$1048576,MATCH($B96,[5]Sheet1!$A:$A,0),MATCH(P$6,[5]Sheet1!$1:$1,0)))</f>
        <v>#N/A</v>
      </c>
      <c r="Q96" s="91" t="e">
        <f>INDEX([5]Sheet1!$1:$1048576,MATCH($B96,[5]Sheet1!$A:$A,0),MATCH(Q$6,[5]Sheet1!$1:$1,0))</f>
        <v>#N/A</v>
      </c>
      <c r="R96" s="91" t="e">
        <f>INDEX([5]Sheet1!$1:$1048576,MATCH($B96,[5]Sheet1!$A:$A,0),MATCH(R$6,[5]Sheet1!$1:$1,0))</f>
        <v>#N/A</v>
      </c>
      <c r="S96" s="68" t="e">
        <f>INDEX([5]Sheet1!$1:$1048576,MATCH($B96,[5]Sheet1!$A:$A,0),MATCH(S$6,[5]Sheet1!$1:$1,0))</f>
        <v>#N/A</v>
      </c>
      <c r="T96" s="68" t="e">
        <f>INDEX([5]Sheet1!$1:$1048576,MATCH($B96,[5]Sheet1!$A:$A,0),MATCH(T$6,[5]Sheet1!$1:$1,0))</f>
        <v>#N/A</v>
      </c>
      <c r="U96" s="85" t="str">
        <f t="shared" si="18"/>
        <v>-</v>
      </c>
      <c r="V96" s="85" t="str">
        <f t="shared" si="19"/>
        <v>-</v>
      </c>
      <c r="W96" s="85" t="str">
        <f t="shared" si="20"/>
        <v>-</v>
      </c>
      <c r="X96" s="85" t="str">
        <f t="shared" si="21"/>
        <v>-</v>
      </c>
      <c r="Y96" s="85" t="str">
        <f t="shared" si="22"/>
        <v>-</v>
      </c>
      <c r="Z96" s="85" t="str">
        <f t="shared" si="23"/>
        <v>-</v>
      </c>
      <c r="AA96" s="85" t="str">
        <f t="shared" si="24"/>
        <v>-</v>
      </c>
      <c r="AB96" s="85" t="str">
        <f t="shared" si="25"/>
        <v>-</v>
      </c>
      <c r="AC96" s="88" t="str">
        <f t="shared" si="15"/>
        <v/>
      </c>
      <c r="AD96" s="88" t="str">
        <f t="shared" si="26"/>
        <v/>
      </c>
      <c r="AE96" s="88" t="str">
        <f t="shared" si="16"/>
        <v>-</v>
      </c>
      <c r="AF96" s="88" t="str">
        <f t="shared" si="17"/>
        <v>-</v>
      </c>
      <c r="AG96" s="88"/>
    </row>
    <row r="97" spans="1:33" ht="20.100000000000001" customHeight="1" x14ac:dyDescent="0.3">
      <c r="A97" s="14" t="str">
        <f>INDEX([5]Sheet1!$1:$1048576,MATCH($B97,[5]Sheet1!$A:$A,0),MATCH(A$6,[5]Sheet1!$1:$1,0))</f>
        <v>Alpargatas</v>
      </c>
      <c r="B97" s="40" t="s">
        <v>245</v>
      </c>
      <c r="C97" s="14" t="str">
        <f>INDEX([5]Sheet1!$1:$1048576,MATCH($B97,[5]Sheet1!$A:$A,0),MATCH(C$6,[5]Sheet1!$1:$1,0))</f>
        <v>Retail</v>
      </c>
      <c r="D97" s="14" t="str">
        <f>INDEX([5]Sheet1!$1:$1048576,MATCH($B97,[5]Sheet1!$A:$A,0),MATCH(D$6,[5]Sheet1!$1:$1,0))</f>
        <v>Pedro Caravina</v>
      </c>
      <c r="E97" s="14" t="str">
        <f>INDEX([5]Sheet1!$1:$1048576,MATCH($B97,[5]Sheet1!$A:$A,0),MATCH(E$6,[5]Sheet1!$1:$1,0))</f>
        <v>Neutral</v>
      </c>
      <c r="F97" s="14" t="b">
        <f>INDEX([5]Sheet1!$1:$1048576,MATCH($B97,[5]Sheet1!$A:$A,0),MATCH(F$6,[5]Sheet1!$1:$1,0))</f>
        <v>0</v>
      </c>
      <c r="G97" s="14" t="e">
        <f>INDEX([5]Sheet1!$1:$1048576,MATCH($B97,[5]Sheet1!$A:$A,0),MATCH(G$6,[5]Sheet1!$1:$1,0))</f>
        <v>#N/A</v>
      </c>
      <c r="H97" s="28">
        <f>INDEX([5]Sheet1!$1:$1048576,MATCH($B97,[5]Sheet1!$A:$A,0),MATCH(H$6,[5]Sheet1!$1:$1,0))</f>
        <v>15</v>
      </c>
      <c r="I97" s="78" t="str" cm="1">
        <f t="array" ref="I97">IFERROR((_xll.ECONOMATICA($B97,"EV")/1000000) / IF($G97="USD",Aux!$B$1,1),"")</f>
        <v/>
      </c>
      <c r="J97" s="78" t="str" cm="1">
        <f t="array" ref="J97">IFERROR((_xll.ECONOMATICA($B97,"MarketCapitaliz")/1000000) / IF($G97="USD",Aux!$B$1,1),"")</f>
        <v/>
      </c>
      <c r="K97" s="91">
        <f>ABS(INDEX([5]Sheet1!$1:$1048576,MATCH($B97,[5]Sheet1!$A:$A,0),MATCH(K$6,[5]Sheet1!$1:$1,0)))</f>
        <v>167.733</v>
      </c>
      <c r="L97" s="91">
        <f>ABS(INDEX([5]Sheet1!$1:$1048576,MATCH($B97,[5]Sheet1!$A:$A,0),MATCH(L$6,[5]Sheet1!$1:$1,0)))</f>
        <v>1.7999999999999999E-2</v>
      </c>
      <c r="M97" s="91">
        <f>ABS(INDEX([5]Sheet1!$1:$1048576,MATCH($B97,[5]Sheet1!$A:$A,0),MATCH(M$6,[5]Sheet1!$1:$1,0)))</f>
        <v>3727.4670000000001</v>
      </c>
      <c r="N97" s="91">
        <f>ABS(INDEX([5]Sheet1!$1:$1048576,MATCH($B97,[5]Sheet1!$A:$A,0),MATCH(N$6,[5]Sheet1!$1:$1,0)))</f>
        <v>4036.378999999999</v>
      </c>
      <c r="O97" s="91">
        <f>ABS(INDEX([5]Sheet1!$1:$1048576,MATCH($B97,[5]Sheet1!$A:$A,0),MATCH(O$6,[5]Sheet1!$1:$1,0)))</f>
        <v>563.07999999999981</v>
      </c>
      <c r="P97" s="91">
        <f>ABS(INDEX([5]Sheet1!$1:$1048576,MATCH($B97,[5]Sheet1!$A:$A,0),MATCH(P$6,[5]Sheet1!$1:$1,0)))</f>
        <v>64.986999999999853</v>
      </c>
      <c r="Q97" s="91">
        <f>INDEX([5]Sheet1!$1:$1048576,MATCH($B97,[5]Sheet1!$A:$A,0),MATCH(Q$6,[5]Sheet1!$1:$1,0))</f>
        <v>-1867.485000000001</v>
      </c>
      <c r="R97" s="91">
        <f>INDEX([5]Sheet1!$1:$1048576,MATCH($B97,[5]Sheet1!$A:$A,0),MATCH(R$6,[5]Sheet1!$1:$1,0))</f>
        <v>107.3973287364765</v>
      </c>
      <c r="S97" s="68">
        <f>INDEX([5]Sheet1!$1:$1048576,MATCH($B97,[5]Sheet1!$A:$A,0),MATCH(S$6,[5]Sheet1!$1:$1,0))</f>
        <v>-1355.7240000000011</v>
      </c>
      <c r="T97" s="68">
        <f>INDEX([5]Sheet1!$1:$1048576,MATCH($B97,[5]Sheet1!$A:$A,0),MATCH(T$6,[5]Sheet1!$1:$1,0))</f>
        <v>279.74922642540253</v>
      </c>
      <c r="U97" s="85" t="str">
        <f t="shared" si="18"/>
        <v>-</v>
      </c>
      <c r="V97" s="85" t="str">
        <f t="shared" si="19"/>
        <v>-</v>
      </c>
      <c r="W97" s="85" t="str">
        <f t="shared" si="20"/>
        <v>-</v>
      </c>
      <c r="X97" s="85" t="str">
        <f t="shared" si="21"/>
        <v>-</v>
      </c>
      <c r="Y97" s="85" t="str">
        <f t="shared" si="22"/>
        <v>-</v>
      </c>
      <c r="Z97" s="85" t="str">
        <f t="shared" si="23"/>
        <v>-</v>
      </c>
      <c r="AA97" s="85">
        <f t="shared" si="24"/>
        <v>-0.41533527473143456</v>
      </c>
      <c r="AB97" s="85">
        <f t="shared" si="25"/>
        <v>0.23230448509329188</v>
      </c>
      <c r="AC97" s="88" t="str">
        <f t="shared" si="15"/>
        <v/>
      </c>
      <c r="AD97" s="88" t="str">
        <f t="shared" si="26"/>
        <v/>
      </c>
      <c r="AE97" s="88">
        <f t="shared" si="16"/>
        <v>-0.50100644754199053</v>
      </c>
      <c r="AF97" s="88">
        <f t="shared" si="17"/>
        <v>2.6607345032881334E-2</v>
      </c>
      <c r="AG97" s="88"/>
    </row>
    <row r="98" spans="1:33" ht="20.100000000000001" customHeight="1" x14ac:dyDescent="0.3">
      <c r="A98" s="14" t="str">
        <f>INDEX([5]Sheet1!$1:$1048576,MATCH($B98,[5]Sheet1!$A:$A,0),MATCH(A$6,[5]Sheet1!$1:$1,0))</f>
        <v>Ecorodovias</v>
      </c>
      <c r="B98" s="40" t="s">
        <v>117</v>
      </c>
      <c r="C98" s="14" t="str">
        <f>INDEX([5]Sheet1!$1:$1048576,MATCH($B98,[5]Sheet1!$A:$A,0),MATCH(C$6,[5]Sheet1!$1:$1,0))</f>
        <v>Transportation</v>
      </c>
      <c r="D98" s="14" t="str">
        <f>INDEX([5]Sheet1!$1:$1048576,MATCH($B98,[5]Sheet1!$A:$A,0),MATCH(D$6,[5]Sheet1!$1:$1,0))</f>
        <v>Pedro Bruno</v>
      </c>
      <c r="E98" s="14" t="str">
        <f>INDEX([5]Sheet1!$1:$1048576,MATCH($B98,[5]Sheet1!$A:$A,0),MATCH(E$6,[5]Sheet1!$1:$1,0))</f>
        <v>Buy</v>
      </c>
      <c r="F98" s="14" t="b">
        <f>INDEX([5]Sheet1!$1:$1048576,MATCH($B98,[5]Sheet1!$A:$A,0),MATCH(F$6,[5]Sheet1!$1:$1,0))</f>
        <v>0</v>
      </c>
      <c r="G98" s="14" t="e">
        <f>INDEX([5]Sheet1!$1:$1048576,MATCH($B98,[5]Sheet1!$A:$A,0),MATCH(G$6,[5]Sheet1!$1:$1,0))</f>
        <v>#N/A</v>
      </c>
      <c r="H98" s="28">
        <f>INDEX([5]Sheet1!$1:$1048576,MATCH($B98,[5]Sheet1!$A:$A,0),MATCH(H$6,[5]Sheet1!$1:$1,0))</f>
        <v>13.9</v>
      </c>
      <c r="I98" s="78" t="str" cm="1">
        <f t="array" ref="I98">IFERROR((_xll.ECONOMATICA($B98,"EV")/1000000) / IF($G98="USD",Aux!$B$1,1),"")</f>
        <v/>
      </c>
      <c r="J98" s="78" t="str" cm="1">
        <f t="array" ref="J98">IFERROR((_xll.ECONOMATICA($B98,"MarketCapitaliz")/1000000) / IF($G98="USD",Aux!$B$1,1),"")</f>
        <v/>
      </c>
      <c r="K98" s="91">
        <f>ABS(INDEX([5]Sheet1!$1:$1048576,MATCH($B98,[5]Sheet1!$A:$A,0),MATCH(K$6,[5]Sheet1!$1:$1,0)))</f>
        <v>58.350999999999999</v>
      </c>
      <c r="L98" s="91">
        <f>ABS(INDEX([5]Sheet1!$1:$1048576,MATCH($B98,[5]Sheet1!$A:$A,0),MATCH(L$6,[5]Sheet1!$1:$1,0)))</f>
        <v>135.27000000000001</v>
      </c>
      <c r="M98" s="91">
        <f>ABS(INDEX([5]Sheet1!$1:$1048576,MATCH($B98,[5]Sheet1!$A:$A,0),MATCH(M$6,[5]Sheet1!$1:$1,0)))</f>
        <v>2986.26</v>
      </c>
      <c r="N98" s="91">
        <f>ABS(INDEX([5]Sheet1!$1:$1048576,MATCH($B98,[5]Sheet1!$A:$A,0),MATCH(N$6,[5]Sheet1!$1:$1,0)))</f>
        <v>3690.5459999999998</v>
      </c>
      <c r="O98" s="91">
        <f>ABS(INDEX([5]Sheet1!$1:$1048576,MATCH($B98,[5]Sheet1!$A:$A,0),MATCH(O$6,[5]Sheet1!$1:$1,0)))</f>
        <v>13732.615</v>
      </c>
      <c r="P98" s="91">
        <f>ABS(INDEX([5]Sheet1!$1:$1048576,MATCH($B98,[5]Sheet1!$A:$A,0),MATCH(P$6,[5]Sheet1!$1:$1,0)))</f>
        <v>16408.505000000001</v>
      </c>
      <c r="Q98" s="91">
        <f>INDEX([5]Sheet1!$1:$1048576,MATCH($B98,[5]Sheet1!$A:$A,0),MATCH(Q$6,[5]Sheet1!$1:$1,0))</f>
        <v>788.71399999999926</v>
      </c>
      <c r="R98" s="91">
        <f>INDEX([5]Sheet1!$1:$1048576,MATCH($B98,[5]Sheet1!$A:$A,0),MATCH(R$6,[5]Sheet1!$1:$1,0))</f>
        <v>968.60027250000087</v>
      </c>
      <c r="S98" s="68">
        <f>INDEX([5]Sheet1!$1:$1048576,MATCH($B98,[5]Sheet1!$A:$A,0),MATCH(S$6,[5]Sheet1!$1:$1,0))</f>
        <v>3838.599999999999</v>
      </c>
      <c r="T98" s="68">
        <f>INDEX([5]Sheet1!$1:$1048576,MATCH($B98,[5]Sheet1!$A:$A,0),MATCH(T$6,[5]Sheet1!$1:$1,0))</f>
        <v>4696.9792725000007</v>
      </c>
      <c r="U98" s="85" t="str">
        <f t="shared" si="18"/>
        <v>-</v>
      </c>
      <c r="V98" s="85" t="str">
        <f t="shared" si="19"/>
        <v>-</v>
      </c>
      <c r="W98" s="85" t="str">
        <f t="shared" si="20"/>
        <v>-</v>
      </c>
      <c r="X98" s="85" t="str">
        <f t="shared" si="21"/>
        <v>-</v>
      </c>
      <c r="Y98" s="85" t="str">
        <f t="shared" si="22"/>
        <v>-</v>
      </c>
      <c r="Z98" s="85" t="str">
        <f t="shared" si="23"/>
        <v>-</v>
      </c>
      <c r="AA98" s="85">
        <f t="shared" si="24"/>
        <v>3.5775061220236553</v>
      </c>
      <c r="AB98" s="85">
        <f t="shared" si="25"/>
        <v>3.493416523268253</v>
      </c>
      <c r="AC98" s="88" t="str">
        <f t="shared" si="15"/>
        <v/>
      </c>
      <c r="AD98" s="88" t="str">
        <f t="shared" si="26"/>
        <v/>
      </c>
      <c r="AE98" s="88">
        <f t="shared" si="16"/>
        <v>0.26411431020741638</v>
      </c>
      <c r="AF98" s="88">
        <f t="shared" si="17"/>
        <v>0.26245446405491246</v>
      </c>
      <c r="AG98" s="88"/>
    </row>
    <row r="99" spans="1:33" ht="20.100000000000001" customHeight="1" x14ac:dyDescent="0.3">
      <c r="A99" s="14" t="str">
        <f>INDEX([5]Sheet1!$1:$1048576,MATCH($B99,[5]Sheet1!$A:$A,0),MATCH(A$6,[5]Sheet1!$1:$1,0))</f>
        <v>MRV</v>
      </c>
      <c r="B99" s="40" t="s">
        <v>53</v>
      </c>
      <c r="C99" s="14" t="str">
        <f>INDEX([5]Sheet1!$1:$1048576,MATCH($B99,[5]Sheet1!$A:$A,0),MATCH(C$6,[5]Sheet1!$1:$1,0))</f>
        <v>Homebuilders</v>
      </c>
      <c r="D99" s="14" t="str">
        <f>INDEX([5]Sheet1!$1:$1048576,MATCH($B99,[5]Sheet1!$A:$A,0),MATCH(D$6,[5]Sheet1!$1:$1,0))</f>
        <v>Ygor Altero</v>
      </c>
      <c r="E99" s="14" t="str">
        <f>INDEX([5]Sheet1!$1:$1048576,MATCH($B99,[5]Sheet1!$A:$A,0),MATCH(E$6,[5]Sheet1!$1:$1,0))</f>
        <v>Buy</v>
      </c>
      <c r="F99" s="14" t="b">
        <f>INDEX([5]Sheet1!$1:$1048576,MATCH($B99,[5]Sheet1!$A:$A,0),MATCH(F$6,[5]Sheet1!$1:$1,0))</f>
        <v>0</v>
      </c>
      <c r="G99" s="14" t="e">
        <f>INDEX([5]Sheet1!$1:$1048576,MATCH($B99,[5]Sheet1!$A:$A,0),MATCH(G$6,[5]Sheet1!$1:$1,0))</f>
        <v>#N/A</v>
      </c>
      <c r="H99" s="28">
        <f>INDEX([5]Sheet1!$1:$1048576,MATCH($B99,[5]Sheet1!$A:$A,0),MATCH(H$6,[5]Sheet1!$1:$1,0))</f>
        <v>10</v>
      </c>
      <c r="I99" s="78" t="str" cm="1">
        <f t="array" ref="I99">IFERROR((_xll.ECONOMATICA($B99,"EV")/1000000) / IF($G99="USD",Aux!$B$1,1),"")</f>
        <v/>
      </c>
      <c r="J99" s="78" t="str" cm="1">
        <f t="array" ref="J99">IFERROR((_xll.ECONOMATICA($B99,"MarketCapitaliz")/1000000) / IF($G99="USD",Aux!$B$1,1),"")</f>
        <v/>
      </c>
      <c r="K99" s="91">
        <f>ABS(INDEX([5]Sheet1!$1:$1048576,MATCH($B99,[5]Sheet1!$A:$A,0),MATCH(K$6,[5]Sheet1!$1:$1,0)))</f>
        <v>0</v>
      </c>
      <c r="L99" s="91">
        <f>ABS(INDEX([5]Sheet1!$1:$1048576,MATCH($B99,[5]Sheet1!$A:$A,0),MATCH(L$6,[5]Sheet1!$1:$1,0)))</f>
        <v>0</v>
      </c>
      <c r="M99" s="91">
        <f>ABS(INDEX([5]Sheet1!$1:$1048576,MATCH($B99,[5]Sheet1!$A:$A,0),MATCH(M$6,[5]Sheet1!$1:$1,0)))</f>
        <v>6745.355192</v>
      </c>
      <c r="N99" s="91">
        <f>ABS(INDEX([5]Sheet1!$1:$1048576,MATCH($B99,[5]Sheet1!$A:$A,0),MATCH(N$6,[5]Sheet1!$1:$1,0)))</f>
        <v>6432.5893560000004</v>
      </c>
      <c r="O99" s="91">
        <f>ABS(INDEX([5]Sheet1!$1:$1048576,MATCH($B99,[5]Sheet1!$A:$A,0),MATCH(O$6,[5]Sheet1!$1:$1,0)))</f>
        <v>5044.7117410000001</v>
      </c>
      <c r="P99" s="91">
        <f>ABS(INDEX([5]Sheet1!$1:$1048576,MATCH($B99,[5]Sheet1!$A:$A,0),MATCH(P$6,[5]Sheet1!$1:$1,0)))</f>
        <v>6159.292242999999</v>
      </c>
      <c r="Q99" s="91">
        <f>INDEX([5]Sheet1!$1:$1048576,MATCH($B99,[5]Sheet1!$A:$A,0),MATCH(Q$6,[5]Sheet1!$1:$1,0))</f>
        <v>-194.38200000000001</v>
      </c>
      <c r="R99" s="91">
        <f>INDEX([5]Sheet1!$1:$1048576,MATCH($B99,[5]Sheet1!$A:$A,0),MATCH(R$6,[5]Sheet1!$1:$1,0))</f>
        <v>-260.17099999999999</v>
      </c>
      <c r="S99" s="68">
        <f>INDEX([5]Sheet1!$1:$1048576,MATCH($B99,[5]Sheet1!$A:$A,0),MATCH(S$6,[5]Sheet1!$1:$1,0))</f>
        <v>203.27</v>
      </c>
      <c r="T99" s="68">
        <f>INDEX([5]Sheet1!$1:$1048576,MATCH($B99,[5]Sheet1!$A:$A,0),MATCH(T$6,[5]Sheet1!$1:$1,0))</f>
        <v>606.15700000000004</v>
      </c>
      <c r="U99" s="85" t="str">
        <f t="shared" si="18"/>
        <v>-</v>
      </c>
      <c r="V99" s="85" t="str">
        <f t="shared" si="19"/>
        <v>-</v>
      </c>
      <c r="W99" s="85" t="str">
        <f t="shared" si="20"/>
        <v>-</v>
      </c>
      <c r="X99" s="85" t="str">
        <f t="shared" si="21"/>
        <v>-</v>
      </c>
      <c r="Y99" s="85" t="str">
        <f t="shared" si="22"/>
        <v>-</v>
      </c>
      <c r="Z99" s="85" t="str">
        <f t="shared" si="23"/>
        <v>-</v>
      </c>
      <c r="AA99" s="85">
        <f t="shared" si="24"/>
        <v>24.817787873272003</v>
      </c>
      <c r="AB99" s="85">
        <f t="shared" si="25"/>
        <v>10.161216059535729</v>
      </c>
      <c r="AC99" s="88" t="str">
        <f t="shared" si="15"/>
        <v/>
      </c>
      <c r="AD99" s="88" t="str">
        <f t="shared" si="26"/>
        <v/>
      </c>
      <c r="AE99" s="88">
        <f t="shared" si="16"/>
        <v>-2.8817162990992278E-2</v>
      </c>
      <c r="AF99" s="88">
        <f t="shared" si="17"/>
        <v>-4.0445765398863118E-2</v>
      </c>
      <c r="AG99" s="88"/>
    </row>
    <row r="100" spans="1:33" ht="20.100000000000001" customHeight="1" x14ac:dyDescent="0.3">
      <c r="A100" s="14" t="str">
        <f>INDEX([5]Sheet1!$1:$1048576,MATCH($B100,[5]Sheet1!$A:$A,0),MATCH(A$6,[5]Sheet1!$1:$1,0))</f>
        <v>Localiza</v>
      </c>
      <c r="B100" s="40" t="s">
        <v>121</v>
      </c>
      <c r="C100" s="14" t="str">
        <f>INDEX([5]Sheet1!$1:$1048576,MATCH($B100,[5]Sheet1!$A:$A,0),MATCH(C$6,[5]Sheet1!$1:$1,0))</f>
        <v>Transportation</v>
      </c>
      <c r="D100" s="14" t="str">
        <f>INDEX([5]Sheet1!$1:$1048576,MATCH($B100,[5]Sheet1!$A:$A,0),MATCH(D$6,[5]Sheet1!$1:$1,0))</f>
        <v>Pedro Bruno</v>
      </c>
      <c r="E100" s="14" t="str">
        <f>INDEX([5]Sheet1!$1:$1048576,MATCH($B100,[5]Sheet1!$A:$A,0),MATCH(E$6,[5]Sheet1!$1:$1,0))</f>
        <v>Buy</v>
      </c>
      <c r="F100" s="14" t="b">
        <f>INDEX([5]Sheet1!$1:$1048576,MATCH($B100,[5]Sheet1!$A:$A,0),MATCH(F$6,[5]Sheet1!$1:$1,0))</f>
        <v>0</v>
      </c>
      <c r="G100" s="14" t="e">
        <f>INDEX([5]Sheet1!$1:$1048576,MATCH($B100,[5]Sheet1!$A:$A,0),MATCH(G$6,[5]Sheet1!$1:$1,0))</f>
        <v>#N/A</v>
      </c>
      <c r="H100" s="28">
        <f>INDEX([5]Sheet1!$1:$1048576,MATCH($B100,[5]Sheet1!$A:$A,0),MATCH(H$6,[5]Sheet1!$1:$1,0))</f>
        <v>65</v>
      </c>
      <c r="I100" s="78" t="str" cm="1">
        <f t="array" ref="I100">IFERROR((_xll.ECONOMATICA($B100,"EV")/1000000) / IF($G100="USD",Aux!$B$1,1),"")</f>
        <v/>
      </c>
      <c r="J100" s="78" t="str" cm="1">
        <f t="array" ref="J100">IFERROR((_xll.ECONOMATICA($B100,"MarketCapitaliz")/1000000) / IF($G100="USD",Aux!$B$1,1),"")</f>
        <v/>
      </c>
      <c r="K100" s="91">
        <f>ABS(INDEX([5]Sheet1!$1:$1048576,MATCH($B100,[5]Sheet1!$A:$A,0),MATCH(K$6,[5]Sheet1!$1:$1,0)))</f>
        <v>1564.9961559999999</v>
      </c>
      <c r="L100" s="91">
        <f>ABS(INDEX([5]Sheet1!$1:$1048576,MATCH($B100,[5]Sheet1!$A:$A,0),MATCH(L$6,[5]Sheet1!$1:$1,0)))</f>
        <v>1679.976298</v>
      </c>
      <c r="M100" s="91">
        <f>ABS(INDEX([5]Sheet1!$1:$1048576,MATCH($B100,[5]Sheet1!$A:$A,0),MATCH(M$6,[5]Sheet1!$1:$1,0)))</f>
        <v>25397.8</v>
      </c>
      <c r="N100" s="91">
        <f>ABS(INDEX([5]Sheet1!$1:$1048576,MATCH($B100,[5]Sheet1!$A:$A,0),MATCH(N$6,[5]Sheet1!$1:$1,0)))</f>
        <v>26342.714</v>
      </c>
      <c r="O100" s="91">
        <f>ABS(INDEX([5]Sheet1!$1:$1048576,MATCH($B100,[5]Sheet1!$A:$A,0),MATCH(O$6,[5]Sheet1!$1:$1,0)))</f>
        <v>29099</v>
      </c>
      <c r="P100" s="91">
        <f>ABS(INDEX([5]Sheet1!$1:$1048576,MATCH($B100,[5]Sheet1!$A:$A,0),MATCH(P$6,[5]Sheet1!$1:$1,0)))</f>
        <v>32124.136999999999</v>
      </c>
      <c r="Q100" s="91">
        <f>INDEX([5]Sheet1!$1:$1048576,MATCH($B100,[5]Sheet1!$A:$A,0),MATCH(Q$6,[5]Sheet1!$1:$1,0))</f>
        <v>2477.788</v>
      </c>
      <c r="R100" s="91">
        <f>INDEX([5]Sheet1!$1:$1048576,MATCH($B100,[5]Sheet1!$A:$A,0),MATCH(R$6,[5]Sheet1!$1:$1,0))</f>
        <v>2966.9799999999982</v>
      </c>
      <c r="S100" s="68">
        <f>INDEX([5]Sheet1!$1:$1048576,MATCH($B100,[5]Sheet1!$A:$A,0),MATCH(S$6,[5]Sheet1!$1:$1,0))</f>
        <v>10676.188</v>
      </c>
      <c r="T100" s="68">
        <f>INDEX([5]Sheet1!$1:$1048576,MATCH($B100,[5]Sheet1!$A:$A,0),MATCH(T$6,[5]Sheet1!$1:$1,0))</f>
        <v>12300.7</v>
      </c>
      <c r="U100" s="85" t="str">
        <f t="shared" si="18"/>
        <v>-</v>
      </c>
      <c r="V100" s="85" t="str">
        <f t="shared" si="19"/>
        <v>-</v>
      </c>
      <c r="W100" s="85" t="str">
        <f t="shared" si="20"/>
        <v>-</v>
      </c>
      <c r="X100" s="85" t="str">
        <f t="shared" si="21"/>
        <v>-</v>
      </c>
      <c r="Y100" s="85" t="str">
        <f t="shared" si="22"/>
        <v>-</v>
      </c>
      <c r="Z100" s="85" t="str">
        <f t="shared" si="23"/>
        <v>-</v>
      </c>
      <c r="AA100" s="85">
        <f t="shared" si="24"/>
        <v>2.7255983128060315</v>
      </c>
      <c r="AB100" s="85">
        <f t="shared" si="25"/>
        <v>2.6115698293593046</v>
      </c>
      <c r="AC100" s="88" t="str">
        <f t="shared" si="15"/>
        <v/>
      </c>
      <c r="AD100" s="88" t="str">
        <f t="shared" si="26"/>
        <v/>
      </c>
      <c r="AE100" s="88">
        <f t="shared" si="16"/>
        <v>9.755915866728615E-2</v>
      </c>
      <c r="AF100" s="88">
        <f t="shared" si="17"/>
        <v>0.11263000463809456</v>
      </c>
      <c r="AG100" s="88"/>
    </row>
    <row r="101" spans="1:33" ht="20.100000000000001" customHeight="1" x14ac:dyDescent="0.3">
      <c r="A101" s="14" t="str">
        <f>INDEX([5]Sheet1!$1:$1048576,MATCH($B101,[5]Sheet1!$A:$A,0),MATCH(A$6,[5]Sheet1!$1:$1,0))</f>
        <v>Ambipar</v>
      </c>
      <c r="B101" s="40" t="s">
        <v>253</v>
      </c>
      <c r="C101" s="14" t="str">
        <f>INDEX([5]Sheet1!$1:$1048576,MATCH($B101,[5]Sheet1!$A:$A,0),MATCH(C$6,[5]Sheet1!$1:$1,0))</f>
        <v>Sanitation</v>
      </c>
      <c r="D101" s="14" t="str">
        <f>INDEX([5]Sheet1!$1:$1048576,MATCH($B101,[5]Sheet1!$A:$A,0),MATCH(D$6,[5]Sheet1!$1:$1,0))</f>
        <v>Raul Cavendish</v>
      </c>
      <c r="E101" s="14" t="str">
        <f>INDEX([5]Sheet1!$1:$1048576,MATCH($B101,[5]Sheet1!$A:$A,0),MATCH(E$6,[5]Sheet1!$1:$1,0))</f>
        <v>Under Review</v>
      </c>
      <c r="F101" s="14" t="b">
        <f>INDEX([5]Sheet1!$1:$1048576,MATCH($B101,[5]Sheet1!$A:$A,0),MATCH(F$6,[5]Sheet1!$1:$1,0))</f>
        <v>0</v>
      </c>
      <c r="G101" s="14" t="e">
        <f>INDEX([5]Sheet1!$1:$1048576,MATCH($B101,[5]Sheet1!$A:$A,0),MATCH(G$6,[5]Sheet1!$1:$1,0))</f>
        <v>#N/A</v>
      </c>
      <c r="H101" s="28">
        <f>INDEX([5]Sheet1!$1:$1048576,MATCH($B101,[5]Sheet1!$A:$A,0),MATCH(H$6,[5]Sheet1!$1:$1,0))</f>
        <v>33</v>
      </c>
      <c r="I101" s="78" t="str" cm="1">
        <f t="array" ref="I101">IFERROR((_xll.ECONOMATICA($B101,"EV")/1000000) / IF($G101="USD",Aux!$B$1,1),"")</f>
        <v/>
      </c>
      <c r="J101" s="78" t="str" cm="1">
        <f t="array" ref="J101">IFERROR((_xll.ECONOMATICA($B101,"MarketCapitaliz")/1000000) / IF($G101="USD",Aux!$B$1,1),"")</f>
        <v/>
      </c>
      <c r="K101" s="91">
        <f>ABS(INDEX([5]Sheet1!$1:$1048576,MATCH($B101,[5]Sheet1!$A:$A,0),MATCH(K$6,[5]Sheet1!$1:$1,0)))</f>
        <v>21.167000000000002</v>
      </c>
      <c r="L101" s="91">
        <f>ABS(INDEX([5]Sheet1!$1:$1048576,MATCH($B101,[5]Sheet1!$A:$A,0),MATCH(L$6,[5]Sheet1!$1:$1,0)))</f>
        <v>21.167000000000002</v>
      </c>
      <c r="M101" s="91">
        <f>ABS(INDEX([5]Sheet1!$1:$1048576,MATCH($B101,[5]Sheet1!$A:$A,0),MATCH(M$6,[5]Sheet1!$1:$1,0)))</f>
        <v>1953.117428020807</v>
      </c>
      <c r="N101" s="91">
        <f>ABS(INDEX([5]Sheet1!$1:$1048576,MATCH($B101,[5]Sheet1!$A:$A,0),MATCH(N$6,[5]Sheet1!$1:$1,0)))</f>
        <v>2421.3408795524251</v>
      </c>
      <c r="O101" s="91">
        <f>ABS(INDEX([5]Sheet1!$1:$1048576,MATCH($B101,[5]Sheet1!$A:$A,0),MATCH(O$6,[5]Sheet1!$1:$1,0)))</f>
        <v>3764.4657928041788</v>
      </c>
      <c r="P101" s="91">
        <f>ABS(INDEX([5]Sheet1!$1:$1048576,MATCH($B101,[5]Sheet1!$A:$A,0),MATCH(P$6,[5]Sheet1!$1:$1,0)))</f>
        <v>4150.8684004699844</v>
      </c>
      <c r="Q101" s="91">
        <f>INDEX([5]Sheet1!$1:$1048576,MATCH($B101,[5]Sheet1!$A:$A,0),MATCH(Q$6,[5]Sheet1!$1:$1,0))</f>
        <v>122.28412529474311</v>
      </c>
      <c r="R101" s="91">
        <f>INDEX([5]Sheet1!$1:$1048576,MATCH($B101,[5]Sheet1!$A:$A,0),MATCH(R$6,[5]Sheet1!$1:$1,0))</f>
        <v>439.07140699330688</v>
      </c>
      <c r="S101" s="68">
        <f>INDEX([5]Sheet1!$1:$1048576,MATCH($B101,[5]Sheet1!$A:$A,0),MATCH(S$6,[5]Sheet1!$1:$1,0))</f>
        <v>1383.2333908284811</v>
      </c>
      <c r="T101" s="68">
        <f>INDEX([5]Sheet1!$1:$1048576,MATCH($B101,[5]Sheet1!$A:$A,0),MATCH(T$6,[5]Sheet1!$1:$1,0))</f>
        <v>1761.3227475479</v>
      </c>
      <c r="U101" s="85" t="str">
        <f t="shared" si="18"/>
        <v>-</v>
      </c>
      <c r="V101" s="85" t="str">
        <f t="shared" si="19"/>
        <v>-</v>
      </c>
      <c r="W101" s="85" t="str">
        <f t="shared" si="20"/>
        <v>-</v>
      </c>
      <c r="X101" s="85" t="str">
        <f t="shared" si="21"/>
        <v>-</v>
      </c>
      <c r="Y101" s="85" t="str">
        <f t="shared" si="22"/>
        <v>-</v>
      </c>
      <c r="Z101" s="85" t="str">
        <f t="shared" si="23"/>
        <v>-</v>
      </c>
      <c r="AA101" s="85">
        <f t="shared" si="24"/>
        <v>2.7214971947354956</v>
      </c>
      <c r="AB101" s="85">
        <f t="shared" si="25"/>
        <v>2.3566767682122949</v>
      </c>
      <c r="AC101" s="88" t="str">
        <f t="shared" si="15"/>
        <v/>
      </c>
      <c r="AD101" s="88" t="str">
        <f t="shared" si="26"/>
        <v/>
      </c>
      <c r="AE101" s="88">
        <f t="shared" si="16"/>
        <v>6.2609714879591147E-2</v>
      </c>
      <c r="AF101" s="88">
        <f t="shared" si="17"/>
        <v>0.18133399171556028</v>
      </c>
      <c r="AG101" s="88"/>
    </row>
    <row r="102" spans="1:33" ht="20.100000000000001" customHeight="1" x14ac:dyDescent="0.3">
      <c r="A102" s="14" t="e">
        <f>INDEX([5]Sheet1!$1:$1048576,MATCH($B102,[5]Sheet1!$A:$A,0),MATCH(A$6,[5]Sheet1!$1:$1,0))</f>
        <v>#N/A</v>
      </c>
      <c r="B102" s="40" t="s">
        <v>167</v>
      </c>
      <c r="C102" s="14" t="e">
        <f>INDEX([5]Sheet1!$1:$1048576,MATCH($B102,[5]Sheet1!$A:$A,0),MATCH(C$6,[5]Sheet1!$1:$1,0))</f>
        <v>#N/A</v>
      </c>
      <c r="D102" s="14" t="e">
        <f>INDEX([5]Sheet1!$1:$1048576,MATCH($B102,[5]Sheet1!$A:$A,0),MATCH(D$6,[5]Sheet1!$1:$1,0))</f>
        <v>#N/A</v>
      </c>
      <c r="E102" s="14" t="e">
        <f>INDEX([5]Sheet1!$1:$1048576,MATCH($B102,[5]Sheet1!$A:$A,0),MATCH(E$6,[5]Sheet1!$1:$1,0))</f>
        <v>#N/A</v>
      </c>
      <c r="F102" s="14" t="e">
        <f>INDEX([5]Sheet1!$1:$1048576,MATCH($B102,[5]Sheet1!$A:$A,0),MATCH(F$6,[5]Sheet1!$1:$1,0))</f>
        <v>#N/A</v>
      </c>
      <c r="G102" s="14" t="e">
        <f>INDEX([5]Sheet1!$1:$1048576,MATCH($B102,[5]Sheet1!$A:$A,0),MATCH(G$6,[5]Sheet1!$1:$1,0))</f>
        <v>#N/A</v>
      </c>
      <c r="H102" s="28" t="e">
        <f>INDEX([5]Sheet1!$1:$1048576,MATCH($B102,[5]Sheet1!$A:$A,0),MATCH(H$6,[5]Sheet1!$1:$1,0))</f>
        <v>#N/A</v>
      </c>
      <c r="I102" s="78" t="str" cm="1">
        <f t="array" ref="I102">IFERROR((_xll.ECONOMATICA($B102,"EV")/1000000) / IF($G102="USD",Aux!$B$1,1),"")</f>
        <v/>
      </c>
      <c r="J102" s="78" t="str" cm="1">
        <f t="array" ref="J102">IFERROR((_xll.ECONOMATICA($B102,"MarketCapitaliz")/1000000) / IF($G102="USD",Aux!$B$1,1),"")</f>
        <v/>
      </c>
      <c r="K102" s="91" t="e">
        <f>ABS(INDEX([5]Sheet1!$1:$1048576,MATCH($B102,[5]Sheet1!$A:$A,0),MATCH(K$6,[5]Sheet1!$1:$1,0)))</f>
        <v>#N/A</v>
      </c>
      <c r="L102" s="91" t="e">
        <f>ABS(INDEX([5]Sheet1!$1:$1048576,MATCH($B102,[5]Sheet1!$A:$A,0),MATCH(L$6,[5]Sheet1!$1:$1,0)))</f>
        <v>#N/A</v>
      </c>
      <c r="M102" s="91" t="e">
        <f>ABS(INDEX([5]Sheet1!$1:$1048576,MATCH($B102,[5]Sheet1!$A:$A,0),MATCH(M$6,[5]Sheet1!$1:$1,0)))</f>
        <v>#N/A</v>
      </c>
      <c r="N102" s="91" t="e">
        <f>ABS(INDEX([5]Sheet1!$1:$1048576,MATCH($B102,[5]Sheet1!$A:$A,0),MATCH(N$6,[5]Sheet1!$1:$1,0)))</f>
        <v>#N/A</v>
      </c>
      <c r="O102" s="91" t="e">
        <f>ABS(INDEX([5]Sheet1!$1:$1048576,MATCH($B102,[5]Sheet1!$A:$A,0),MATCH(O$6,[5]Sheet1!$1:$1,0)))</f>
        <v>#N/A</v>
      </c>
      <c r="P102" s="91" t="e">
        <f>ABS(INDEX([5]Sheet1!$1:$1048576,MATCH($B102,[5]Sheet1!$A:$A,0),MATCH(P$6,[5]Sheet1!$1:$1,0)))</f>
        <v>#N/A</v>
      </c>
      <c r="Q102" s="91" t="e">
        <f>INDEX([5]Sheet1!$1:$1048576,MATCH($B102,[5]Sheet1!$A:$A,0),MATCH(Q$6,[5]Sheet1!$1:$1,0))</f>
        <v>#N/A</v>
      </c>
      <c r="R102" s="91" t="e">
        <f>INDEX([5]Sheet1!$1:$1048576,MATCH($B102,[5]Sheet1!$A:$A,0),MATCH(R$6,[5]Sheet1!$1:$1,0))</f>
        <v>#N/A</v>
      </c>
      <c r="S102" s="68" t="e">
        <f>INDEX([5]Sheet1!$1:$1048576,MATCH($B102,[5]Sheet1!$A:$A,0),MATCH(S$6,[5]Sheet1!$1:$1,0))</f>
        <v>#N/A</v>
      </c>
      <c r="T102" s="68" t="e">
        <f>INDEX([5]Sheet1!$1:$1048576,MATCH($B102,[5]Sheet1!$A:$A,0),MATCH(T$6,[5]Sheet1!$1:$1,0))</f>
        <v>#N/A</v>
      </c>
      <c r="U102" s="85" t="str">
        <f t="shared" si="18"/>
        <v>-</v>
      </c>
      <c r="V102" s="85" t="str">
        <f t="shared" si="19"/>
        <v>-</v>
      </c>
      <c r="W102" s="85" t="str">
        <f t="shared" si="20"/>
        <v>-</v>
      </c>
      <c r="X102" s="85" t="str">
        <f t="shared" si="21"/>
        <v>-</v>
      </c>
      <c r="Y102" s="85" t="str">
        <f t="shared" si="22"/>
        <v>-</v>
      </c>
      <c r="Z102" s="85" t="str">
        <f t="shared" si="23"/>
        <v>-</v>
      </c>
      <c r="AA102" s="85" t="str">
        <f t="shared" si="24"/>
        <v>-</v>
      </c>
      <c r="AB102" s="85" t="str">
        <f t="shared" si="25"/>
        <v>-</v>
      </c>
      <c r="AC102" s="88" t="str">
        <f t="shared" si="15"/>
        <v/>
      </c>
      <c r="AD102" s="88" t="str">
        <f t="shared" si="26"/>
        <v/>
      </c>
      <c r="AE102" s="88" t="str">
        <f t="shared" si="16"/>
        <v>-</v>
      </c>
      <c r="AF102" s="88" t="str">
        <f t="shared" si="17"/>
        <v>-</v>
      </c>
      <c r="AG102" s="88"/>
    </row>
    <row r="103" spans="1:33" ht="20.100000000000001" customHeight="1" x14ac:dyDescent="0.3">
      <c r="A103" s="14" t="str">
        <f>INDEX([5]Sheet1!$1:$1048576,MATCH($B103,[5]Sheet1!$A:$A,0),MATCH(A$6,[5]Sheet1!$1:$1,0))</f>
        <v>Intelbras</v>
      </c>
      <c r="B103" s="40" t="s">
        <v>254</v>
      </c>
      <c r="C103" s="14" t="str">
        <f>INDEX([5]Sheet1!$1:$1048576,MATCH($B103,[5]Sheet1!$A:$A,0),MATCH(C$6,[5]Sheet1!$1:$1,0))</f>
        <v>TMT</v>
      </c>
      <c r="D103" s="14" t="str">
        <f>INDEX([5]Sheet1!$1:$1048576,MATCH($B103,[5]Sheet1!$A:$A,0),MATCH(D$6,[5]Sheet1!$1:$1,0))</f>
        <v>Bernardo Guttmann</v>
      </c>
      <c r="E103" s="14" t="str">
        <f>INDEX([5]Sheet1!$1:$1048576,MATCH($B103,[5]Sheet1!$A:$A,0),MATCH(E$6,[5]Sheet1!$1:$1,0))</f>
        <v>Buy</v>
      </c>
      <c r="F103" s="14" t="b">
        <f>INDEX([5]Sheet1!$1:$1048576,MATCH($B103,[5]Sheet1!$A:$A,0),MATCH(F$6,[5]Sheet1!$1:$1,0))</f>
        <v>0</v>
      </c>
      <c r="G103" s="14" t="e">
        <f>INDEX([5]Sheet1!$1:$1048576,MATCH($B103,[5]Sheet1!$A:$A,0),MATCH(G$6,[5]Sheet1!$1:$1,0))</f>
        <v>#N/A</v>
      </c>
      <c r="H103" s="28">
        <f>INDEX([5]Sheet1!$1:$1048576,MATCH($B103,[5]Sheet1!$A:$A,0),MATCH(H$6,[5]Sheet1!$1:$1,0))</f>
        <v>18</v>
      </c>
      <c r="I103" s="78" t="str" cm="1">
        <f t="array" ref="I103">IFERROR((_xll.ECONOMATICA($B103,"EV")/1000000) / IF($G103="USD",Aux!$B$1,1),"")</f>
        <v/>
      </c>
      <c r="J103" s="78" t="str" cm="1">
        <f t="array" ref="J103">IFERROR((_xll.ECONOMATICA($B103,"MarketCapitaliz")/1000000) / IF($G103="USD",Aux!$B$1,1),"")</f>
        <v/>
      </c>
      <c r="K103" s="91">
        <f>ABS(INDEX([5]Sheet1!$1:$1048576,MATCH($B103,[5]Sheet1!$A:$A,0),MATCH(K$6,[5]Sheet1!$1:$1,0)))</f>
        <v>173.20500000000001</v>
      </c>
      <c r="L103" s="91">
        <f>ABS(INDEX([5]Sheet1!$1:$1048576,MATCH($B103,[5]Sheet1!$A:$A,0),MATCH(L$6,[5]Sheet1!$1:$1,0)))</f>
        <v>201.11099999999999</v>
      </c>
      <c r="M103" s="91">
        <f>ABS(INDEX([5]Sheet1!$1:$1048576,MATCH($B103,[5]Sheet1!$A:$A,0),MATCH(M$6,[5]Sheet1!$1:$1,0)))</f>
        <v>2623.5217860504181</v>
      </c>
      <c r="N103" s="91">
        <f>ABS(INDEX([5]Sheet1!$1:$1048576,MATCH($B103,[5]Sheet1!$A:$A,0),MATCH(N$6,[5]Sheet1!$1:$1,0)))</f>
        <v>2966.5360000000001</v>
      </c>
      <c r="O103" s="91">
        <f>ABS(INDEX([5]Sheet1!$1:$1048576,MATCH($B103,[5]Sheet1!$A:$A,0),MATCH(O$6,[5]Sheet1!$1:$1,0)))</f>
        <v>378.75753128000008</v>
      </c>
      <c r="P103" s="91">
        <f>ABS(INDEX([5]Sheet1!$1:$1048576,MATCH($B103,[5]Sheet1!$A:$A,0),MATCH(P$6,[5]Sheet1!$1:$1,0)))</f>
        <v>53.620999999999981</v>
      </c>
      <c r="Q103" s="91">
        <f>INDEX([5]Sheet1!$1:$1048576,MATCH($B103,[5]Sheet1!$A:$A,0),MATCH(Q$6,[5]Sheet1!$1:$1,0))</f>
        <v>545.55799999999999</v>
      </c>
      <c r="R103" s="91">
        <f>INDEX([5]Sheet1!$1:$1048576,MATCH($B103,[5]Sheet1!$A:$A,0),MATCH(R$6,[5]Sheet1!$1:$1,0))</f>
        <v>528.41200000000003</v>
      </c>
      <c r="S103" s="68">
        <f>INDEX([5]Sheet1!$1:$1048576,MATCH($B103,[5]Sheet1!$A:$A,0),MATCH(S$6,[5]Sheet1!$1:$1,0))</f>
        <v>600.56499999999994</v>
      </c>
      <c r="T103" s="68">
        <f>INDEX([5]Sheet1!$1:$1048576,MATCH($B103,[5]Sheet1!$A:$A,0),MATCH(T$6,[5]Sheet1!$1:$1,0))</f>
        <v>642.15100000000007</v>
      </c>
      <c r="U103" s="85" t="str">
        <f t="shared" si="18"/>
        <v>-</v>
      </c>
      <c r="V103" s="85" t="str">
        <f t="shared" si="19"/>
        <v>-</v>
      </c>
      <c r="W103" s="85" t="str">
        <f t="shared" si="20"/>
        <v>-</v>
      </c>
      <c r="X103" s="85" t="str">
        <f t="shared" si="21"/>
        <v>-</v>
      </c>
      <c r="Y103" s="85" t="str">
        <f t="shared" si="22"/>
        <v>-</v>
      </c>
      <c r="Z103" s="85" t="str">
        <f t="shared" si="23"/>
        <v>-</v>
      </c>
      <c r="AA103" s="85">
        <f t="shared" si="24"/>
        <v>0.63066867246676062</v>
      </c>
      <c r="AB103" s="85">
        <f t="shared" si="25"/>
        <v>8.3502166935814123E-2</v>
      </c>
      <c r="AC103" s="88" t="str">
        <f t="shared" si="15"/>
        <v/>
      </c>
      <c r="AD103" s="88" t="str">
        <f t="shared" si="26"/>
        <v/>
      </c>
      <c r="AE103" s="88">
        <f t="shared" si="16"/>
        <v>0.20794872102865611</v>
      </c>
      <c r="AF103" s="88">
        <f t="shared" si="17"/>
        <v>0.17812424996696485</v>
      </c>
      <c r="AG103" s="88"/>
    </row>
    <row r="104" spans="1:33" ht="20.100000000000001" customHeight="1" x14ac:dyDescent="0.3">
      <c r="A104" s="14" t="str">
        <f>INDEX([5]Sheet1!$1:$1048576,MATCH($B104,[5]Sheet1!$A:$A,0),MATCH(A$6,[5]Sheet1!$1:$1,0))</f>
        <v>Track Field</v>
      </c>
      <c r="B104" s="14" t="s">
        <v>269</v>
      </c>
      <c r="C104" s="14" t="str">
        <f>INDEX([5]Sheet1!$1:$1048576,MATCH($B104,[5]Sheet1!$A:$A,0),MATCH(C$6,[5]Sheet1!$1:$1,0))</f>
        <v>Retail</v>
      </c>
      <c r="D104" s="14" t="str">
        <f>INDEX([5]Sheet1!$1:$1048576,MATCH($B104,[5]Sheet1!$A:$A,0),MATCH(D$6,[5]Sheet1!$1:$1,0))</f>
        <v>Pedro Caravina</v>
      </c>
      <c r="E104" s="14" t="str">
        <f>INDEX([5]Sheet1!$1:$1048576,MATCH($B104,[5]Sheet1!$A:$A,0),MATCH(E$6,[5]Sheet1!$1:$1,0))</f>
        <v>Neutral</v>
      </c>
      <c r="F104" s="14" t="b">
        <f>INDEX([5]Sheet1!$1:$1048576,MATCH($B104,[5]Sheet1!$A:$A,0),MATCH(F$6,[5]Sheet1!$1:$1,0))</f>
        <v>0</v>
      </c>
      <c r="G104" s="14" t="e">
        <f>INDEX([5]Sheet1!$1:$1048576,MATCH($B104,[5]Sheet1!$A:$A,0),MATCH(G$6,[5]Sheet1!$1:$1,0))</f>
        <v>#N/A</v>
      </c>
      <c r="H104" s="28">
        <f>INDEX([5]Sheet1!$1:$1048576,MATCH($B104,[5]Sheet1!$A:$A,0),MATCH(H$6,[5]Sheet1!$1:$1,0))</f>
        <v>18</v>
      </c>
      <c r="I104" s="78" t="str" cm="1">
        <f t="array" ref="I104">IFERROR((_xll.ECONOMATICA($B104,"EV")/1000000) / IF($G104="USD",Aux!$B$1,1),"")</f>
        <v/>
      </c>
      <c r="J104" s="78" t="str" cm="1">
        <f t="array" ref="J104">IFERROR((_xll.ECONOMATICA($B104,"MarketCapitaliz")/1000000) / IF($G104="USD",Aux!$B$1,1),"")</f>
        <v/>
      </c>
      <c r="K104" s="91">
        <f>ABS(INDEX([5]Sheet1!$1:$1048576,MATCH($B104,[5]Sheet1!$A:$A,0),MATCH(K$6,[5]Sheet1!$1:$1,0)))</f>
        <v>5.3920000000000003</v>
      </c>
      <c r="L104" s="91">
        <f>ABS(INDEX([5]Sheet1!$1:$1048576,MATCH($B104,[5]Sheet1!$A:$A,0),MATCH(L$6,[5]Sheet1!$1:$1,0)))</f>
        <v>86.64100000000002</v>
      </c>
      <c r="M104" s="91">
        <f>ABS(INDEX([5]Sheet1!$1:$1048576,MATCH($B104,[5]Sheet1!$A:$A,0),MATCH(M$6,[5]Sheet1!$1:$1,0)))</f>
        <v>413.63299999999998</v>
      </c>
      <c r="N104" s="91">
        <f>ABS(INDEX([5]Sheet1!$1:$1048576,MATCH($B104,[5]Sheet1!$A:$A,0),MATCH(N$6,[5]Sheet1!$1:$1,0)))</f>
        <v>472.80900000000003</v>
      </c>
      <c r="O104" s="91">
        <f>ABS(INDEX([5]Sheet1!$1:$1048576,MATCH($B104,[5]Sheet1!$A:$A,0),MATCH(O$6,[5]Sheet1!$1:$1,0)))</f>
        <v>54.476999999999997</v>
      </c>
      <c r="P104" s="91">
        <f>ABS(INDEX([5]Sheet1!$1:$1048576,MATCH($B104,[5]Sheet1!$A:$A,0),MATCH(P$6,[5]Sheet1!$1:$1,0)))</f>
        <v>23.41</v>
      </c>
      <c r="Q104" s="91">
        <f>INDEX([5]Sheet1!$1:$1048576,MATCH($B104,[5]Sheet1!$A:$A,0),MATCH(Q$6,[5]Sheet1!$1:$1,0))</f>
        <v>114.41</v>
      </c>
      <c r="R104" s="91">
        <f>INDEX([5]Sheet1!$1:$1048576,MATCH($B104,[5]Sheet1!$A:$A,0),MATCH(R$6,[5]Sheet1!$1:$1,0))</f>
        <v>117.75307720000001</v>
      </c>
      <c r="S104" s="68">
        <f>INDEX([5]Sheet1!$1:$1048576,MATCH($B104,[5]Sheet1!$A:$A,0),MATCH(S$6,[5]Sheet1!$1:$1,0))</f>
        <v>174.72201451000001</v>
      </c>
      <c r="T104" s="68">
        <f>INDEX([5]Sheet1!$1:$1048576,MATCH($B104,[5]Sheet1!$A:$A,0),MATCH(T$6,[5]Sheet1!$1:$1,0))</f>
        <v>196.21285154999919</v>
      </c>
      <c r="U104" s="85" t="str">
        <f t="shared" si="18"/>
        <v>-</v>
      </c>
      <c r="V104" s="85" t="str">
        <f t="shared" si="19"/>
        <v>-</v>
      </c>
      <c r="W104" s="85" t="str">
        <f t="shared" si="20"/>
        <v>-</v>
      </c>
      <c r="X104" s="85" t="str">
        <f t="shared" si="21"/>
        <v>-</v>
      </c>
      <c r="Y104" s="85" t="str">
        <f t="shared" si="22"/>
        <v>-</v>
      </c>
      <c r="Z104" s="85" t="str">
        <f t="shared" si="23"/>
        <v>-</v>
      </c>
      <c r="AA104" s="85">
        <f t="shared" si="24"/>
        <v>0.31179242153759662</v>
      </c>
      <c r="AB104" s="85">
        <f t="shared" si="25"/>
        <v>0.11930920841866791</v>
      </c>
      <c r="AC104" s="88" t="str">
        <f t="shared" si="15"/>
        <v/>
      </c>
      <c r="AD104" s="88" t="str">
        <f t="shared" si="26"/>
        <v/>
      </c>
      <c r="AE104" s="88">
        <f t="shared" si="16"/>
        <v>0.27659785365287587</v>
      </c>
      <c r="AF104" s="88">
        <f t="shared" si="17"/>
        <v>0.24904999101116942</v>
      </c>
      <c r="AG104" s="88"/>
    </row>
    <row r="105" spans="1:33" ht="20.100000000000001" customHeight="1" x14ac:dyDescent="0.3">
      <c r="A105" s="14" t="str">
        <f>INDEX([5]Sheet1!$1:$1048576,MATCH($B105,[5]Sheet1!$A:$A,0),MATCH(A$6,[5]Sheet1!$1:$1,0))</f>
        <v>Auren</v>
      </c>
      <c r="B105" s="40" t="s">
        <v>268</v>
      </c>
      <c r="C105" s="14" t="str">
        <f>INDEX([5]Sheet1!$1:$1048576,MATCH($B105,[5]Sheet1!$A:$A,0),MATCH(C$6,[5]Sheet1!$1:$1,0))</f>
        <v>Utilities &amp; Energy</v>
      </c>
      <c r="D105" s="14" t="str">
        <f>INDEX([5]Sheet1!$1:$1048576,MATCH($B105,[5]Sheet1!$A:$A,0),MATCH(D$6,[5]Sheet1!$1:$1,0))</f>
        <v>Raul Cavendish</v>
      </c>
      <c r="E105" s="14" t="str">
        <f>INDEX([5]Sheet1!$1:$1048576,MATCH($B105,[5]Sheet1!$A:$A,0),MATCH(E$6,[5]Sheet1!$1:$1,0))</f>
        <v>Neutral</v>
      </c>
      <c r="F105" s="14" t="b">
        <f>INDEX([5]Sheet1!$1:$1048576,MATCH($B105,[5]Sheet1!$A:$A,0),MATCH(F$6,[5]Sheet1!$1:$1,0))</f>
        <v>0</v>
      </c>
      <c r="G105" s="14" t="e">
        <f>INDEX([5]Sheet1!$1:$1048576,MATCH($B105,[5]Sheet1!$A:$A,0),MATCH(G$6,[5]Sheet1!$1:$1,0))</f>
        <v>#N/A</v>
      </c>
      <c r="H105" s="28">
        <f>INDEX([5]Sheet1!$1:$1048576,MATCH($B105,[5]Sheet1!$A:$A,0),MATCH(H$6,[5]Sheet1!$1:$1,0))</f>
        <v>13.76131036202016</v>
      </c>
      <c r="I105" s="78" t="str" cm="1">
        <f t="array" ref="I105">IFERROR((_xll.ECONOMATICA($B105,"EV")/1000000) / IF($G105="USD",Aux!$B$1,1),"")</f>
        <v/>
      </c>
      <c r="J105" s="78" t="str" cm="1">
        <f t="array" ref="J105">IFERROR((_xll.ECONOMATICA($B105,"MarketCapitaliz")/1000000) / IF($G105="USD",Aux!$B$1,1),"")</f>
        <v/>
      </c>
      <c r="K105" s="91">
        <f>ABS(INDEX([5]Sheet1!$1:$1048576,MATCH($B105,[5]Sheet1!$A:$A,0),MATCH(K$6,[5]Sheet1!$1:$1,0)))</f>
        <v>0</v>
      </c>
      <c r="L105" s="91">
        <f>ABS(INDEX([5]Sheet1!$1:$1048576,MATCH($B105,[5]Sheet1!$A:$A,0),MATCH(L$6,[5]Sheet1!$1:$1,0)))</f>
        <v>250.8180000000001</v>
      </c>
      <c r="M105" s="91">
        <f>ABS(INDEX([5]Sheet1!$1:$1048576,MATCH($B105,[5]Sheet1!$A:$A,0),MATCH(M$6,[5]Sheet1!$1:$1,0)))</f>
        <v>12368.953</v>
      </c>
      <c r="N105" s="91">
        <f>ABS(INDEX([5]Sheet1!$1:$1048576,MATCH($B105,[5]Sheet1!$A:$A,0),MATCH(N$6,[5]Sheet1!$1:$1,0)))</f>
        <v>14483.353999999999</v>
      </c>
      <c r="O105" s="91">
        <f>ABS(INDEX([5]Sheet1!$1:$1048576,MATCH($B105,[5]Sheet1!$A:$A,0),MATCH(O$6,[5]Sheet1!$1:$1,0)))</f>
        <v>2901.1979999999999</v>
      </c>
      <c r="P105" s="91">
        <f>ABS(INDEX([5]Sheet1!$1:$1048576,MATCH($B105,[5]Sheet1!$A:$A,0),MATCH(P$6,[5]Sheet1!$1:$1,0)))</f>
        <v>18927.352999999999</v>
      </c>
      <c r="Q105" s="91">
        <f>INDEX([5]Sheet1!$1:$1048576,MATCH($B105,[5]Sheet1!$A:$A,0),MATCH(Q$6,[5]Sheet1!$1:$1,0))</f>
        <v>-625.35599635000051</v>
      </c>
      <c r="R105" s="91">
        <f>INDEX([5]Sheet1!$1:$1048576,MATCH($B105,[5]Sheet1!$A:$A,0),MATCH(R$6,[5]Sheet1!$1:$1,0))</f>
        <v>-43.159231590002427</v>
      </c>
      <c r="S105" s="68">
        <f>INDEX([5]Sheet1!$1:$1048576,MATCH($B105,[5]Sheet1!$A:$A,0),MATCH(S$6,[5]Sheet1!$1:$1,0))</f>
        <v>1764.55100365</v>
      </c>
      <c r="T105" s="68">
        <f>INDEX([5]Sheet1!$1:$1048576,MATCH($B105,[5]Sheet1!$A:$A,0),MATCH(T$6,[5]Sheet1!$1:$1,0))</f>
        <v>3095.2347684099982</v>
      </c>
      <c r="U105" s="85" t="str">
        <f t="shared" si="18"/>
        <v>-</v>
      </c>
      <c r="V105" s="85" t="str">
        <f t="shared" si="19"/>
        <v>-</v>
      </c>
      <c r="W105" s="85" t="str">
        <f t="shared" si="20"/>
        <v>-</v>
      </c>
      <c r="X105" s="85" t="str">
        <f t="shared" si="21"/>
        <v>-</v>
      </c>
      <c r="Y105" s="85" t="str">
        <f t="shared" si="22"/>
        <v>-</v>
      </c>
      <c r="Z105" s="85" t="str">
        <f t="shared" si="23"/>
        <v>-</v>
      </c>
      <c r="AA105" s="85">
        <f t="shared" si="24"/>
        <v>1.6441564987347086</v>
      </c>
      <c r="AB105" s="85">
        <f t="shared" si="25"/>
        <v>6.1149975417608973</v>
      </c>
      <c r="AC105" s="88" t="str">
        <f t="shared" si="15"/>
        <v/>
      </c>
      <c r="AD105" s="88" t="str">
        <f t="shared" si="26"/>
        <v/>
      </c>
      <c r="AE105" s="88">
        <f t="shared" si="16"/>
        <v>-5.0558523130454176E-2</v>
      </c>
      <c r="AF105" s="88">
        <f t="shared" si="17"/>
        <v>-2.9799196781354945E-3</v>
      </c>
      <c r="AG105" s="88"/>
    </row>
    <row r="106" spans="1:33" ht="20.100000000000001" customHeight="1" x14ac:dyDescent="0.3">
      <c r="A106" s="14" t="e">
        <f>INDEX([5]Sheet1!$1:$1048576,MATCH($B106,[5]Sheet1!$A:$A,0),MATCH(A$6,[5]Sheet1!$1:$1,0))</f>
        <v>#N/A</v>
      </c>
      <c r="B106" s="14" t="s">
        <v>221</v>
      </c>
      <c r="C106" s="14" t="e">
        <f>INDEX([5]Sheet1!$1:$1048576,MATCH($B106,[5]Sheet1!$A:$A,0),MATCH(C$6,[5]Sheet1!$1:$1,0))</f>
        <v>#N/A</v>
      </c>
      <c r="D106" s="14" t="e">
        <f>INDEX([5]Sheet1!$1:$1048576,MATCH($B106,[5]Sheet1!$A:$A,0),MATCH(D$6,[5]Sheet1!$1:$1,0))</f>
        <v>#N/A</v>
      </c>
      <c r="E106" s="14" t="e">
        <f>INDEX([5]Sheet1!$1:$1048576,MATCH($B106,[5]Sheet1!$A:$A,0),MATCH(E$6,[5]Sheet1!$1:$1,0))</f>
        <v>#N/A</v>
      </c>
      <c r="F106" s="14" t="e">
        <f>INDEX([5]Sheet1!$1:$1048576,MATCH($B106,[5]Sheet1!$A:$A,0),MATCH(F$6,[5]Sheet1!$1:$1,0))</f>
        <v>#N/A</v>
      </c>
      <c r="G106" s="14" t="e">
        <f>INDEX([5]Sheet1!$1:$1048576,MATCH($B106,[5]Sheet1!$A:$A,0),MATCH(G$6,[5]Sheet1!$1:$1,0))</f>
        <v>#N/A</v>
      </c>
      <c r="H106" s="28" t="e">
        <f>INDEX([5]Sheet1!$1:$1048576,MATCH($B106,[5]Sheet1!$A:$A,0),MATCH(H$6,[5]Sheet1!$1:$1,0))</f>
        <v>#N/A</v>
      </c>
      <c r="I106" s="78" t="str" cm="1">
        <f t="array" ref="I106">IFERROR((_xll.ECONOMATICA($B106,"EV")/1000000) / IF($G106="USD",Aux!$B$1,1),"")</f>
        <v/>
      </c>
      <c r="J106" s="78" t="str" cm="1">
        <f t="array" ref="J106">IFERROR((_xll.ECONOMATICA($B106,"MarketCapitaliz")/1000000) / IF($G106="USD",Aux!$B$1,1),"")</f>
        <v/>
      </c>
      <c r="K106" s="91" t="e">
        <f>ABS(INDEX([5]Sheet1!$1:$1048576,MATCH($B106,[5]Sheet1!$A:$A,0),MATCH(K$6,[5]Sheet1!$1:$1,0)))</f>
        <v>#N/A</v>
      </c>
      <c r="L106" s="91" t="e">
        <f>ABS(INDEX([5]Sheet1!$1:$1048576,MATCH($B106,[5]Sheet1!$A:$A,0),MATCH(L$6,[5]Sheet1!$1:$1,0)))</f>
        <v>#N/A</v>
      </c>
      <c r="M106" s="91" t="e">
        <f>ABS(INDEX([5]Sheet1!$1:$1048576,MATCH($B106,[5]Sheet1!$A:$A,0),MATCH(M$6,[5]Sheet1!$1:$1,0)))</f>
        <v>#N/A</v>
      </c>
      <c r="N106" s="91" t="e">
        <f>ABS(INDEX([5]Sheet1!$1:$1048576,MATCH($B106,[5]Sheet1!$A:$A,0),MATCH(N$6,[5]Sheet1!$1:$1,0)))</f>
        <v>#N/A</v>
      </c>
      <c r="O106" s="91" t="e">
        <f>ABS(INDEX([5]Sheet1!$1:$1048576,MATCH($B106,[5]Sheet1!$A:$A,0),MATCH(O$6,[5]Sheet1!$1:$1,0)))</f>
        <v>#N/A</v>
      </c>
      <c r="P106" s="91" t="e">
        <f>ABS(INDEX([5]Sheet1!$1:$1048576,MATCH($B106,[5]Sheet1!$A:$A,0),MATCH(P$6,[5]Sheet1!$1:$1,0)))</f>
        <v>#N/A</v>
      </c>
      <c r="Q106" s="91" t="e">
        <f>INDEX([5]Sheet1!$1:$1048576,MATCH($B106,[5]Sheet1!$A:$A,0),MATCH(Q$6,[5]Sheet1!$1:$1,0))</f>
        <v>#N/A</v>
      </c>
      <c r="R106" s="91" t="e">
        <f>INDEX([5]Sheet1!$1:$1048576,MATCH($B106,[5]Sheet1!$A:$A,0),MATCH(R$6,[5]Sheet1!$1:$1,0))</f>
        <v>#N/A</v>
      </c>
      <c r="S106" s="68" t="e">
        <f>INDEX([5]Sheet1!$1:$1048576,MATCH($B106,[5]Sheet1!$A:$A,0),MATCH(S$6,[5]Sheet1!$1:$1,0))</f>
        <v>#N/A</v>
      </c>
      <c r="T106" s="68" t="e">
        <f>INDEX([5]Sheet1!$1:$1048576,MATCH($B106,[5]Sheet1!$A:$A,0),MATCH(T$6,[5]Sheet1!$1:$1,0))</f>
        <v>#N/A</v>
      </c>
      <c r="U106" s="85" t="str">
        <f t="shared" si="18"/>
        <v>-</v>
      </c>
      <c r="V106" s="85" t="str">
        <f t="shared" si="19"/>
        <v>-</v>
      </c>
      <c r="W106" s="85" t="str">
        <f t="shared" si="20"/>
        <v>-</v>
      </c>
      <c r="X106" s="85" t="str">
        <f t="shared" si="21"/>
        <v>-</v>
      </c>
      <c r="Y106" s="85" t="str">
        <f t="shared" si="22"/>
        <v>-</v>
      </c>
      <c r="Z106" s="85" t="str">
        <f t="shared" si="23"/>
        <v>-</v>
      </c>
      <c r="AA106" s="85" t="str">
        <f t="shared" si="24"/>
        <v>-</v>
      </c>
      <c r="AB106" s="85" t="str">
        <f t="shared" si="25"/>
        <v>-</v>
      </c>
      <c r="AC106" s="88" t="str">
        <f t="shared" si="15"/>
        <v/>
      </c>
      <c r="AD106" s="88" t="str">
        <f t="shared" si="26"/>
        <v/>
      </c>
      <c r="AE106" s="88" t="str">
        <f t="shared" si="16"/>
        <v>-</v>
      </c>
      <c r="AF106" s="88" t="str">
        <f t="shared" si="17"/>
        <v>-</v>
      </c>
      <c r="AG106" s="88"/>
    </row>
    <row r="107" spans="1:33" ht="20.100000000000001" customHeight="1" x14ac:dyDescent="0.3">
      <c r="A107" s="14" t="str">
        <f>INDEX([5]Sheet1!$1:$1048576,MATCH($B107,[5]Sheet1!$A:$A,0),MATCH(A$6,[5]Sheet1!$1:$1,0))</f>
        <v>Vivara</v>
      </c>
      <c r="B107" s="14" t="s">
        <v>23</v>
      </c>
      <c r="C107" s="14" t="str">
        <f>INDEX([5]Sheet1!$1:$1048576,MATCH($B107,[5]Sheet1!$A:$A,0),MATCH(C$6,[5]Sheet1!$1:$1,0))</f>
        <v>Retail</v>
      </c>
      <c r="D107" s="14" t="str">
        <f>INDEX([5]Sheet1!$1:$1048576,MATCH($B107,[5]Sheet1!$A:$A,0),MATCH(D$6,[5]Sheet1!$1:$1,0))</f>
        <v>Pedro Caravina</v>
      </c>
      <c r="E107" s="14" t="str">
        <f>INDEX([5]Sheet1!$1:$1048576,MATCH($B107,[5]Sheet1!$A:$A,0),MATCH(E$6,[5]Sheet1!$1:$1,0))</f>
        <v>Buy</v>
      </c>
      <c r="F107" s="14" t="b">
        <f>INDEX([5]Sheet1!$1:$1048576,MATCH($B107,[5]Sheet1!$A:$A,0),MATCH(F$6,[5]Sheet1!$1:$1,0))</f>
        <v>0</v>
      </c>
      <c r="G107" s="14" t="e">
        <f>INDEX([5]Sheet1!$1:$1048576,MATCH($B107,[5]Sheet1!$A:$A,0),MATCH(G$6,[5]Sheet1!$1:$1,0))</f>
        <v>#N/A</v>
      </c>
      <c r="H107" s="28">
        <f>INDEX([5]Sheet1!$1:$1048576,MATCH($B107,[5]Sheet1!$A:$A,0),MATCH(H$6,[5]Sheet1!$1:$1,0))</f>
        <v>35</v>
      </c>
      <c r="I107" s="78" t="str" cm="1">
        <f t="array" ref="I107">IFERROR((_xll.ECONOMATICA($B107,"EV")/1000000) / IF($G107="USD",Aux!$B$1,1),"")</f>
        <v/>
      </c>
      <c r="J107" s="78" t="str" cm="1">
        <f t="array" ref="J107">IFERROR((_xll.ECONOMATICA($B107,"MarketCapitaliz")/1000000) / IF($G107="USD",Aux!$B$1,1),"")</f>
        <v/>
      </c>
      <c r="K107" s="91">
        <f>ABS(INDEX([5]Sheet1!$1:$1048576,MATCH($B107,[5]Sheet1!$A:$A,0),MATCH(K$6,[5]Sheet1!$1:$1,0)))</f>
        <v>85.700508450000001</v>
      </c>
      <c r="L107" s="91">
        <f>ABS(INDEX([5]Sheet1!$1:$1048576,MATCH($B107,[5]Sheet1!$A:$A,0),MATCH(L$6,[5]Sheet1!$1:$1,0)))</f>
        <v>87.693568676212749</v>
      </c>
      <c r="M107" s="91">
        <f>ABS(INDEX([5]Sheet1!$1:$1048576,MATCH($B107,[5]Sheet1!$A:$A,0),MATCH(M$6,[5]Sheet1!$1:$1,0)))</f>
        <v>1933.72208069668</v>
      </c>
      <c r="N107" s="91">
        <f>ABS(INDEX([5]Sheet1!$1:$1048576,MATCH($B107,[5]Sheet1!$A:$A,0),MATCH(N$6,[5]Sheet1!$1:$1,0)))</f>
        <v>2496.942</v>
      </c>
      <c r="O107" s="91">
        <f>ABS(INDEX([5]Sheet1!$1:$1048576,MATCH($B107,[5]Sheet1!$A:$A,0),MATCH(O$6,[5]Sheet1!$1:$1,0)))</f>
        <v>49.968227730000002</v>
      </c>
      <c r="P107" s="91">
        <f>ABS(INDEX([5]Sheet1!$1:$1048576,MATCH($B107,[5]Sheet1!$A:$A,0),MATCH(P$6,[5]Sheet1!$1:$1,0)))</f>
        <v>120.408</v>
      </c>
      <c r="Q107" s="91">
        <f>INDEX([5]Sheet1!$1:$1048576,MATCH($B107,[5]Sheet1!$A:$A,0),MATCH(Q$6,[5]Sheet1!$1:$1,0))</f>
        <v>369.24370281000012</v>
      </c>
      <c r="R107" s="91">
        <f>INDEX([5]Sheet1!$1:$1048576,MATCH($B107,[5]Sheet1!$A:$A,0),MATCH(R$6,[5]Sheet1!$1:$1,0))</f>
        <v>558.57483925862402</v>
      </c>
      <c r="S107" s="68">
        <f>INDEX([5]Sheet1!$1:$1048576,MATCH($B107,[5]Sheet1!$A:$A,0),MATCH(S$6,[5]Sheet1!$1:$1,0))</f>
        <v>584.73070281000014</v>
      </c>
      <c r="T107" s="68">
        <f>INDEX([5]Sheet1!$1:$1048576,MATCH($B107,[5]Sheet1!$A:$A,0),MATCH(T$6,[5]Sheet1!$1:$1,0))</f>
        <v>833.22773805639065</v>
      </c>
      <c r="U107" s="85" t="str">
        <f t="shared" si="18"/>
        <v>-</v>
      </c>
      <c r="V107" s="85" t="str">
        <f t="shared" si="19"/>
        <v>-</v>
      </c>
      <c r="W107" s="85" t="str">
        <f t="shared" si="20"/>
        <v>-</v>
      </c>
      <c r="X107" s="85" t="str">
        <f t="shared" si="21"/>
        <v>-</v>
      </c>
      <c r="Y107" s="85" t="str">
        <f t="shared" si="22"/>
        <v>-</v>
      </c>
      <c r="Z107" s="85" t="str">
        <f t="shared" si="23"/>
        <v>-</v>
      </c>
      <c r="AA107" s="85">
        <f t="shared" si="24"/>
        <v>8.5455112053926918E-2</v>
      </c>
      <c r="AB107" s="85">
        <f t="shared" si="25"/>
        <v>0.14450791122348727</v>
      </c>
      <c r="AC107" s="88" t="str">
        <f t="shared" si="15"/>
        <v/>
      </c>
      <c r="AD107" s="88" t="str">
        <f t="shared" si="26"/>
        <v/>
      </c>
      <c r="AE107" s="88">
        <f t="shared" si="16"/>
        <v>0.19094972669338775</v>
      </c>
      <c r="AF107" s="88">
        <f t="shared" si="17"/>
        <v>0.22370356991016371</v>
      </c>
      <c r="AG107" s="88"/>
    </row>
    <row r="108" spans="1:33" ht="20.100000000000001" customHeight="1" x14ac:dyDescent="0.3">
      <c r="A108" s="14" t="str">
        <f>INDEX([5]Sheet1!$1:$1048576,MATCH($B108,[5]Sheet1!$A:$A,0),MATCH(A$6,[5]Sheet1!$1:$1,0))</f>
        <v>Mater Dei</v>
      </c>
      <c r="B108" s="40" t="s">
        <v>202</v>
      </c>
      <c r="C108" s="14" t="str">
        <f>INDEX([5]Sheet1!$1:$1048576,MATCH($B108,[5]Sheet1!$A:$A,0),MATCH(C$6,[5]Sheet1!$1:$1,0))</f>
        <v>Health Care</v>
      </c>
      <c r="D108" s="14" t="str">
        <f>INDEX([5]Sheet1!$1:$1048576,MATCH($B108,[5]Sheet1!$A:$A,0),MATCH(D$6,[5]Sheet1!$1:$1,0))</f>
        <v>Gustavo Tiseo</v>
      </c>
      <c r="E108" s="14" t="str">
        <f>INDEX([5]Sheet1!$1:$1048576,MATCH($B108,[5]Sheet1!$A:$A,0),MATCH(E$6,[5]Sheet1!$1:$1,0))</f>
        <v>Buy</v>
      </c>
      <c r="F108" s="14" t="b">
        <f>INDEX([5]Sheet1!$1:$1048576,MATCH($B108,[5]Sheet1!$A:$A,0),MATCH(F$6,[5]Sheet1!$1:$1,0))</f>
        <v>0</v>
      </c>
      <c r="G108" s="14" t="e">
        <f>INDEX([5]Sheet1!$1:$1048576,MATCH($B108,[5]Sheet1!$A:$A,0),MATCH(G$6,[5]Sheet1!$1:$1,0))</f>
        <v>#N/A</v>
      </c>
      <c r="H108" s="28">
        <f>INDEX([5]Sheet1!$1:$1048576,MATCH($B108,[5]Sheet1!$A:$A,0),MATCH(H$6,[5]Sheet1!$1:$1,0))</f>
        <v>6.5</v>
      </c>
      <c r="I108" s="78" t="str" cm="1">
        <f t="array" ref="I108">IFERROR((_xll.ECONOMATICA($B108,"EV")/1000000) / IF($G108="USD",Aux!$B$1,1),"")</f>
        <v/>
      </c>
      <c r="J108" s="78" t="str" cm="1">
        <f t="array" ref="J108">IFERROR((_xll.ECONOMATICA($B108,"MarketCapitaliz")/1000000) / IF($G108="USD",Aux!$B$1,1),"")</f>
        <v/>
      </c>
      <c r="K108" s="91">
        <f>ABS(INDEX([5]Sheet1!$1:$1048576,MATCH($B108,[5]Sheet1!$A:$A,0),MATCH(K$6,[5]Sheet1!$1:$1,0)))</f>
        <v>24.582000000000001</v>
      </c>
      <c r="L108" s="91">
        <f>ABS(INDEX([5]Sheet1!$1:$1048576,MATCH($B108,[5]Sheet1!$A:$A,0),MATCH(L$6,[5]Sheet1!$1:$1,0)))</f>
        <v>28.417999999999999</v>
      </c>
      <c r="M108" s="91">
        <f>ABS(INDEX([5]Sheet1!$1:$1048576,MATCH($B108,[5]Sheet1!$A:$A,0),MATCH(M$6,[5]Sheet1!$1:$1,0)))</f>
        <v>1754.2239999999999</v>
      </c>
      <c r="N108" s="91">
        <f>ABS(INDEX([5]Sheet1!$1:$1048576,MATCH($B108,[5]Sheet1!$A:$A,0),MATCH(N$6,[5]Sheet1!$1:$1,0)))</f>
        <v>1476.425</v>
      </c>
      <c r="O108" s="91">
        <f>ABS(INDEX([5]Sheet1!$1:$1048576,MATCH($B108,[5]Sheet1!$A:$A,0),MATCH(O$6,[5]Sheet1!$1:$1,0)))</f>
        <v>935.73199999999997</v>
      </c>
      <c r="P108" s="91">
        <f>ABS(INDEX([5]Sheet1!$1:$1048576,MATCH($B108,[5]Sheet1!$A:$A,0),MATCH(P$6,[5]Sheet1!$1:$1,0)))</f>
        <v>747.60499999999979</v>
      </c>
      <c r="Q108" s="91">
        <f>INDEX([5]Sheet1!$1:$1048576,MATCH($B108,[5]Sheet1!$A:$A,0),MATCH(Q$6,[5]Sheet1!$1:$1,0))</f>
        <v>141.24900000000099</v>
      </c>
      <c r="R108" s="91">
        <f>INDEX([5]Sheet1!$1:$1048576,MATCH($B108,[5]Sheet1!$A:$A,0),MATCH(R$6,[5]Sheet1!$1:$1,0))</f>
        <v>-323.90399999999931</v>
      </c>
      <c r="S108" s="68">
        <f>INDEX([5]Sheet1!$1:$1048576,MATCH($B108,[5]Sheet1!$A:$A,0),MATCH(S$6,[5]Sheet1!$1:$1,0))</f>
        <v>525.61300000000097</v>
      </c>
      <c r="T108" s="68">
        <f>INDEX([5]Sheet1!$1:$1048576,MATCH($B108,[5]Sheet1!$A:$A,0),MATCH(T$6,[5]Sheet1!$1:$1,0))</f>
        <v>-226.8059999999993</v>
      </c>
      <c r="U108" s="85" t="str">
        <f t="shared" si="18"/>
        <v>-</v>
      </c>
      <c r="V108" s="85" t="str">
        <f t="shared" si="19"/>
        <v>-</v>
      </c>
      <c r="W108" s="85" t="str">
        <f t="shared" si="20"/>
        <v>-</v>
      </c>
      <c r="X108" s="85" t="str">
        <f t="shared" si="21"/>
        <v>-</v>
      </c>
      <c r="Y108" s="85" t="str">
        <f t="shared" si="22"/>
        <v>-</v>
      </c>
      <c r="Z108" s="85" t="str">
        <f t="shared" si="23"/>
        <v>-</v>
      </c>
      <c r="AA108" s="85">
        <f t="shared" si="24"/>
        <v>1.7802679918495132</v>
      </c>
      <c r="AB108" s="85">
        <f t="shared" si="25"/>
        <v>-3.2962311402696671</v>
      </c>
      <c r="AC108" s="88" t="str">
        <f t="shared" si="15"/>
        <v/>
      </c>
      <c r="AD108" s="88" t="str">
        <f t="shared" si="26"/>
        <v/>
      </c>
      <c r="AE108" s="88">
        <f t="shared" si="16"/>
        <v>8.0519363547643288E-2</v>
      </c>
      <c r="AF108" s="88">
        <f t="shared" si="17"/>
        <v>-0.2193839849636787</v>
      </c>
      <c r="AG108" s="88"/>
    </row>
    <row r="109" spans="1:33" ht="20.100000000000001" customHeight="1" x14ac:dyDescent="0.3">
      <c r="A109" s="14" t="str">
        <f>INDEX([5]Sheet1!$1:$1048576,MATCH($B109,[5]Sheet1!$A:$A,0),MATCH(A$6,[5]Sheet1!$1:$1,0))</f>
        <v>Pão de Açucar</v>
      </c>
      <c r="B109" s="40" t="s">
        <v>22</v>
      </c>
      <c r="C109" s="14" t="str">
        <f>INDEX([5]Sheet1!$1:$1048576,MATCH($B109,[5]Sheet1!$A:$A,0),MATCH(C$6,[5]Sheet1!$1:$1,0))</f>
        <v>Retail</v>
      </c>
      <c r="D109" s="14" t="str">
        <f>INDEX([5]Sheet1!$1:$1048576,MATCH($B109,[5]Sheet1!$A:$A,0),MATCH(D$6,[5]Sheet1!$1:$1,0))</f>
        <v>Pedro Caravina</v>
      </c>
      <c r="E109" s="14" t="str">
        <f>INDEX([5]Sheet1!$1:$1048576,MATCH($B109,[5]Sheet1!$A:$A,0),MATCH(E$6,[5]Sheet1!$1:$1,0))</f>
        <v>Under Review</v>
      </c>
      <c r="F109" s="14" t="b">
        <f>INDEX([5]Sheet1!$1:$1048576,MATCH($B109,[5]Sheet1!$A:$A,0),MATCH(F$6,[5]Sheet1!$1:$1,0))</f>
        <v>0</v>
      </c>
      <c r="G109" s="14" t="e">
        <f>INDEX([5]Sheet1!$1:$1048576,MATCH($B109,[5]Sheet1!$A:$A,0),MATCH(G$6,[5]Sheet1!$1:$1,0))</f>
        <v>#N/A</v>
      </c>
      <c r="H109" s="28">
        <f>INDEX([5]Sheet1!$1:$1048576,MATCH($B109,[5]Sheet1!$A:$A,0),MATCH(H$6,[5]Sheet1!$1:$1,0))</f>
        <v>4</v>
      </c>
      <c r="I109" s="78" t="str" cm="1">
        <f t="array" ref="I109">IFERROR((_xll.ECONOMATICA($B109,"EV")/1000000) / IF($G109="USD",Aux!$B$1,1),"")</f>
        <v/>
      </c>
      <c r="J109" s="78" t="str" cm="1">
        <f t="array" ref="J109">IFERROR((_xll.ECONOMATICA($B109,"MarketCapitaliz")/1000000) / IF($G109="USD",Aux!$B$1,1),"")</f>
        <v/>
      </c>
      <c r="K109" s="91">
        <f>ABS(INDEX([5]Sheet1!$1:$1048576,MATCH($B109,[5]Sheet1!$A:$A,0),MATCH(K$6,[5]Sheet1!$1:$1,0)))</f>
        <v>112</v>
      </c>
      <c r="L109" s="91">
        <f>ABS(INDEX([5]Sheet1!$1:$1048576,MATCH($B109,[5]Sheet1!$A:$A,0),MATCH(L$6,[5]Sheet1!$1:$1,0)))</f>
        <v>0</v>
      </c>
      <c r="M109" s="91">
        <f>ABS(INDEX([5]Sheet1!$1:$1048576,MATCH($B109,[5]Sheet1!$A:$A,0),MATCH(M$6,[5]Sheet1!$1:$1,0)))</f>
        <v>4721.6921115495543</v>
      </c>
      <c r="N109" s="91">
        <f>ABS(INDEX([5]Sheet1!$1:$1048576,MATCH($B109,[5]Sheet1!$A:$A,0),MATCH(N$6,[5]Sheet1!$1:$1,0)))</f>
        <v>2934.7910363800002</v>
      </c>
      <c r="O109" s="91">
        <f>ABS(INDEX([5]Sheet1!$1:$1048576,MATCH($B109,[5]Sheet1!$A:$A,0),MATCH(O$6,[5]Sheet1!$1:$1,0)))</f>
        <v>1526.4478768400011</v>
      </c>
      <c r="P109" s="91">
        <f>ABS(INDEX([5]Sheet1!$1:$1048576,MATCH($B109,[5]Sheet1!$A:$A,0),MATCH(P$6,[5]Sheet1!$1:$1,0)))</f>
        <v>1400</v>
      </c>
      <c r="Q109" s="91">
        <f>INDEX([5]Sheet1!$1:$1048576,MATCH($B109,[5]Sheet1!$A:$A,0),MATCH(Q$6,[5]Sheet1!$1:$1,0))</f>
        <v>70.714175372220041</v>
      </c>
      <c r="R109" s="91">
        <f>INDEX([5]Sheet1!$1:$1048576,MATCH($B109,[5]Sheet1!$A:$A,0),MATCH(R$6,[5]Sheet1!$1:$1,0))</f>
        <v>-1664.1863755444219</v>
      </c>
      <c r="S109" s="68">
        <f>INDEX([5]Sheet1!$1:$1048576,MATCH($B109,[5]Sheet1!$A:$A,0),MATCH(S$6,[5]Sheet1!$1:$1,0))</f>
        <v>1782.850397504116</v>
      </c>
      <c r="T109" s="68">
        <f>INDEX([5]Sheet1!$1:$1048576,MATCH($B109,[5]Sheet1!$A:$A,0),MATCH(T$6,[5]Sheet1!$1:$1,0))</f>
        <v>723.29913050973914</v>
      </c>
      <c r="U109" s="85" t="str">
        <f t="shared" si="18"/>
        <v>-</v>
      </c>
      <c r="V109" s="85" t="str">
        <f t="shared" si="19"/>
        <v>-</v>
      </c>
      <c r="W109" s="85" t="str">
        <f t="shared" si="20"/>
        <v>-</v>
      </c>
      <c r="X109" s="85" t="str">
        <f t="shared" si="21"/>
        <v>-</v>
      </c>
      <c r="Y109" s="85" t="str">
        <f t="shared" si="22"/>
        <v>-</v>
      </c>
      <c r="Z109" s="85" t="str">
        <f t="shared" si="23"/>
        <v>-</v>
      </c>
      <c r="AA109" s="85">
        <f t="shared" si="24"/>
        <v>0.8561839394808094</v>
      </c>
      <c r="AB109" s="85">
        <f t="shared" si="25"/>
        <v>1.9355753946688163</v>
      </c>
      <c r="AC109" s="88" t="str">
        <f t="shared" si="15"/>
        <v/>
      </c>
      <c r="AD109" s="88" t="str">
        <f t="shared" si="26"/>
        <v/>
      </c>
      <c r="AE109" s="88">
        <f t="shared" si="16"/>
        <v>1.4976447786429942E-2</v>
      </c>
      <c r="AF109" s="88">
        <f t="shared" si="17"/>
        <v>-0.56705446994861997</v>
      </c>
      <c r="AG109" s="88"/>
    </row>
    <row r="110" spans="1:33" ht="20.100000000000001" customHeight="1" x14ac:dyDescent="0.3">
      <c r="A110" s="14" t="str">
        <f>INDEX([5]Sheet1!$1:$1048576,MATCH($B110,[5]Sheet1!$A:$A,0),MATCH(A$6,[5]Sheet1!$1:$1,0))</f>
        <v>PRIO</v>
      </c>
      <c r="B110" s="14" t="s">
        <v>103</v>
      </c>
      <c r="C110" s="14" t="str">
        <f>INDEX([5]Sheet1!$1:$1048576,MATCH($B110,[5]Sheet1!$A:$A,0),MATCH(C$6,[5]Sheet1!$1:$1,0))</f>
        <v>Oil, Gas &amp; Petrochemicals</v>
      </c>
      <c r="D110" s="14" t="str">
        <f>INDEX([5]Sheet1!$1:$1048576,MATCH($B110,[5]Sheet1!$A:$A,0),MATCH(D$6,[5]Sheet1!$1:$1,0))</f>
        <v>Regis Cardoso</v>
      </c>
      <c r="E110" s="14" t="str">
        <f>INDEX([5]Sheet1!$1:$1048576,MATCH($B110,[5]Sheet1!$A:$A,0),MATCH(E$6,[5]Sheet1!$1:$1,0))</f>
        <v>Buy</v>
      </c>
      <c r="F110" s="14" t="b">
        <f>INDEX([5]Sheet1!$1:$1048576,MATCH($B110,[5]Sheet1!$A:$A,0),MATCH(F$6,[5]Sheet1!$1:$1,0))</f>
        <v>0</v>
      </c>
      <c r="G110" s="14" t="e">
        <f>INDEX([5]Sheet1!$1:$1048576,MATCH($B110,[5]Sheet1!$A:$A,0),MATCH(G$6,[5]Sheet1!$1:$1,0))</f>
        <v>#N/A</v>
      </c>
      <c r="H110" s="28">
        <f>INDEX([5]Sheet1!$1:$1048576,MATCH($B110,[5]Sheet1!$A:$A,0),MATCH(H$6,[5]Sheet1!$1:$1,0))</f>
        <v>78</v>
      </c>
      <c r="I110" s="78" t="str" cm="1">
        <f t="array" ref="I110">IFERROR((_xll.ECONOMATICA($B110,"EV")/1000000) / IF($G110="USD",Aux!$B$1,1),"")</f>
        <v/>
      </c>
      <c r="J110" s="78" t="str" cm="1">
        <f t="array" ref="J110">IFERROR((_xll.ECONOMATICA($B110,"MarketCapitaliz")/1000000) / IF($G110="USD",Aux!$B$1,1),"")</f>
        <v/>
      </c>
      <c r="K110" s="91">
        <f>ABS(INDEX([5]Sheet1!$1:$1048576,MATCH($B110,[5]Sheet1!$A:$A,0),MATCH(K$6,[5]Sheet1!$1:$1,0)))</f>
        <v>0</v>
      </c>
      <c r="L110" s="91">
        <f>ABS(INDEX([5]Sheet1!$1:$1048576,MATCH($B110,[5]Sheet1!$A:$A,0),MATCH(L$6,[5]Sheet1!$1:$1,0)))</f>
        <v>0</v>
      </c>
      <c r="M110" s="91">
        <f>ABS(INDEX([5]Sheet1!$1:$1048576,MATCH($B110,[5]Sheet1!$A:$A,0),MATCH(M$6,[5]Sheet1!$1:$1,0)))</f>
        <v>2883.3122092128629</v>
      </c>
      <c r="N110" s="91">
        <f>ABS(INDEX([5]Sheet1!$1:$1048576,MATCH($B110,[5]Sheet1!$A:$A,0),MATCH(N$6,[5]Sheet1!$1:$1,0)))</f>
        <v>4186.5209999999997</v>
      </c>
      <c r="O110" s="91">
        <f>ABS(INDEX([5]Sheet1!$1:$1048576,MATCH($B110,[5]Sheet1!$A:$A,0),MATCH(O$6,[5]Sheet1!$1:$1,0)))</f>
        <v>1491.0544887268561</v>
      </c>
      <c r="P110" s="91">
        <f>ABS(INDEX([5]Sheet1!$1:$1048576,MATCH($B110,[5]Sheet1!$A:$A,0),MATCH(P$6,[5]Sheet1!$1:$1,0)))</f>
        <v>2738.413</v>
      </c>
      <c r="Q110" s="91">
        <f>INDEX([5]Sheet1!$1:$1048576,MATCH($B110,[5]Sheet1!$A:$A,0),MATCH(Q$6,[5]Sheet1!$1:$1,0))</f>
        <v>1059.203310334465</v>
      </c>
      <c r="R110" s="91">
        <f>INDEX([5]Sheet1!$1:$1048576,MATCH($B110,[5]Sheet1!$A:$A,0),MATCH(R$6,[5]Sheet1!$1:$1,0))</f>
        <v>1304.859919582221</v>
      </c>
      <c r="S110" s="68">
        <f>INDEX([5]Sheet1!$1:$1048576,MATCH($B110,[5]Sheet1!$A:$A,0),MATCH(S$6,[5]Sheet1!$1:$1,0))</f>
        <v>1853.139458796383</v>
      </c>
      <c r="T110" s="68">
        <f>INDEX([5]Sheet1!$1:$1048576,MATCH($B110,[5]Sheet1!$A:$A,0),MATCH(T$6,[5]Sheet1!$1:$1,0))</f>
        <v>1307.32816852</v>
      </c>
      <c r="U110" s="85" t="str">
        <f t="shared" si="18"/>
        <v>-</v>
      </c>
      <c r="V110" s="85" t="str">
        <f t="shared" si="19"/>
        <v>-</v>
      </c>
      <c r="W110" s="85" t="str">
        <f t="shared" si="20"/>
        <v>-</v>
      </c>
      <c r="X110" s="85" t="str">
        <f t="shared" si="21"/>
        <v>-</v>
      </c>
      <c r="Y110" s="85" t="str">
        <f t="shared" si="22"/>
        <v>-</v>
      </c>
      <c r="Z110" s="85" t="str">
        <f t="shared" si="23"/>
        <v>-</v>
      </c>
      <c r="AA110" s="85">
        <f t="shared" si="24"/>
        <v>0.8046099723629534</v>
      </c>
      <c r="AB110" s="85">
        <f t="shared" si="25"/>
        <v>2.0946638081699889</v>
      </c>
      <c r="AC110" s="88" t="str">
        <f t="shared" si="15"/>
        <v/>
      </c>
      <c r="AD110" s="88" t="str">
        <f t="shared" si="26"/>
        <v/>
      </c>
      <c r="AE110" s="88">
        <f t="shared" si="16"/>
        <v>0.36735644060676481</v>
      </c>
      <c r="AF110" s="88">
        <f t="shared" si="17"/>
        <v>0.31168120727979653</v>
      </c>
      <c r="AG110" s="88"/>
    </row>
    <row r="111" spans="1:33" ht="20.100000000000001" customHeight="1" x14ac:dyDescent="0.3">
      <c r="A111" s="14" t="str">
        <f>INDEX([5]Sheet1!$1:$1048576,MATCH($B111,[5]Sheet1!$A:$A,0),MATCH(A$6,[5]Sheet1!$1:$1,0))</f>
        <v>Assai</v>
      </c>
      <c r="B111" s="40" t="s">
        <v>126</v>
      </c>
      <c r="C111" s="14" t="str">
        <f>INDEX([5]Sheet1!$1:$1048576,MATCH($B111,[5]Sheet1!$A:$A,0),MATCH(C$6,[5]Sheet1!$1:$1,0))</f>
        <v>Retail</v>
      </c>
      <c r="D111" s="14" t="str">
        <f>INDEX([5]Sheet1!$1:$1048576,MATCH($B111,[5]Sheet1!$A:$A,0),MATCH(D$6,[5]Sheet1!$1:$1,0))</f>
        <v>Pedro Caravina</v>
      </c>
      <c r="E111" s="14" t="str">
        <f>INDEX([5]Sheet1!$1:$1048576,MATCH($B111,[5]Sheet1!$A:$A,0),MATCH(E$6,[5]Sheet1!$1:$1,0))</f>
        <v>Buy</v>
      </c>
      <c r="F111" s="14" t="b">
        <f>INDEX([5]Sheet1!$1:$1048576,MATCH($B111,[5]Sheet1!$A:$A,0),MATCH(F$6,[5]Sheet1!$1:$1,0))</f>
        <v>0</v>
      </c>
      <c r="G111" s="14" t="e">
        <f>INDEX([5]Sheet1!$1:$1048576,MATCH($B111,[5]Sheet1!$A:$A,0),MATCH(G$6,[5]Sheet1!$1:$1,0))</f>
        <v>#N/A</v>
      </c>
      <c r="H111" s="28">
        <f>INDEX([5]Sheet1!$1:$1048576,MATCH($B111,[5]Sheet1!$A:$A,0),MATCH(H$6,[5]Sheet1!$1:$1,0))</f>
        <v>10.5</v>
      </c>
      <c r="I111" s="78" t="str" cm="1">
        <f t="array" ref="I111">IFERROR((_xll.ECONOMATICA($B111,"EV")/1000000) / IF($G111="USD",Aux!$B$1,1),"")</f>
        <v/>
      </c>
      <c r="J111" s="78" t="str" cm="1">
        <f t="array" ref="J111">IFERROR((_xll.ECONOMATICA($B111,"MarketCapitaliz")/1000000) / IF($G111="USD",Aux!$B$1,1),"")</f>
        <v/>
      </c>
      <c r="K111" s="91">
        <f>ABS(INDEX([5]Sheet1!$1:$1048576,MATCH($B111,[5]Sheet1!$A:$A,0),MATCH(K$6,[5]Sheet1!$1:$1,0)))</f>
        <v>118</v>
      </c>
      <c r="L111" s="91">
        <f>ABS(INDEX([5]Sheet1!$1:$1048576,MATCH($B111,[5]Sheet1!$A:$A,0),MATCH(L$6,[5]Sheet1!$1:$1,0)))</f>
        <v>0</v>
      </c>
      <c r="M111" s="91">
        <f>ABS(INDEX([5]Sheet1!$1:$1048576,MATCH($B111,[5]Sheet1!$A:$A,0),MATCH(M$6,[5]Sheet1!$1:$1,0)))</f>
        <v>4630</v>
      </c>
      <c r="N111" s="91">
        <f>ABS(INDEX([5]Sheet1!$1:$1048576,MATCH($B111,[5]Sheet1!$A:$A,0),MATCH(N$6,[5]Sheet1!$1:$1,0)))</f>
        <v>5255</v>
      </c>
      <c r="O111" s="91">
        <f>ABS(INDEX([5]Sheet1!$1:$1048576,MATCH($B111,[5]Sheet1!$A:$A,0),MATCH(O$6,[5]Sheet1!$1:$1,0)))</f>
        <v>7571</v>
      </c>
      <c r="P111" s="91">
        <f>ABS(INDEX([5]Sheet1!$1:$1048576,MATCH($B111,[5]Sheet1!$A:$A,0),MATCH(P$6,[5]Sheet1!$1:$1,0)))</f>
        <v>8970</v>
      </c>
      <c r="Q111" s="91">
        <f>INDEX([5]Sheet1!$1:$1048576,MATCH($B111,[5]Sheet1!$A:$A,0),MATCH(Q$6,[5]Sheet1!$1:$1,0))</f>
        <v>710</v>
      </c>
      <c r="R111" s="91">
        <f>INDEX([5]Sheet1!$1:$1048576,MATCH($B111,[5]Sheet1!$A:$A,0),MATCH(R$6,[5]Sheet1!$1:$1,0))</f>
        <v>769</v>
      </c>
      <c r="S111" s="68">
        <f>INDEX([5]Sheet1!$1:$1048576,MATCH($B111,[5]Sheet1!$A:$A,0),MATCH(S$6,[5]Sheet1!$1:$1,0))</f>
        <v>4761</v>
      </c>
      <c r="T111" s="68">
        <f>INDEX([5]Sheet1!$1:$1048576,MATCH($B111,[5]Sheet1!$A:$A,0),MATCH(T$6,[5]Sheet1!$1:$1,0))</f>
        <v>5484</v>
      </c>
      <c r="U111" s="85" t="str">
        <f t="shared" si="18"/>
        <v>-</v>
      </c>
      <c r="V111" s="85" t="str">
        <f t="shared" si="19"/>
        <v>-</v>
      </c>
      <c r="W111" s="85" t="str">
        <f t="shared" si="20"/>
        <v>-</v>
      </c>
      <c r="X111" s="85" t="str">
        <f t="shared" si="21"/>
        <v>-</v>
      </c>
      <c r="Y111" s="85" t="str">
        <f t="shared" si="22"/>
        <v>-</v>
      </c>
      <c r="Z111" s="85" t="str">
        <f t="shared" si="23"/>
        <v>-</v>
      </c>
      <c r="AA111" s="85">
        <f t="shared" si="24"/>
        <v>1.5902121403066583</v>
      </c>
      <c r="AB111" s="85">
        <f t="shared" si="25"/>
        <v>1.6356673960612691</v>
      </c>
      <c r="AC111" s="88" t="str">
        <f t="shared" si="15"/>
        <v/>
      </c>
      <c r="AD111" s="88" t="str">
        <f t="shared" si="26"/>
        <v/>
      </c>
      <c r="AE111" s="88">
        <f t="shared" si="16"/>
        <v>0.15334773218142547</v>
      </c>
      <c r="AF111" s="88">
        <f t="shared" si="17"/>
        <v>0.14633682207421503</v>
      </c>
      <c r="AG111" s="88"/>
    </row>
    <row r="112" spans="1:33" ht="20.100000000000001" customHeight="1" x14ac:dyDescent="0.3">
      <c r="A112" s="14" t="str">
        <f>INDEX([5]Sheet1!$1:$1048576,MATCH($B112,[5]Sheet1!$A:$A,0),MATCH(A$6,[5]Sheet1!$1:$1,0))</f>
        <v>TOTVS</v>
      </c>
      <c r="B112" s="40" t="s">
        <v>124</v>
      </c>
      <c r="C112" s="14" t="str">
        <f>INDEX([5]Sheet1!$1:$1048576,MATCH($B112,[5]Sheet1!$A:$A,0),MATCH(C$6,[5]Sheet1!$1:$1,0))</f>
        <v>TMT</v>
      </c>
      <c r="D112" s="14" t="str">
        <f>INDEX([5]Sheet1!$1:$1048576,MATCH($B112,[5]Sheet1!$A:$A,0),MATCH(D$6,[5]Sheet1!$1:$1,0))</f>
        <v>Bernardo Guttmann</v>
      </c>
      <c r="E112" s="14" t="str">
        <f>INDEX([5]Sheet1!$1:$1048576,MATCH($B112,[5]Sheet1!$A:$A,0),MATCH(E$6,[5]Sheet1!$1:$1,0))</f>
        <v>Buy</v>
      </c>
      <c r="F112" s="14" t="b">
        <f>INDEX([5]Sheet1!$1:$1048576,MATCH($B112,[5]Sheet1!$A:$A,0),MATCH(F$6,[5]Sheet1!$1:$1,0))</f>
        <v>0</v>
      </c>
      <c r="G112" s="14" t="e">
        <f>INDEX([5]Sheet1!$1:$1048576,MATCH($B112,[5]Sheet1!$A:$A,0),MATCH(G$6,[5]Sheet1!$1:$1,0))</f>
        <v>#N/A</v>
      </c>
      <c r="H112" s="28">
        <f>INDEX([5]Sheet1!$1:$1048576,MATCH($B112,[5]Sheet1!$A:$A,0),MATCH(H$6,[5]Sheet1!$1:$1,0))</f>
        <v>47</v>
      </c>
      <c r="I112" s="78" t="str" cm="1">
        <f t="array" ref="I112">IFERROR((_xll.ECONOMATICA($B112,"EV")/1000000) / IF($G112="USD",Aux!$B$1,1),"")</f>
        <v/>
      </c>
      <c r="J112" s="78" t="str" cm="1">
        <f t="array" ref="J112">IFERROR((_xll.ECONOMATICA($B112,"MarketCapitaliz")/1000000) / IF($G112="USD",Aux!$B$1,1),"")</f>
        <v/>
      </c>
      <c r="K112" s="91">
        <f>ABS(INDEX([5]Sheet1!$1:$1048576,MATCH($B112,[5]Sheet1!$A:$A,0),MATCH(K$6,[5]Sheet1!$1:$1,0)))</f>
        <v>412.16300000000001</v>
      </c>
      <c r="L112" s="91">
        <f>ABS(INDEX([5]Sheet1!$1:$1048576,MATCH($B112,[5]Sheet1!$A:$A,0),MATCH(L$6,[5]Sheet1!$1:$1,0)))</f>
        <v>265.35199999999998</v>
      </c>
      <c r="M112" s="91">
        <f>ABS(INDEX([5]Sheet1!$1:$1048576,MATCH($B112,[5]Sheet1!$A:$A,0),MATCH(M$6,[5]Sheet1!$1:$1,0)))</f>
        <v>5012.6710000000003</v>
      </c>
      <c r="N112" s="91">
        <f>ABS(INDEX([5]Sheet1!$1:$1048576,MATCH($B112,[5]Sheet1!$A:$A,0),MATCH(N$6,[5]Sheet1!$1:$1,0)))</f>
        <v>4987.1210000000001</v>
      </c>
      <c r="O112" s="91">
        <f>ABS(INDEX([5]Sheet1!$1:$1048576,MATCH($B112,[5]Sheet1!$A:$A,0),MATCH(O$6,[5]Sheet1!$1:$1,0)))</f>
        <v>821.09100000000001</v>
      </c>
      <c r="P112" s="91">
        <f>ABS(INDEX([5]Sheet1!$1:$1048576,MATCH($B112,[5]Sheet1!$A:$A,0),MATCH(P$6,[5]Sheet1!$1:$1,0)))</f>
        <v>139.524</v>
      </c>
      <c r="Q112" s="91">
        <f>INDEX([5]Sheet1!$1:$1048576,MATCH($B112,[5]Sheet1!$A:$A,0),MATCH(Q$6,[5]Sheet1!$1:$1,0))</f>
        <v>532.846</v>
      </c>
      <c r="R112" s="91">
        <f>INDEX([5]Sheet1!$1:$1048576,MATCH($B112,[5]Sheet1!$A:$A,0),MATCH(R$6,[5]Sheet1!$1:$1,0))</f>
        <v>755.82</v>
      </c>
      <c r="S112" s="68">
        <f>INDEX([5]Sheet1!$1:$1048576,MATCH($B112,[5]Sheet1!$A:$A,0),MATCH(S$6,[5]Sheet1!$1:$1,0))</f>
        <v>1070.48</v>
      </c>
      <c r="T112" s="68">
        <f>INDEX([5]Sheet1!$1:$1048576,MATCH($B112,[5]Sheet1!$A:$A,0),MATCH(T$6,[5]Sheet1!$1:$1,0))</f>
        <v>1277.547</v>
      </c>
      <c r="U112" s="85" t="str">
        <f t="shared" si="18"/>
        <v>-</v>
      </c>
      <c r="V112" s="85" t="str">
        <f t="shared" si="19"/>
        <v>-</v>
      </c>
      <c r="W112" s="85" t="str">
        <f t="shared" si="20"/>
        <v>-</v>
      </c>
      <c r="X112" s="85" t="str">
        <f t="shared" si="21"/>
        <v>-</v>
      </c>
      <c r="Y112" s="85" t="str">
        <f t="shared" si="22"/>
        <v>-</v>
      </c>
      <c r="Z112" s="85" t="str">
        <f t="shared" si="23"/>
        <v>-</v>
      </c>
      <c r="AA112" s="85">
        <f t="shared" si="24"/>
        <v>0.76703067782676926</v>
      </c>
      <c r="AB112" s="85">
        <f t="shared" si="25"/>
        <v>0.10921242036496505</v>
      </c>
      <c r="AC112" s="88" t="str">
        <f t="shared" si="15"/>
        <v/>
      </c>
      <c r="AD112" s="88" t="str">
        <f t="shared" si="26"/>
        <v/>
      </c>
      <c r="AE112" s="88">
        <f t="shared" si="16"/>
        <v>0.10629981500880469</v>
      </c>
      <c r="AF112" s="88">
        <f t="shared" si="17"/>
        <v>0.15155437375592051</v>
      </c>
      <c r="AG112" s="88"/>
    </row>
    <row r="113" spans="1:33" ht="20.100000000000001" customHeight="1" x14ac:dyDescent="0.3">
      <c r="A113" s="14" t="str">
        <f>INDEX([5]Sheet1!$1:$1048576,MATCH($B113,[5]Sheet1!$A:$A,0),MATCH(A$6,[5]Sheet1!$1:$1,0))</f>
        <v>Aura Minerals</v>
      </c>
      <c r="B113" s="40" t="s">
        <v>50</v>
      </c>
      <c r="C113" s="14" t="str">
        <f>INDEX([5]Sheet1!$1:$1048576,MATCH($B113,[5]Sheet1!$A:$A,0),MATCH(C$6,[5]Sheet1!$1:$1,0))</f>
        <v>Metals &amp; Mining</v>
      </c>
      <c r="D113" s="14" t="str">
        <f>INDEX([5]Sheet1!$1:$1048576,MATCH($B113,[5]Sheet1!$A:$A,0),MATCH(D$6,[5]Sheet1!$1:$1,0))</f>
        <v>Lucas Laghi</v>
      </c>
      <c r="E113" s="14" t="str">
        <f>INDEX([5]Sheet1!$1:$1048576,MATCH($B113,[5]Sheet1!$A:$A,0),MATCH(E$6,[5]Sheet1!$1:$1,0))</f>
        <v>Buy</v>
      </c>
      <c r="F113" s="14">
        <f>INDEX([5]Sheet1!$1:$1048576,MATCH($B113,[5]Sheet1!$A:$A,0),MATCH(F$6,[5]Sheet1!$1:$1,0))</f>
        <v>0</v>
      </c>
      <c r="G113" s="14" t="e">
        <f>INDEX([5]Sheet1!$1:$1048576,MATCH($B113,[5]Sheet1!$A:$A,0),MATCH(G$6,[5]Sheet1!$1:$1,0))</f>
        <v>#N/A</v>
      </c>
      <c r="H113" s="28">
        <f>INDEX([5]Sheet1!$1:$1048576,MATCH($B113,[5]Sheet1!$A:$A,0),MATCH(H$6,[5]Sheet1!$1:$1,0))</f>
        <v>145</v>
      </c>
      <c r="I113" s="78" t="str" cm="1">
        <f t="array" ref="I113">IFERROR((_xll.ECONOMATICA($B113,"EV")/1000000) / IF($G113="USD",Aux!$B$1,1),"")</f>
        <v/>
      </c>
      <c r="J113" s="78" t="str" cm="1">
        <f t="array" ref="J113">IFERROR((_xll.ECONOMATICA($B113,"MarketCapitaliz")/1000000) / IF($G113="USD",Aux!$B$1,1),"")</f>
        <v/>
      </c>
      <c r="K113" s="91">
        <f>ABS(INDEX([5]Sheet1!$1:$1048576,MATCH($B113,[5]Sheet1!$A:$A,0),MATCH(K$6,[5]Sheet1!$1:$1,0)))</f>
        <v>28.161000000000001</v>
      </c>
      <c r="L113" s="91">
        <f>ABS(INDEX([5]Sheet1!$1:$1048576,MATCH($B113,[5]Sheet1!$A:$A,0),MATCH(L$6,[5]Sheet1!$1:$1,0)))</f>
        <v>42.692999999999998</v>
      </c>
      <c r="M113" s="91">
        <f>ABS(INDEX([5]Sheet1!$1:$1048576,MATCH($B113,[5]Sheet1!$A:$A,0),MATCH(M$6,[5]Sheet1!$1:$1,0)))</f>
        <v>314.80200000000002</v>
      </c>
      <c r="N113" s="91">
        <f>ABS(INDEX([5]Sheet1!$1:$1048576,MATCH($B113,[5]Sheet1!$A:$A,0),MATCH(N$6,[5]Sheet1!$1:$1,0)))</f>
        <v>222.95522278095379</v>
      </c>
      <c r="O113" s="91">
        <f>ABS(INDEX([5]Sheet1!$1:$1048576,MATCH($B113,[5]Sheet1!$A:$A,0),MATCH(O$6,[5]Sheet1!$1:$1,0)))</f>
        <v>85.165000000000006</v>
      </c>
      <c r="P113" s="91">
        <f>ABS(INDEX([5]Sheet1!$1:$1048576,MATCH($B113,[5]Sheet1!$A:$A,0),MATCH(P$6,[5]Sheet1!$1:$1,0)))</f>
        <v>172.91499999999999</v>
      </c>
      <c r="Q113" s="91">
        <f>INDEX([5]Sheet1!$1:$1048576,MATCH($B113,[5]Sheet1!$A:$A,0),MATCH(Q$6,[5]Sheet1!$1:$1,0))</f>
        <v>31.87946306315353</v>
      </c>
      <c r="R113" s="91">
        <f>INDEX([5]Sheet1!$1:$1048576,MATCH($B113,[5]Sheet1!$A:$A,0),MATCH(R$6,[5]Sheet1!$1:$1,0))</f>
        <v>-23.891999999999999</v>
      </c>
      <c r="S113" s="68">
        <f>INDEX([5]Sheet1!$1:$1048576,MATCH($B113,[5]Sheet1!$A:$A,0),MATCH(S$6,[5]Sheet1!$1:$1,0))</f>
        <v>134.114</v>
      </c>
      <c r="T113" s="68">
        <f>INDEX([5]Sheet1!$1:$1048576,MATCH($B113,[5]Sheet1!$A:$A,0),MATCH(T$6,[5]Sheet1!$1:$1,0))</f>
        <v>268.37799999999999</v>
      </c>
      <c r="U113" s="85" t="str">
        <f t="shared" si="18"/>
        <v>-</v>
      </c>
      <c r="V113" s="85" t="str">
        <f t="shared" si="19"/>
        <v>-</v>
      </c>
      <c r="W113" s="85" t="str">
        <f t="shared" si="20"/>
        <v>-</v>
      </c>
      <c r="X113" s="85" t="str">
        <f t="shared" si="21"/>
        <v>-</v>
      </c>
      <c r="Y113" s="85" t="str">
        <f t="shared" si="22"/>
        <v>-</v>
      </c>
      <c r="Z113" s="85" t="str">
        <f t="shared" si="23"/>
        <v>-</v>
      </c>
      <c r="AA113" s="85">
        <f t="shared" si="24"/>
        <v>0.63501946105551998</v>
      </c>
      <c r="AB113" s="85">
        <f t="shared" si="25"/>
        <v>0.64429647735656426</v>
      </c>
      <c r="AC113" s="88" t="str">
        <f t="shared" si="15"/>
        <v/>
      </c>
      <c r="AD113" s="88" t="str">
        <f t="shared" si="26"/>
        <v/>
      </c>
      <c r="AE113" s="88">
        <f t="shared" si="16"/>
        <v>0.10126829900430596</v>
      </c>
      <c r="AF113" s="88">
        <f t="shared" si="17"/>
        <v>-0.10716053071998725</v>
      </c>
      <c r="AG113" s="88"/>
    </row>
    <row r="114" spans="1:33" ht="20.100000000000001" customHeight="1" x14ac:dyDescent="0.3">
      <c r="A114" s="14" t="str">
        <f>INDEX([5]Sheet1!$1:$1048576,MATCH($B114,[5]Sheet1!$A:$A,0),MATCH(A$6,[5]Sheet1!$1:$1,0))</f>
        <v>Raia Drogasil</v>
      </c>
      <c r="B114" s="14" t="s">
        <v>26</v>
      </c>
      <c r="C114" s="14" t="str">
        <f>INDEX([5]Sheet1!$1:$1048576,MATCH($B114,[5]Sheet1!$A:$A,0),MATCH(C$6,[5]Sheet1!$1:$1,0))</f>
        <v>Retail</v>
      </c>
      <c r="D114" s="14" t="str">
        <f>INDEX([5]Sheet1!$1:$1048576,MATCH($B114,[5]Sheet1!$A:$A,0),MATCH(D$6,[5]Sheet1!$1:$1,0))</f>
        <v>Pedro Caravina</v>
      </c>
      <c r="E114" s="14" t="str">
        <f>INDEX([5]Sheet1!$1:$1048576,MATCH($B114,[5]Sheet1!$A:$A,0),MATCH(E$6,[5]Sheet1!$1:$1,0))</f>
        <v>Buy</v>
      </c>
      <c r="F114" s="14" t="b">
        <f>INDEX([5]Sheet1!$1:$1048576,MATCH($B114,[5]Sheet1!$A:$A,0),MATCH(F$6,[5]Sheet1!$1:$1,0))</f>
        <v>0</v>
      </c>
      <c r="G114" s="14" t="e">
        <f>INDEX([5]Sheet1!$1:$1048576,MATCH($B114,[5]Sheet1!$A:$A,0),MATCH(G$6,[5]Sheet1!$1:$1,0))</f>
        <v>#N/A</v>
      </c>
      <c r="H114" s="28">
        <f>INDEX([5]Sheet1!$1:$1048576,MATCH($B114,[5]Sheet1!$A:$A,0),MATCH(H$6,[5]Sheet1!$1:$1,0))</f>
        <v>26</v>
      </c>
      <c r="I114" s="78" t="str" cm="1">
        <f t="array" ref="I114">IFERROR((_xll.ECONOMATICA($B114,"EV")/1000000) / IF($G114="USD",Aux!$B$1,1),"")</f>
        <v/>
      </c>
      <c r="J114" s="78" t="str" cm="1">
        <f t="array" ref="J114">IFERROR((_xll.ECONOMATICA($B114,"MarketCapitaliz")/1000000) / IF($G114="USD",Aux!$B$1,1),"")</f>
        <v/>
      </c>
      <c r="K114" s="91">
        <f>ABS(INDEX([5]Sheet1!$1:$1048576,MATCH($B114,[5]Sheet1!$A:$A,0),MATCH(K$6,[5]Sheet1!$1:$1,0)))</f>
        <v>360.2</v>
      </c>
      <c r="L114" s="91">
        <f>ABS(INDEX([5]Sheet1!$1:$1048576,MATCH($B114,[5]Sheet1!$A:$A,0),MATCH(L$6,[5]Sheet1!$1:$1,0)))</f>
        <v>389.5</v>
      </c>
      <c r="M114" s="91">
        <f>ABS(INDEX([5]Sheet1!$1:$1048576,MATCH($B114,[5]Sheet1!$A:$A,0),MATCH(M$6,[5]Sheet1!$1:$1,0)))</f>
        <v>6322.2209999999995</v>
      </c>
      <c r="N114" s="91">
        <f>ABS(INDEX([5]Sheet1!$1:$1048576,MATCH($B114,[5]Sheet1!$A:$A,0),MATCH(N$6,[5]Sheet1!$1:$1,0)))</f>
        <v>6798.107</v>
      </c>
      <c r="O114" s="91">
        <f>ABS(INDEX([5]Sheet1!$1:$1048576,MATCH($B114,[5]Sheet1!$A:$A,0),MATCH(O$6,[5]Sheet1!$1:$1,0)))</f>
        <v>2718.3809999999999</v>
      </c>
      <c r="P114" s="91">
        <f>ABS(INDEX([5]Sheet1!$1:$1048576,MATCH($B114,[5]Sheet1!$A:$A,0),MATCH(P$6,[5]Sheet1!$1:$1,0)))</f>
        <v>2765.9270000000001</v>
      </c>
      <c r="Q114" s="91">
        <f>INDEX([5]Sheet1!$1:$1048576,MATCH($B114,[5]Sheet1!$A:$A,0),MATCH(Q$6,[5]Sheet1!$1:$1,0))</f>
        <v>1150.8909999999969</v>
      </c>
      <c r="R114" s="91">
        <f>INDEX([5]Sheet1!$1:$1048576,MATCH($B114,[5]Sheet1!$A:$A,0),MATCH(R$6,[5]Sheet1!$1:$1,0))</f>
        <v>1275.0092983000011</v>
      </c>
      <c r="S114" s="68">
        <f>INDEX([5]Sheet1!$1:$1048576,MATCH($B114,[5]Sheet1!$A:$A,0),MATCH(S$6,[5]Sheet1!$1:$1,0))</f>
        <v>2672.9189999999981</v>
      </c>
      <c r="T114" s="68">
        <f>INDEX([5]Sheet1!$1:$1048576,MATCH($B114,[5]Sheet1!$A:$A,0),MATCH(T$6,[5]Sheet1!$1:$1,0))</f>
        <v>2972.1162983000008</v>
      </c>
      <c r="U114" s="85" t="str">
        <f t="shared" si="18"/>
        <v>-</v>
      </c>
      <c r="V114" s="85" t="str">
        <f t="shared" si="19"/>
        <v>-</v>
      </c>
      <c r="W114" s="85" t="str">
        <f t="shared" si="20"/>
        <v>-</v>
      </c>
      <c r="X114" s="85" t="str">
        <f t="shared" si="21"/>
        <v>-</v>
      </c>
      <c r="Y114" s="85" t="str">
        <f t="shared" si="22"/>
        <v>-</v>
      </c>
      <c r="Z114" s="85" t="str">
        <f t="shared" si="23"/>
        <v>-</v>
      </c>
      <c r="AA114" s="85">
        <f t="shared" si="24"/>
        <v>1.0170083717463947</v>
      </c>
      <c r="AB114" s="85">
        <f t="shared" si="25"/>
        <v>0.93062542726947217</v>
      </c>
      <c r="AC114" s="88" t="str">
        <f t="shared" si="15"/>
        <v/>
      </c>
      <c r="AD114" s="88" t="str">
        <f t="shared" si="26"/>
        <v/>
      </c>
      <c r="AE114" s="88">
        <f t="shared" si="16"/>
        <v>0.18203903343461056</v>
      </c>
      <c r="AF114" s="88">
        <f t="shared" si="17"/>
        <v>0.18755357900368458</v>
      </c>
      <c r="AG114" s="88"/>
    </row>
    <row r="115" spans="1:33" ht="20.100000000000001" customHeight="1" x14ac:dyDescent="0.3">
      <c r="A115" s="14" t="str">
        <f>INDEX([5]Sheet1!$1:$1048576,MATCH($B115,[5]Sheet1!$A:$A,0),MATCH(A$6,[5]Sheet1!$1:$1,0))</f>
        <v>Pague Menos</v>
      </c>
      <c r="B115" s="40" t="s">
        <v>27</v>
      </c>
      <c r="C115" s="14" t="str">
        <f>INDEX([5]Sheet1!$1:$1048576,MATCH($B115,[5]Sheet1!$A:$A,0),MATCH(C$6,[5]Sheet1!$1:$1,0))</f>
        <v>Retail</v>
      </c>
      <c r="D115" s="14" t="str">
        <f>INDEX([5]Sheet1!$1:$1048576,MATCH($B115,[5]Sheet1!$A:$A,0),MATCH(D$6,[5]Sheet1!$1:$1,0))</f>
        <v>Pedro Caravina</v>
      </c>
      <c r="E115" s="14" t="str">
        <f>INDEX([5]Sheet1!$1:$1048576,MATCH($B115,[5]Sheet1!$A:$A,0),MATCH(E$6,[5]Sheet1!$1:$1,0))</f>
        <v>Buy</v>
      </c>
      <c r="F115" s="14" t="b">
        <f>INDEX([5]Sheet1!$1:$1048576,MATCH($B115,[5]Sheet1!$A:$A,0),MATCH(F$6,[5]Sheet1!$1:$1,0))</f>
        <v>0</v>
      </c>
      <c r="G115" s="14" t="e">
        <f>INDEX([5]Sheet1!$1:$1048576,MATCH($B115,[5]Sheet1!$A:$A,0),MATCH(G$6,[5]Sheet1!$1:$1,0))</f>
        <v>#N/A</v>
      </c>
      <c r="H115" s="28">
        <f>INDEX([5]Sheet1!$1:$1048576,MATCH($B115,[5]Sheet1!$A:$A,0),MATCH(H$6,[5]Sheet1!$1:$1,0))</f>
        <v>6</v>
      </c>
      <c r="I115" s="78" t="str" cm="1">
        <f t="array" ref="I115">IFERROR((_xll.ECONOMATICA($B115,"EV")/1000000) / IF($G115="USD",Aux!$B$1,1),"")</f>
        <v/>
      </c>
      <c r="J115" s="78" t="str" cm="1">
        <f t="array" ref="J115">IFERROR((_xll.ECONOMATICA($B115,"MarketCapitaliz")/1000000) / IF($G115="USD",Aux!$B$1,1),"")</f>
        <v/>
      </c>
      <c r="K115" s="91">
        <f>ABS(INDEX([5]Sheet1!$1:$1048576,MATCH($B115,[5]Sheet1!$A:$A,0),MATCH(K$6,[5]Sheet1!$1:$1,0)))</f>
        <v>0</v>
      </c>
      <c r="L115" s="91">
        <f>ABS(INDEX([5]Sheet1!$1:$1048576,MATCH($B115,[5]Sheet1!$A:$A,0),MATCH(L$6,[5]Sheet1!$1:$1,0)))</f>
        <v>0</v>
      </c>
      <c r="M115" s="91">
        <f>ABS(INDEX([5]Sheet1!$1:$1048576,MATCH($B115,[5]Sheet1!$A:$A,0),MATCH(M$6,[5]Sheet1!$1:$1,0)))</f>
        <v>2660.5059999999999</v>
      </c>
      <c r="N115" s="91">
        <f>ABS(INDEX([5]Sheet1!$1:$1048576,MATCH($B115,[5]Sheet1!$A:$A,0),MATCH(N$6,[5]Sheet1!$1:$1,0)))</f>
        <v>2722.4</v>
      </c>
      <c r="O115" s="91">
        <f>ABS(INDEX([5]Sheet1!$1:$1048576,MATCH($B115,[5]Sheet1!$A:$A,0),MATCH(O$6,[5]Sheet1!$1:$1,0)))</f>
        <v>1192.117</v>
      </c>
      <c r="P115" s="91">
        <f>ABS(INDEX([5]Sheet1!$1:$1048576,MATCH($B115,[5]Sheet1!$A:$A,0),MATCH(P$6,[5]Sheet1!$1:$1,0)))</f>
        <v>1267.3</v>
      </c>
      <c r="Q115" s="91">
        <f>INDEX([5]Sheet1!$1:$1048576,MATCH($B115,[5]Sheet1!$A:$A,0),MATCH(Q$6,[5]Sheet1!$1:$1,0))</f>
        <v>13.865524907657811</v>
      </c>
      <c r="R115" s="91">
        <f>INDEX([5]Sheet1!$1:$1048576,MATCH($B115,[5]Sheet1!$A:$A,0),MATCH(R$6,[5]Sheet1!$1:$1,0))</f>
        <v>152.7900432563998</v>
      </c>
      <c r="S115" s="68">
        <f>INDEX([5]Sheet1!$1:$1048576,MATCH($B115,[5]Sheet1!$A:$A,0),MATCH(S$6,[5]Sheet1!$1:$1,0))</f>
        <v>948.39269722774941</v>
      </c>
      <c r="T115" s="68">
        <f>INDEX([5]Sheet1!$1:$1048576,MATCH($B115,[5]Sheet1!$A:$A,0),MATCH(T$6,[5]Sheet1!$1:$1,0))</f>
        <v>1107.2051383200001</v>
      </c>
      <c r="U115" s="85" t="str">
        <f t="shared" si="18"/>
        <v>-</v>
      </c>
      <c r="V115" s="85" t="str">
        <f t="shared" si="19"/>
        <v>-</v>
      </c>
      <c r="W115" s="85" t="str">
        <f t="shared" si="20"/>
        <v>-</v>
      </c>
      <c r="X115" s="85" t="str">
        <f t="shared" si="21"/>
        <v>-</v>
      </c>
      <c r="Y115" s="85" t="str">
        <f t="shared" si="22"/>
        <v>-</v>
      </c>
      <c r="Z115" s="85" t="str">
        <f t="shared" si="23"/>
        <v>-</v>
      </c>
      <c r="AA115" s="85">
        <f t="shared" si="24"/>
        <v>1.2569866928379796</v>
      </c>
      <c r="AB115" s="85">
        <f t="shared" si="25"/>
        <v>1.1445936765818459</v>
      </c>
      <c r="AC115" s="88" t="str">
        <f t="shared" si="15"/>
        <v/>
      </c>
      <c r="AD115" s="88" t="str">
        <f t="shared" si="26"/>
        <v/>
      </c>
      <c r="AE115" s="88">
        <f t="shared" si="16"/>
        <v>5.2116119669182526E-3</v>
      </c>
      <c r="AF115" s="88">
        <f t="shared" si="17"/>
        <v>5.6123289471201807E-2</v>
      </c>
      <c r="AG115" s="88"/>
    </row>
    <row r="116" spans="1:33" ht="20.100000000000001" customHeight="1" x14ac:dyDescent="0.3">
      <c r="A116" s="14" t="str">
        <f>INDEX([5]Sheet1!$1:$1048576,MATCH($B116,[5]Sheet1!$A:$A,0),MATCH(A$6,[5]Sheet1!$1:$1,0))</f>
        <v>LWSA</v>
      </c>
      <c r="B116" s="40" t="s">
        <v>154</v>
      </c>
      <c r="C116" s="14" t="str">
        <f>INDEX([5]Sheet1!$1:$1048576,MATCH($B116,[5]Sheet1!$A:$A,0),MATCH(C$6,[5]Sheet1!$1:$1,0))</f>
        <v>TMT</v>
      </c>
      <c r="D116" s="14" t="str">
        <f>INDEX([5]Sheet1!$1:$1048576,MATCH($B116,[5]Sheet1!$A:$A,0),MATCH(D$6,[5]Sheet1!$1:$1,0))</f>
        <v>Bernardo Guttmann</v>
      </c>
      <c r="E116" s="14" t="str">
        <f>INDEX([5]Sheet1!$1:$1048576,MATCH($B116,[5]Sheet1!$A:$A,0),MATCH(E$6,[5]Sheet1!$1:$1,0))</f>
        <v>Buy</v>
      </c>
      <c r="F116" s="14" t="b">
        <f>INDEX([5]Sheet1!$1:$1048576,MATCH($B116,[5]Sheet1!$A:$A,0),MATCH(F$6,[5]Sheet1!$1:$1,0))</f>
        <v>0</v>
      </c>
      <c r="G116" s="14" t="e">
        <f>INDEX([5]Sheet1!$1:$1048576,MATCH($B116,[5]Sheet1!$A:$A,0),MATCH(G$6,[5]Sheet1!$1:$1,0))</f>
        <v>#N/A</v>
      </c>
      <c r="H116" s="28">
        <f>INDEX([5]Sheet1!$1:$1048576,MATCH($B116,[5]Sheet1!$A:$A,0),MATCH(H$6,[5]Sheet1!$1:$1,0))</f>
        <v>5</v>
      </c>
      <c r="I116" s="78" t="str" cm="1">
        <f t="array" ref="I116">IFERROR((_xll.ECONOMATICA($B116,"EV")/1000000) / IF($G116="USD",Aux!$B$1,1),"")</f>
        <v/>
      </c>
      <c r="J116" s="78" t="str" cm="1">
        <f t="array" ref="J116">IFERROR((_xll.ECONOMATICA($B116,"MarketCapitaliz")/1000000) / IF($G116="USD",Aux!$B$1,1),"")</f>
        <v/>
      </c>
      <c r="K116" s="91">
        <f>ABS(INDEX([5]Sheet1!$1:$1048576,MATCH($B116,[5]Sheet1!$A:$A,0),MATCH(K$6,[5]Sheet1!$1:$1,0)))</f>
        <v>0</v>
      </c>
      <c r="L116" s="91">
        <f>ABS(INDEX([5]Sheet1!$1:$1048576,MATCH($B116,[5]Sheet1!$A:$A,0),MATCH(L$6,[5]Sheet1!$1:$1,0)))</f>
        <v>0</v>
      </c>
      <c r="M116" s="91">
        <f>ABS(INDEX([5]Sheet1!$1:$1048576,MATCH($B116,[5]Sheet1!$A:$A,0),MATCH(M$6,[5]Sheet1!$1:$1,0)))</f>
        <v>2882.1460000000002</v>
      </c>
      <c r="N116" s="91">
        <f>ABS(INDEX([5]Sheet1!$1:$1048576,MATCH($B116,[5]Sheet1!$A:$A,0),MATCH(N$6,[5]Sheet1!$1:$1,0)))</f>
        <v>2745.8429999999998</v>
      </c>
      <c r="O116" s="91">
        <f>ABS(INDEX([5]Sheet1!$1:$1048576,MATCH($B116,[5]Sheet1!$A:$A,0),MATCH(O$6,[5]Sheet1!$1:$1,0)))</f>
        <v>349.59</v>
      </c>
      <c r="P116" s="91">
        <f>ABS(INDEX([5]Sheet1!$1:$1048576,MATCH($B116,[5]Sheet1!$A:$A,0),MATCH(P$6,[5]Sheet1!$1:$1,0)))</f>
        <v>99.988</v>
      </c>
      <c r="Q116" s="91">
        <f>INDEX([5]Sheet1!$1:$1048576,MATCH($B116,[5]Sheet1!$A:$A,0),MATCH(Q$6,[5]Sheet1!$1:$1,0))</f>
        <v>-73.7349999999999</v>
      </c>
      <c r="R116" s="91">
        <f>INDEX([5]Sheet1!$1:$1048576,MATCH($B116,[5]Sheet1!$A:$A,0),MATCH(R$6,[5]Sheet1!$1:$1,0))</f>
        <v>42.194000000000017</v>
      </c>
      <c r="S116" s="68">
        <f>INDEX([5]Sheet1!$1:$1048576,MATCH($B116,[5]Sheet1!$A:$A,0),MATCH(S$6,[5]Sheet1!$1:$1,0))</f>
        <v>204.6100000000001</v>
      </c>
      <c r="T116" s="68">
        <f>INDEX([5]Sheet1!$1:$1048576,MATCH($B116,[5]Sheet1!$A:$A,0),MATCH(T$6,[5]Sheet1!$1:$1,0))</f>
        <v>244.22</v>
      </c>
      <c r="U116" s="85" t="str">
        <f t="shared" si="18"/>
        <v>-</v>
      </c>
      <c r="V116" s="85" t="str">
        <f t="shared" si="19"/>
        <v>-</v>
      </c>
      <c r="W116" s="85" t="str">
        <f t="shared" si="20"/>
        <v>-</v>
      </c>
      <c r="X116" s="85" t="str">
        <f t="shared" si="21"/>
        <v>-</v>
      </c>
      <c r="Y116" s="85" t="str">
        <f t="shared" si="22"/>
        <v>-</v>
      </c>
      <c r="Z116" s="85" t="str">
        <f t="shared" si="23"/>
        <v>-</v>
      </c>
      <c r="AA116" s="85">
        <f t="shared" si="24"/>
        <v>1.7085675186941001</v>
      </c>
      <c r="AB116" s="85">
        <f t="shared" si="25"/>
        <v>0.40941773810498733</v>
      </c>
      <c r="AC116" s="88" t="str">
        <f t="shared" si="15"/>
        <v/>
      </c>
      <c r="AD116" s="88" t="str">
        <f t="shared" si="26"/>
        <v/>
      </c>
      <c r="AE116" s="88">
        <f t="shared" si="16"/>
        <v>-2.5583367393601814E-2</v>
      </c>
      <c r="AF116" s="88">
        <f t="shared" si="17"/>
        <v>1.5366501289403662E-2</v>
      </c>
      <c r="AG116" s="88"/>
    </row>
    <row r="117" spans="1:33" ht="20.100000000000001" customHeight="1" x14ac:dyDescent="0.3">
      <c r="A117" s="14" t="e">
        <f>INDEX([5]Sheet1!$1:$1048576,MATCH($B117,[5]Sheet1!$A:$A,0),MATCH(A$6,[5]Sheet1!$1:$1,0))</f>
        <v>#N/A</v>
      </c>
      <c r="B117" s="40" t="s">
        <v>237</v>
      </c>
      <c r="C117" s="14" t="e">
        <f>INDEX([5]Sheet1!$1:$1048576,MATCH($B117,[5]Sheet1!$A:$A,0),MATCH(C$6,[5]Sheet1!$1:$1,0))</f>
        <v>#N/A</v>
      </c>
      <c r="D117" s="14" t="e">
        <f>INDEX([5]Sheet1!$1:$1048576,MATCH($B117,[5]Sheet1!$A:$A,0),MATCH(D$6,[5]Sheet1!$1:$1,0))</f>
        <v>#N/A</v>
      </c>
      <c r="E117" s="14" t="e">
        <f>INDEX([5]Sheet1!$1:$1048576,MATCH($B117,[5]Sheet1!$A:$A,0),MATCH(E$6,[5]Sheet1!$1:$1,0))</f>
        <v>#N/A</v>
      </c>
      <c r="F117" s="14" t="e">
        <f>INDEX([5]Sheet1!$1:$1048576,MATCH($B117,[5]Sheet1!$A:$A,0),MATCH(F$6,[5]Sheet1!$1:$1,0))</f>
        <v>#N/A</v>
      </c>
      <c r="G117" s="14" t="e">
        <f>INDEX([5]Sheet1!$1:$1048576,MATCH($B117,[5]Sheet1!$A:$A,0),MATCH(G$6,[5]Sheet1!$1:$1,0))</f>
        <v>#N/A</v>
      </c>
      <c r="H117" s="28" t="e">
        <f>INDEX([5]Sheet1!$1:$1048576,MATCH($B117,[5]Sheet1!$A:$A,0),MATCH(H$6,[5]Sheet1!$1:$1,0))</f>
        <v>#N/A</v>
      </c>
      <c r="I117" s="78" t="str" cm="1">
        <f t="array" ref="I117">IFERROR((_xll.ECONOMATICA($B117,"EV")/1000000) / IF($G117="USD",Aux!$B$1,1),"")</f>
        <v/>
      </c>
      <c r="J117" s="78" t="str" cm="1">
        <f t="array" ref="J117">IFERROR((_xll.ECONOMATICA($B117,"MarketCapitaliz")/1000000) / IF($G117="USD",Aux!$B$1,1),"")</f>
        <v/>
      </c>
      <c r="K117" s="91" t="e">
        <f>ABS(INDEX([5]Sheet1!$1:$1048576,MATCH($B117,[5]Sheet1!$A:$A,0),MATCH(K$6,[5]Sheet1!$1:$1,0)))</f>
        <v>#N/A</v>
      </c>
      <c r="L117" s="91" t="e">
        <f>ABS(INDEX([5]Sheet1!$1:$1048576,MATCH($B117,[5]Sheet1!$A:$A,0),MATCH(L$6,[5]Sheet1!$1:$1,0)))</f>
        <v>#N/A</v>
      </c>
      <c r="M117" s="91" t="e">
        <f>ABS(INDEX([5]Sheet1!$1:$1048576,MATCH($B117,[5]Sheet1!$A:$A,0),MATCH(M$6,[5]Sheet1!$1:$1,0)))</f>
        <v>#N/A</v>
      </c>
      <c r="N117" s="91" t="e">
        <f>ABS(INDEX([5]Sheet1!$1:$1048576,MATCH($B117,[5]Sheet1!$A:$A,0),MATCH(N$6,[5]Sheet1!$1:$1,0)))</f>
        <v>#N/A</v>
      </c>
      <c r="O117" s="91" t="e">
        <f>ABS(INDEX([5]Sheet1!$1:$1048576,MATCH($B117,[5]Sheet1!$A:$A,0),MATCH(O$6,[5]Sheet1!$1:$1,0)))</f>
        <v>#N/A</v>
      </c>
      <c r="P117" s="91" t="e">
        <f>ABS(INDEX([5]Sheet1!$1:$1048576,MATCH($B117,[5]Sheet1!$A:$A,0),MATCH(P$6,[5]Sheet1!$1:$1,0)))</f>
        <v>#N/A</v>
      </c>
      <c r="Q117" s="91" t="e">
        <f>INDEX([5]Sheet1!$1:$1048576,MATCH($B117,[5]Sheet1!$A:$A,0),MATCH(Q$6,[5]Sheet1!$1:$1,0))</f>
        <v>#N/A</v>
      </c>
      <c r="R117" s="91" t="e">
        <f>INDEX([5]Sheet1!$1:$1048576,MATCH($B117,[5]Sheet1!$A:$A,0),MATCH(R$6,[5]Sheet1!$1:$1,0))</f>
        <v>#N/A</v>
      </c>
      <c r="S117" s="68" t="e">
        <f>INDEX([5]Sheet1!$1:$1048576,MATCH($B117,[5]Sheet1!$A:$A,0),MATCH(S$6,[5]Sheet1!$1:$1,0))</f>
        <v>#N/A</v>
      </c>
      <c r="T117" s="68" t="e">
        <f>INDEX([5]Sheet1!$1:$1048576,MATCH($B117,[5]Sheet1!$A:$A,0),MATCH(T$6,[5]Sheet1!$1:$1,0))</f>
        <v>#N/A</v>
      </c>
      <c r="U117" s="85" t="str">
        <f t="shared" si="18"/>
        <v>-</v>
      </c>
      <c r="V117" s="85" t="str">
        <f t="shared" si="19"/>
        <v>-</v>
      </c>
      <c r="W117" s="85" t="str">
        <f t="shared" si="20"/>
        <v>-</v>
      </c>
      <c r="X117" s="85" t="str">
        <f t="shared" si="21"/>
        <v>-</v>
      </c>
      <c r="Y117" s="85" t="str">
        <f t="shared" si="22"/>
        <v>-</v>
      </c>
      <c r="Z117" s="85" t="str">
        <f t="shared" si="23"/>
        <v>-</v>
      </c>
      <c r="AA117" s="85" t="str">
        <f t="shared" si="24"/>
        <v>-</v>
      </c>
      <c r="AB117" s="85" t="str">
        <f t="shared" si="25"/>
        <v>-</v>
      </c>
      <c r="AC117" s="88" t="str">
        <f t="shared" si="15"/>
        <v/>
      </c>
      <c r="AD117" s="88" t="str">
        <f t="shared" si="26"/>
        <v/>
      </c>
      <c r="AE117" s="88" t="str">
        <f t="shared" si="16"/>
        <v>-</v>
      </c>
      <c r="AF117" s="88" t="str">
        <f t="shared" si="17"/>
        <v>-</v>
      </c>
      <c r="AG117" s="88"/>
    </row>
    <row r="118" spans="1:33" ht="20.100000000000001" customHeight="1" x14ac:dyDescent="0.3">
      <c r="A118" s="14" t="str">
        <f>INDEX([5]Sheet1!$1:$1048576,MATCH($B118,[5]Sheet1!$A:$A,0),MATCH(A$6,[5]Sheet1!$1:$1,0))</f>
        <v>Rede D'Or</v>
      </c>
      <c r="B118" s="40" t="s">
        <v>199</v>
      </c>
      <c r="C118" s="14" t="str">
        <f>INDEX([5]Sheet1!$1:$1048576,MATCH($B118,[5]Sheet1!$A:$A,0),MATCH(C$6,[5]Sheet1!$1:$1,0))</f>
        <v>Health Care</v>
      </c>
      <c r="D118" s="14" t="str">
        <f>INDEX([5]Sheet1!$1:$1048576,MATCH($B118,[5]Sheet1!$A:$A,0),MATCH(D$6,[5]Sheet1!$1:$1,0))</f>
        <v>Gustavo Tiseo</v>
      </c>
      <c r="E118" s="14" t="str">
        <f>INDEX([5]Sheet1!$1:$1048576,MATCH($B118,[5]Sheet1!$A:$A,0),MATCH(E$6,[5]Sheet1!$1:$1,0))</f>
        <v>Buy</v>
      </c>
      <c r="F118" s="14" t="b">
        <f>INDEX([5]Sheet1!$1:$1048576,MATCH($B118,[5]Sheet1!$A:$A,0),MATCH(F$6,[5]Sheet1!$1:$1,0))</f>
        <v>0</v>
      </c>
      <c r="G118" s="14" t="e">
        <f>INDEX([5]Sheet1!$1:$1048576,MATCH($B118,[5]Sheet1!$A:$A,0),MATCH(G$6,[5]Sheet1!$1:$1,0))</f>
        <v>#N/A</v>
      </c>
      <c r="H118" s="28">
        <f>INDEX([5]Sheet1!$1:$1048576,MATCH($B118,[5]Sheet1!$A:$A,0),MATCH(H$6,[5]Sheet1!$1:$1,0))</f>
        <v>45</v>
      </c>
      <c r="I118" s="78" t="str" cm="1">
        <f t="array" ref="I118">IFERROR((_xll.ECONOMATICA($B118,"EV")/1000000) / IF($G118="USD",Aux!$B$1,1),"")</f>
        <v/>
      </c>
      <c r="J118" s="78" t="str" cm="1">
        <f t="array" ref="J118">IFERROR((_xll.ECONOMATICA($B118,"MarketCapitaliz")/1000000) / IF($G118="USD",Aux!$B$1,1),"")</f>
        <v/>
      </c>
      <c r="K118" s="91">
        <f>ABS(INDEX([5]Sheet1!$1:$1048576,MATCH($B118,[5]Sheet1!$A:$A,0),MATCH(K$6,[5]Sheet1!$1:$1,0)))</f>
        <v>849.1880000000001</v>
      </c>
      <c r="L118" s="91">
        <f>ABS(INDEX([5]Sheet1!$1:$1048576,MATCH($B118,[5]Sheet1!$A:$A,0),MATCH(L$6,[5]Sheet1!$1:$1,0)))</f>
        <v>1381.135</v>
      </c>
      <c r="M118" s="91">
        <f>ABS(INDEX([5]Sheet1!$1:$1048576,MATCH($B118,[5]Sheet1!$A:$A,0),MATCH(M$6,[5]Sheet1!$1:$1,0)))</f>
        <v>24274.548065257739</v>
      </c>
      <c r="N118" s="91">
        <f>ABS(INDEX([5]Sheet1!$1:$1048576,MATCH($B118,[5]Sheet1!$A:$A,0),MATCH(N$6,[5]Sheet1!$1:$1,0)))</f>
        <v>26299.398000000001</v>
      </c>
      <c r="O118" s="91">
        <f>ABS(INDEX([5]Sheet1!$1:$1048576,MATCH($B118,[5]Sheet1!$A:$A,0),MATCH(O$6,[5]Sheet1!$1:$1,0)))</f>
        <v>16611.595750710821</v>
      </c>
      <c r="P118" s="91">
        <f>ABS(INDEX([5]Sheet1!$1:$1048576,MATCH($B118,[5]Sheet1!$A:$A,0),MATCH(P$6,[5]Sheet1!$1:$1,0)))</f>
        <v>16611.595750710821</v>
      </c>
      <c r="Q118" s="91">
        <f>INDEX([5]Sheet1!$1:$1048576,MATCH($B118,[5]Sheet1!$A:$A,0),MATCH(Q$6,[5]Sheet1!$1:$1,0))</f>
        <v>2167.5871049821799</v>
      </c>
      <c r="R118" s="91">
        <f>INDEX([5]Sheet1!$1:$1048576,MATCH($B118,[5]Sheet1!$A:$A,0),MATCH(R$6,[5]Sheet1!$1:$1,0))</f>
        <v>3935.8334444011421</v>
      </c>
      <c r="S118" s="68">
        <f>INDEX([5]Sheet1!$1:$1048576,MATCH($B118,[5]Sheet1!$A:$A,0),MATCH(S$6,[5]Sheet1!$1:$1,0))</f>
        <v>6359.2896157390715</v>
      </c>
      <c r="T118" s="68">
        <f>INDEX([5]Sheet1!$1:$1048576,MATCH($B118,[5]Sheet1!$A:$A,0),MATCH(T$6,[5]Sheet1!$1:$1,0))</f>
        <v>8478.9621060890404</v>
      </c>
      <c r="U118" s="85" t="str">
        <f t="shared" si="18"/>
        <v>-</v>
      </c>
      <c r="V118" s="85" t="str">
        <f t="shared" si="19"/>
        <v>-</v>
      </c>
      <c r="W118" s="85" t="str">
        <f t="shared" si="20"/>
        <v>-</v>
      </c>
      <c r="X118" s="85" t="str">
        <f t="shared" si="21"/>
        <v>-</v>
      </c>
      <c r="Y118" s="85" t="str">
        <f t="shared" si="22"/>
        <v>-</v>
      </c>
      <c r="Z118" s="85" t="str">
        <f t="shared" si="23"/>
        <v>-</v>
      </c>
      <c r="AA118" s="85">
        <f t="shared" si="24"/>
        <v>2.612177893203286</v>
      </c>
      <c r="AB118" s="85">
        <f t="shared" si="25"/>
        <v>1.9591543803199039</v>
      </c>
      <c r="AC118" s="88" t="str">
        <f t="shared" si="15"/>
        <v/>
      </c>
      <c r="AD118" s="88" t="str">
        <f t="shared" si="26"/>
        <v/>
      </c>
      <c r="AE118" s="88">
        <f t="shared" si="16"/>
        <v>8.9294643062149431E-2</v>
      </c>
      <c r="AF118" s="88">
        <f t="shared" si="17"/>
        <v>0.14965488732484075</v>
      </c>
      <c r="AG118" s="88"/>
    </row>
    <row r="119" spans="1:33" ht="20.100000000000001" customHeight="1" x14ac:dyDescent="0.3">
      <c r="A119" s="14" t="e">
        <f>INDEX([5]Sheet1!$1:$1048576,MATCH($B119,[5]Sheet1!$A:$A,0),MATCH(A$6,[5]Sheet1!$1:$1,0))</f>
        <v>#N/A</v>
      </c>
      <c r="B119" s="40" t="s">
        <v>219</v>
      </c>
      <c r="C119" s="14" t="e">
        <f>INDEX([5]Sheet1!$1:$1048576,MATCH($B119,[5]Sheet1!$A:$A,0),MATCH(C$6,[5]Sheet1!$1:$1,0))</f>
        <v>#N/A</v>
      </c>
      <c r="D119" s="14" t="e">
        <f>INDEX([5]Sheet1!$1:$1048576,MATCH($B119,[5]Sheet1!$A:$A,0),MATCH(D$6,[5]Sheet1!$1:$1,0))</f>
        <v>#N/A</v>
      </c>
      <c r="E119" s="14" t="e">
        <f>INDEX([5]Sheet1!$1:$1048576,MATCH($B119,[5]Sheet1!$A:$A,0),MATCH(E$6,[5]Sheet1!$1:$1,0))</f>
        <v>#N/A</v>
      </c>
      <c r="F119" s="14" t="e">
        <f>INDEX([5]Sheet1!$1:$1048576,MATCH($B119,[5]Sheet1!$A:$A,0),MATCH(F$6,[5]Sheet1!$1:$1,0))</f>
        <v>#N/A</v>
      </c>
      <c r="G119" s="14" t="e">
        <f>INDEX([5]Sheet1!$1:$1048576,MATCH($B119,[5]Sheet1!$A:$A,0),MATCH(G$6,[5]Sheet1!$1:$1,0))</f>
        <v>#N/A</v>
      </c>
      <c r="H119" s="28" t="e">
        <f>INDEX([5]Sheet1!$1:$1048576,MATCH($B119,[5]Sheet1!$A:$A,0),MATCH(H$6,[5]Sheet1!$1:$1,0))</f>
        <v>#N/A</v>
      </c>
      <c r="I119" s="78" t="str" cm="1">
        <f t="array" ref="I119">IFERROR((_xll.ECONOMATICA($B119,"EV")/1000000) / IF($G119="USD",Aux!$B$1,1),"")</f>
        <v/>
      </c>
      <c r="J119" s="78" t="str" cm="1">
        <f t="array" ref="J119">IFERROR((_xll.ECONOMATICA($B119,"MarketCapitaliz")/1000000) / IF($G119="USD",Aux!$B$1,1),"")</f>
        <v/>
      </c>
      <c r="K119" s="91" t="e">
        <f>ABS(INDEX([5]Sheet1!$1:$1048576,MATCH($B119,[5]Sheet1!$A:$A,0),MATCH(K$6,[5]Sheet1!$1:$1,0)))</f>
        <v>#N/A</v>
      </c>
      <c r="L119" s="91" t="e">
        <f>ABS(INDEX([5]Sheet1!$1:$1048576,MATCH($B119,[5]Sheet1!$A:$A,0),MATCH(L$6,[5]Sheet1!$1:$1,0)))</f>
        <v>#N/A</v>
      </c>
      <c r="M119" s="91" t="e">
        <f>ABS(INDEX([5]Sheet1!$1:$1048576,MATCH($B119,[5]Sheet1!$A:$A,0),MATCH(M$6,[5]Sheet1!$1:$1,0)))</f>
        <v>#N/A</v>
      </c>
      <c r="N119" s="91" t="e">
        <f>ABS(INDEX([5]Sheet1!$1:$1048576,MATCH($B119,[5]Sheet1!$A:$A,0),MATCH(N$6,[5]Sheet1!$1:$1,0)))</f>
        <v>#N/A</v>
      </c>
      <c r="O119" s="91" t="e">
        <f>ABS(INDEX([5]Sheet1!$1:$1048576,MATCH($B119,[5]Sheet1!$A:$A,0),MATCH(O$6,[5]Sheet1!$1:$1,0)))</f>
        <v>#N/A</v>
      </c>
      <c r="P119" s="91" t="e">
        <f>ABS(INDEX([5]Sheet1!$1:$1048576,MATCH($B119,[5]Sheet1!$A:$A,0),MATCH(P$6,[5]Sheet1!$1:$1,0)))</f>
        <v>#N/A</v>
      </c>
      <c r="Q119" s="91" t="e">
        <f>INDEX([5]Sheet1!$1:$1048576,MATCH($B119,[5]Sheet1!$A:$A,0),MATCH(Q$6,[5]Sheet1!$1:$1,0))</f>
        <v>#N/A</v>
      </c>
      <c r="R119" s="91" t="e">
        <f>INDEX([5]Sheet1!$1:$1048576,MATCH($B119,[5]Sheet1!$A:$A,0),MATCH(R$6,[5]Sheet1!$1:$1,0))</f>
        <v>#N/A</v>
      </c>
      <c r="S119" s="68" t="e">
        <f>INDEX([5]Sheet1!$1:$1048576,MATCH($B119,[5]Sheet1!$A:$A,0),MATCH(S$6,[5]Sheet1!$1:$1,0))</f>
        <v>#N/A</v>
      </c>
      <c r="T119" s="68" t="e">
        <f>INDEX([5]Sheet1!$1:$1048576,MATCH($B119,[5]Sheet1!$A:$A,0),MATCH(T$6,[5]Sheet1!$1:$1,0))</f>
        <v>#N/A</v>
      </c>
      <c r="U119" s="85" t="str">
        <f t="shared" si="18"/>
        <v>-</v>
      </c>
      <c r="V119" s="85" t="str">
        <f t="shared" si="19"/>
        <v>-</v>
      </c>
      <c r="W119" s="85" t="str">
        <f t="shared" si="20"/>
        <v>-</v>
      </c>
      <c r="X119" s="85" t="str">
        <f t="shared" si="21"/>
        <v>-</v>
      </c>
      <c r="Y119" s="85" t="str">
        <f t="shared" si="22"/>
        <v>-</v>
      </c>
      <c r="Z119" s="85" t="str">
        <f t="shared" si="23"/>
        <v>-</v>
      </c>
      <c r="AA119" s="85" t="str">
        <f t="shared" si="24"/>
        <v>-</v>
      </c>
      <c r="AB119" s="85" t="str">
        <f t="shared" si="25"/>
        <v>-</v>
      </c>
      <c r="AC119" s="88" t="str">
        <f t="shared" si="15"/>
        <v/>
      </c>
      <c r="AD119" s="88" t="str">
        <f t="shared" si="26"/>
        <v/>
      </c>
      <c r="AE119" s="88" t="str">
        <f t="shared" si="16"/>
        <v>-</v>
      </c>
      <c r="AF119" s="88" t="str">
        <f t="shared" si="17"/>
        <v>-</v>
      </c>
      <c r="AG119" s="88"/>
    </row>
    <row r="120" spans="1:33" ht="20.100000000000001" customHeight="1" x14ac:dyDescent="0.3">
      <c r="A120" s="14" t="str">
        <f>INDEX([5]Sheet1!$1:$1048576,MATCH($B120,[5]Sheet1!$A:$A,0),MATCH(A$6,[5]Sheet1!$1:$1,0))</f>
        <v>Rumo</v>
      </c>
      <c r="B120" s="40" t="s">
        <v>105</v>
      </c>
      <c r="C120" s="14" t="str">
        <f>INDEX([5]Sheet1!$1:$1048576,MATCH($B120,[5]Sheet1!$A:$A,0),MATCH(C$6,[5]Sheet1!$1:$1,0))</f>
        <v>Transportation</v>
      </c>
      <c r="D120" s="14" t="str">
        <f>INDEX([5]Sheet1!$1:$1048576,MATCH($B120,[5]Sheet1!$A:$A,0),MATCH(D$6,[5]Sheet1!$1:$1,0))</f>
        <v>Pedro Bruno</v>
      </c>
      <c r="E120" s="14" t="str">
        <f>INDEX([5]Sheet1!$1:$1048576,MATCH($B120,[5]Sheet1!$A:$A,0),MATCH(E$6,[5]Sheet1!$1:$1,0))</f>
        <v>Buy</v>
      </c>
      <c r="F120" s="14" t="b">
        <f>INDEX([5]Sheet1!$1:$1048576,MATCH($B120,[5]Sheet1!$A:$A,0),MATCH(F$6,[5]Sheet1!$1:$1,0))</f>
        <v>0</v>
      </c>
      <c r="G120" s="14" t="e">
        <f>INDEX([5]Sheet1!$1:$1048576,MATCH($B120,[5]Sheet1!$A:$A,0),MATCH(G$6,[5]Sheet1!$1:$1,0))</f>
        <v>#N/A</v>
      </c>
      <c r="H120" s="28">
        <f>INDEX([5]Sheet1!$1:$1048576,MATCH($B120,[5]Sheet1!$A:$A,0),MATCH(H$6,[5]Sheet1!$1:$1,0))</f>
        <v>22</v>
      </c>
      <c r="I120" s="78" t="str" cm="1">
        <f t="array" ref="I120">IFERROR((_xll.ECONOMATICA($B120,"EV")/1000000) / IF($G120="USD",Aux!$B$1,1),"")</f>
        <v/>
      </c>
      <c r="J120" s="78" t="str" cm="1">
        <f t="array" ref="J120">IFERROR((_xll.ECONOMATICA($B120,"MarketCapitaliz")/1000000) / IF($G120="USD",Aux!$B$1,1),"")</f>
        <v/>
      </c>
      <c r="K120" s="91">
        <f>ABS(INDEX([5]Sheet1!$1:$1048576,MATCH($B120,[5]Sheet1!$A:$A,0),MATCH(K$6,[5]Sheet1!$1:$1,0)))</f>
        <v>0</v>
      </c>
      <c r="L120" s="91">
        <f>ABS(INDEX([5]Sheet1!$1:$1048576,MATCH($B120,[5]Sheet1!$A:$A,0),MATCH(L$6,[5]Sheet1!$1:$1,0)))</f>
        <v>0</v>
      </c>
      <c r="M120" s="91">
        <f>ABS(INDEX([5]Sheet1!$1:$1048576,MATCH($B120,[5]Sheet1!$A:$A,0),MATCH(M$6,[5]Sheet1!$1:$1,0)))</f>
        <v>15871.055</v>
      </c>
      <c r="N120" s="91">
        <f>ABS(INDEX([5]Sheet1!$1:$1048576,MATCH($B120,[5]Sheet1!$A:$A,0),MATCH(N$6,[5]Sheet1!$1:$1,0)))</f>
        <v>14935.155000000001</v>
      </c>
      <c r="O120" s="91">
        <f>ABS(INDEX([5]Sheet1!$1:$1048576,MATCH($B120,[5]Sheet1!$A:$A,0),MATCH(O$6,[5]Sheet1!$1:$1,0)))</f>
        <v>17216.956999999999</v>
      </c>
      <c r="P120" s="91">
        <f>ABS(INDEX([5]Sheet1!$1:$1048576,MATCH($B120,[5]Sheet1!$A:$A,0),MATCH(P$6,[5]Sheet1!$1:$1,0)))</f>
        <v>18872.185000000001</v>
      </c>
      <c r="Q120" s="91">
        <f>INDEX([5]Sheet1!$1:$1048576,MATCH($B120,[5]Sheet1!$A:$A,0),MATCH(Q$6,[5]Sheet1!$1:$1,0))</f>
        <v>720</v>
      </c>
      <c r="R120" s="91">
        <f>INDEX([5]Sheet1!$1:$1048576,MATCH($B120,[5]Sheet1!$A:$A,0),MATCH(R$6,[5]Sheet1!$1:$1,0))</f>
        <v>2090.4489999999992</v>
      </c>
      <c r="S120" s="68">
        <f>INDEX([5]Sheet1!$1:$1048576,MATCH($B120,[5]Sheet1!$A:$A,0),MATCH(S$6,[5]Sheet1!$1:$1,0))</f>
        <v>5649</v>
      </c>
      <c r="T120" s="68">
        <f>INDEX([5]Sheet1!$1:$1048576,MATCH($B120,[5]Sheet1!$A:$A,0),MATCH(T$6,[5]Sheet1!$1:$1,0))</f>
        <v>7712.5059999999994</v>
      </c>
      <c r="U120" s="85" t="str">
        <f t="shared" si="18"/>
        <v>-</v>
      </c>
      <c r="V120" s="85" t="str">
        <f t="shared" si="19"/>
        <v>-</v>
      </c>
      <c r="W120" s="85" t="str">
        <f t="shared" si="20"/>
        <v>-</v>
      </c>
      <c r="X120" s="85" t="str">
        <f t="shared" si="21"/>
        <v>-</v>
      </c>
      <c r="Y120" s="85" t="str">
        <f t="shared" si="22"/>
        <v>-</v>
      </c>
      <c r="Z120" s="85" t="str">
        <f t="shared" si="23"/>
        <v>-</v>
      </c>
      <c r="AA120" s="85">
        <f t="shared" si="24"/>
        <v>3.0477884581341828</v>
      </c>
      <c r="AB120" s="85">
        <f t="shared" si="25"/>
        <v>2.4469588743269699</v>
      </c>
      <c r="AC120" s="88" t="str">
        <f t="shared" si="15"/>
        <v/>
      </c>
      <c r="AD120" s="88" t="str">
        <f t="shared" si="26"/>
        <v/>
      </c>
      <c r="AE120" s="88">
        <f t="shared" si="16"/>
        <v>4.5365604239919775E-2</v>
      </c>
      <c r="AF120" s="88">
        <f t="shared" si="17"/>
        <v>0.13996834984303805</v>
      </c>
      <c r="AG120" s="88"/>
    </row>
    <row r="121" spans="1:33" ht="20.100000000000001" customHeight="1" x14ac:dyDescent="0.3">
      <c r="A121" s="14" t="e">
        <f>INDEX([5]Sheet1!$1:$1048576,MATCH($B121,[5]Sheet1!$A:$A,0),MATCH(A$6,[5]Sheet1!$1:$1,0))</f>
        <v>#N/A</v>
      </c>
      <c r="B121" s="40" t="s">
        <v>247</v>
      </c>
      <c r="C121" s="14" t="e">
        <f>INDEX([5]Sheet1!$1:$1048576,MATCH($B121,[5]Sheet1!$A:$A,0),MATCH(C$6,[5]Sheet1!$1:$1,0))</f>
        <v>#N/A</v>
      </c>
      <c r="D121" s="14" t="e">
        <f>INDEX([5]Sheet1!$1:$1048576,MATCH($B121,[5]Sheet1!$A:$A,0),MATCH(D$6,[5]Sheet1!$1:$1,0))</f>
        <v>#N/A</v>
      </c>
      <c r="E121" s="14" t="e">
        <f>INDEX([5]Sheet1!$1:$1048576,MATCH($B121,[5]Sheet1!$A:$A,0),MATCH(E$6,[5]Sheet1!$1:$1,0))</f>
        <v>#N/A</v>
      </c>
      <c r="F121" s="14" t="e">
        <f>INDEX([5]Sheet1!$1:$1048576,MATCH($B121,[5]Sheet1!$A:$A,0),MATCH(F$6,[5]Sheet1!$1:$1,0))</f>
        <v>#N/A</v>
      </c>
      <c r="G121" s="14" t="e">
        <f>INDEX([5]Sheet1!$1:$1048576,MATCH($B121,[5]Sheet1!$A:$A,0),MATCH(G$6,[5]Sheet1!$1:$1,0))</f>
        <v>#N/A</v>
      </c>
      <c r="H121" s="28" t="e">
        <f>INDEX([5]Sheet1!$1:$1048576,MATCH($B121,[5]Sheet1!$A:$A,0),MATCH(H$6,[5]Sheet1!$1:$1,0))</f>
        <v>#N/A</v>
      </c>
      <c r="I121" s="78" t="str" cm="1">
        <f t="array" ref="I121">IFERROR((_xll.ECONOMATICA($B121,"EV")/1000000) / IF($G121="USD",Aux!$B$1,1),"")</f>
        <v/>
      </c>
      <c r="J121" s="78" t="str" cm="1">
        <f t="array" ref="J121">IFERROR((_xll.ECONOMATICA($B121,"MarketCapitaliz")/1000000) / IF($G121="USD",Aux!$B$1,1),"")</f>
        <v/>
      </c>
      <c r="K121" s="91" t="e">
        <f>ABS(INDEX([5]Sheet1!$1:$1048576,MATCH($B121,[5]Sheet1!$A:$A,0),MATCH(K$6,[5]Sheet1!$1:$1,0)))</f>
        <v>#N/A</v>
      </c>
      <c r="L121" s="91" t="e">
        <f>ABS(INDEX([5]Sheet1!$1:$1048576,MATCH($B121,[5]Sheet1!$A:$A,0),MATCH(L$6,[5]Sheet1!$1:$1,0)))</f>
        <v>#N/A</v>
      </c>
      <c r="M121" s="91" t="e">
        <f>ABS(INDEX([5]Sheet1!$1:$1048576,MATCH($B121,[5]Sheet1!$A:$A,0),MATCH(M$6,[5]Sheet1!$1:$1,0)))</f>
        <v>#N/A</v>
      </c>
      <c r="N121" s="91" t="e">
        <f>ABS(INDEX([5]Sheet1!$1:$1048576,MATCH($B121,[5]Sheet1!$A:$A,0),MATCH(N$6,[5]Sheet1!$1:$1,0)))</f>
        <v>#N/A</v>
      </c>
      <c r="O121" s="91" t="e">
        <f>ABS(INDEX([5]Sheet1!$1:$1048576,MATCH($B121,[5]Sheet1!$A:$A,0),MATCH(O$6,[5]Sheet1!$1:$1,0)))</f>
        <v>#N/A</v>
      </c>
      <c r="P121" s="91" t="e">
        <f>ABS(INDEX([5]Sheet1!$1:$1048576,MATCH($B121,[5]Sheet1!$A:$A,0),MATCH(P$6,[5]Sheet1!$1:$1,0)))</f>
        <v>#N/A</v>
      </c>
      <c r="Q121" s="91" t="e">
        <f>INDEX([5]Sheet1!$1:$1048576,MATCH($B121,[5]Sheet1!$A:$A,0),MATCH(Q$6,[5]Sheet1!$1:$1,0))</f>
        <v>#N/A</v>
      </c>
      <c r="R121" s="91" t="e">
        <f>INDEX([5]Sheet1!$1:$1048576,MATCH($B121,[5]Sheet1!$A:$A,0),MATCH(R$6,[5]Sheet1!$1:$1,0))</f>
        <v>#N/A</v>
      </c>
      <c r="S121" s="68" t="e">
        <f>INDEX([5]Sheet1!$1:$1048576,MATCH($B121,[5]Sheet1!$A:$A,0),MATCH(S$6,[5]Sheet1!$1:$1,0))</f>
        <v>#N/A</v>
      </c>
      <c r="T121" s="68" t="e">
        <f>INDEX([5]Sheet1!$1:$1048576,MATCH($B121,[5]Sheet1!$A:$A,0),MATCH(T$6,[5]Sheet1!$1:$1,0))</f>
        <v>#N/A</v>
      </c>
      <c r="U121" s="85" t="str">
        <f t="shared" si="18"/>
        <v>-</v>
      </c>
      <c r="V121" s="85" t="str">
        <f t="shared" si="19"/>
        <v>-</v>
      </c>
      <c r="W121" s="85" t="str">
        <f t="shared" si="20"/>
        <v>-</v>
      </c>
      <c r="X121" s="85" t="str">
        <f t="shared" si="21"/>
        <v>-</v>
      </c>
      <c r="Y121" s="85" t="str">
        <f t="shared" si="22"/>
        <v>-</v>
      </c>
      <c r="Z121" s="85" t="str">
        <f t="shared" si="23"/>
        <v>-</v>
      </c>
      <c r="AA121" s="85" t="str">
        <f t="shared" si="24"/>
        <v>-</v>
      </c>
      <c r="AB121" s="85" t="str">
        <f t="shared" si="25"/>
        <v>-</v>
      </c>
      <c r="AC121" s="88" t="str">
        <f t="shared" si="15"/>
        <v/>
      </c>
      <c r="AD121" s="88" t="str">
        <f t="shared" si="26"/>
        <v/>
      </c>
      <c r="AE121" s="88" t="str">
        <f t="shared" si="16"/>
        <v>-</v>
      </c>
      <c r="AF121" s="88" t="str">
        <f t="shared" si="17"/>
        <v>-</v>
      </c>
      <c r="AG121" s="88"/>
    </row>
    <row r="122" spans="1:33" ht="20.100000000000001" customHeight="1" x14ac:dyDescent="0.3">
      <c r="A122" s="14" t="str">
        <f>INDEX([5]Sheet1!$1:$1048576,MATCH($B122,[5]Sheet1!$A:$A,0),MATCH(A$6,[5]Sheet1!$1:$1,0))</f>
        <v>Weg</v>
      </c>
      <c r="B122" s="14" t="s">
        <v>175</v>
      </c>
      <c r="C122" s="14" t="str">
        <f>INDEX([5]Sheet1!$1:$1048576,MATCH($B122,[5]Sheet1!$A:$A,0),MATCH(C$6,[5]Sheet1!$1:$1,0))</f>
        <v>Capital Goods</v>
      </c>
      <c r="D122" s="14" t="str">
        <f>INDEX([5]Sheet1!$1:$1048576,MATCH($B122,[5]Sheet1!$A:$A,0),MATCH(D$6,[5]Sheet1!$1:$1,0))</f>
        <v>Lucas Laghi</v>
      </c>
      <c r="E122" s="14" t="str">
        <f>INDEX([5]Sheet1!$1:$1048576,MATCH($B122,[5]Sheet1!$A:$A,0),MATCH(E$6,[5]Sheet1!$1:$1,0))</f>
        <v>Neutral</v>
      </c>
      <c r="F122" s="14" t="b">
        <f>INDEX([5]Sheet1!$1:$1048576,MATCH($B122,[5]Sheet1!$A:$A,0),MATCH(F$6,[5]Sheet1!$1:$1,0))</f>
        <v>0</v>
      </c>
      <c r="G122" s="14" t="e">
        <f>INDEX([5]Sheet1!$1:$1048576,MATCH($B122,[5]Sheet1!$A:$A,0),MATCH(G$6,[5]Sheet1!$1:$1,0))</f>
        <v>#N/A</v>
      </c>
      <c r="H122" s="28">
        <f>INDEX([5]Sheet1!$1:$1048576,MATCH($B122,[5]Sheet1!$A:$A,0),MATCH(H$6,[5]Sheet1!$1:$1,0))</f>
        <v>52</v>
      </c>
      <c r="I122" s="78" t="str" cm="1">
        <f t="array" ref="I122">IFERROR((_xll.ECONOMATICA($B122,"EV")/1000000) / IF($G122="USD",Aux!$B$1,1),"")</f>
        <v/>
      </c>
      <c r="J122" s="78" t="str" cm="1">
        <f t="array" ref="J122">IFERROR((_xll.ECONOMATICA($B122,"MarketCapitaliz")/1000000) / IF($G122="USD",Aux!$B$1,1),"")</f>
        <v/>
      </c>
      <c r="K122" s="91">
        <f>ABS(INDEX([5]Sheet1!$1:$1048576,MATCH($B122,[5]Sheet1!$A:$A,0),MATCH(K$6,[5]Sheet1!$1:$1,0)))</f>
        <v>2305.471</v>
      </c>
      <c r="L122" s="91">
        <f>ABS(INDEX([5]Sheet1!$1:$1048576,MATCH($B122,[5]Sheet1!$A:$A,0),MATCH(L$6,[5]Sheet1!$1:$1,0)))</f>
        <v>2926.4679999999998</v>
      </c>
      <c r="M122" s="91">
        <f>ABS(INDEX([5]Sheet1!$1:$1048576,MATCH($B122,[5]Sheet1!$A:$A,0),MATCH(M$6,[5]Sheet1!$1:$1,0)))</f>
        <v>31496.27</v>
      </c>
      <c r="N122" s="91">
        <f>ABS(INDEX([5]Sheet1!$1:$1048576,MATCH($B122,[5]Sheet1!$A:$A,0),MATCH(N$6,[5]Sheet1!$1:$1,0)))</f>
        <v>41489.701000000001</v>
      </c>
      <c r="O122" s="91">
        <f>ABS(INDEX([5]Sheet1!$1:$1048576,MATCH($B122,[5]Sheet1!$A:$A,0),MATCH(O$6,[5]Sheet1!$1:$1,0)))</f>
        <v>3558.05</v>
      </c>
      <c r="P122" s="91">
        <f>ABS(INDEX([5]Sheet1!$1:$1048576,MATCH($B122,[5]Sheet1!$A:$A,0),MATCH(P$6,[5]Sheet1!$1:$1,0)))</f>
        <v>3785.5329999999999</v>
      </c>
      <c r="Q122" s="91">
        <f>INDEX([5]Sheet1!$1:$1048576,MATCH($B122,[5]Sheet1!$A:$A,0),MATCH(Q$6,[5]Sheet1!$1:$1,0))</f>
        <v>5424.8630000000003</v>
      </c>
      <c r="R122" s="91">
        <f>INDEX([5]Sheet1!$1:$1048576,MATCH($B122,[5]Sheet1!$A:$A,0),MATCH(R$6,[5]Sheet1!$1:$1,0))</f>
        <v>6042.5930000000026</v>
      </c>
      <c r="S122" s="68">
        <f>INDEX([5]Sheet1!$1:$1048576,MATCH($B122,[5]Sheet1!$A:$A,0),MATCH(S$6,[5]Sheet1!$1:$1,0))</f>
        <v>7090.1670000000004</v>
      </c>
      <c r="T122" s="68">
        <f>INDEX([5]Sheet1!$1:$1048576,MATCH($B122,[5]Sheet1!$A:$A,0),MATCH(T$6,[5]Sheet1!$1:$1,0))</f>
        <v>8503.0130000000026</v>
      </c>
      <c r="U122" s="85" t="str">
        <f t="shared" si="18"/>
        <v>-</v>
      </c>
      <c r="V122" s="85" t="str">
        <f t="shared" si="19"/>
        <v>-</v>
      </c>
      <c r="W122" s="85" t="str">
        <f t="shared" si="20"/>
        <v>-</v>
      </c>
      <c r="X122" s="85" t="str">
        <f t="shared" si="21"/>
        <v>-</v>
      </c>
      <c r="Y122" s="85" t="str">
        <f t="shared" si="22"/>
        <v>-</v>
      </c>
      <c r="Z122" s="85" t="str">
        <f t="shared" si="23"/>
        <v>-</v>
      </c>
      <c r="AA122" s="85">
        <f t="shared" si="24"/>
        <v>0.50182880036535105</v>
      </c>
      <c r="AB122" s="85">
        <f t="shared" si="25"/>
        <v>0.44519901357318853</v>
      </c>
      <c r="AC122" s="88" t="str">
        <f t="shared" si="15"/>
        <v/>
      </c>
      <c r="AD122" s="88" t="str">
        <f t="shared" si="26"/>
        <v/>
      </c>
      <c r="AE122" s="88">
        <f t="shared" si="16"/>
        <v>0.17223826821398217</v>
      </c>
      <c r="AF122" s="88">
        <f t="shared" si="17"/>
        <v>0.14564079408525993</v>
      </c>
      <c r="AG122" s="88"/>
    </row>
    <row r="123" spans="1:33" ht="20.100000000000001" customHeight="1" x14ac:dyDescent="0.3">
      <c r="A123" s="14" t="str">
        <f>INDEX([5]Sheet1!$1:$1048576,MATCH($B123,[5]Sheet1!$A:$A,0),MATCH(A$6,[5]Sheet1!$1:$1,0))</f>
        <v>Méliuz</v>
      </c>
      <c r="B123" s="14" t="s">
        <v>160</v>
      </c>
      <c r="C123" s="14" t="str">
        <f>INDEX([5]Sheet1!$1:$1048576,MATCH($B123,[5]Sheet1!$A:$A,0),MATCH(C$6,[5]Sheet1!$1:$1,0))</f>
        <v>Financials Non-Banks</v>
      </c>
      <c r="D123" s="14" t="str">
        <f>INDEX([5]Sheet1!$1:$1048576,MATCH($B123,[5]Sheet1!$A:$A,0),MATCH(D$6,[5]Sheet1!$1:$1,0))</f>
        <v>Bernardo Guttmann</v>
      </c>
      <c r="E123" s="14" t="str">
        <f>INDEX([5]Sheet1!$1:$1048576,MATCH($B123,[5]Sheet1!$A:$A,0),MATCH(E$6,[5]Sheet1!$1:$1,0))</f>
        <v>Under Review</v>
      </c>
      <c r="F123" s="14" t="b">
        <f>INDEX([5]Sheet1!$1:$1048576,MATCH($B123,[5]Sheet1!$A:$A,0),MATCH(F$6,[5]Sheet1!$1:$1,0))</f>
        <v>0</v>
      </c>
      <c r="G123" s="14" t="e">
        <f>INDEX([5]Sheet1!$1:$1048576,MATCH($B123,[5]Sheet1!$A:$A,0),MATCH(G$6,[5]Sheet1!$1:$1,0))</f>
        <v>#N/A</v>
      </c>
      <c r="H123" s="28">
        <f>INDEX([5]Sheet1!$1:$1048576,MATCH($B123,[5]Sheet1!$A:$A,0),MATCH(H$6,[5]Sheet1!$1:$1,0))</f>
        <v>5.2</v>
      </c>
      <c r="I123" s="78" t="str" cm="1">
        <f t="array" ref="I123">IFERROR((_xll.ECONOMATICA($B123,"EV")/1000000) / IF($G123="USD",Aux!$B$1,1),"")</f>
        <v/>
      </c>
      <c r="J123" s="78" t="str" cm="1">
        <f t="array" ref="J123">IFERROR((_xll.ECONOMATICA($B123,"MarketCapitaliz")/1000000) / IF($G123="USD",Aux!$B$1,1),"")</f>
        <v/>
      </c>
      <c r="K123" s="91">
        <f>ABS(INDEX([5]Sheet1!$1:$1048576,MATCH($B123,[5]Sheet1!$A:$A,0),MATCH(K$6,[5]Sheet1!$1:$1,0)))</f>
        <v>0</v>
      </c>
      <c r="L123" s="91">
        <f>ABS(INDEX([5]Sheet1!$1:$1048576,MATCH($B123,[5]Sheet1!$A:$A,0),MATCH(L$6,[5]Sheet1!$1:$1,0)))</f>
        <v>0</v>
      </c>
      <c r="M123" s="91">
        <f>ABS(INDEX([5]Sheet1!$1:$1048576,MATCH($B123,[5]Sheet1!$A:$A,0),MATCH(M$6,[5]Sheet1!$1:$1,0)))</f>
        <v>776.47900000000004</v>
      </c>
      <c r="N123" s="91">
        <f>ABS(INDEX([5]Sheet1!$1:$1048576,MATCH($B123,[5]Sheet1!$A:$A,0),MATCH(N$6,[5]Sheet1!$1:$1,0)))</f>
        <v>327.56337033545373</v>
      </c>
      <c r="O123" s="91">
        <f>ABS(INDEX([5]Sheet1!$1:$1048576,MATCH($B123,[5]Sheet1!$A:$A,0),MATCH(O$6,[5]Sheet1!$1:$1,0)))</f>
        <v>664.34799999999996</v>
      </c>
      <c r="P123" s="91">
        <f>ABS(INDEX([5]Sheet1!$1:$1048576,MATCH($B123,[5]Sheet1!$A:$A,0),MATCH(P$6,[5]Sheet1!$1:$1,0)))</f>
        <v>244.67011136463199</v>
      </c>
      <c r="Q123" s="91">
        <f>INDEX([5]Sheet1!$1:$1048576,MATCH($B123,[5]Sheet1!$A:$A,0),MATCH(Q$6,[5]Sheet1!$1:$1,0))</f>
        <v>-31.24</v>
      </c>
      <c r="R123" s="91">
        <f>INDEX([5]Sheet1!$1:$1048576,MATCH($B123,[5]Sheet1!$A:$A,0),MATCH(R$6,[5]Sheet1!$1:$1,0))</f>
        <v>-25.210559664546349</v>
      </c>
      <c r="S123" s="68">
        <f>INDEX([5]Sheet1!$1:$1048576,MATCH($B123,[5]Sheet1!$A:$A,0),MATCH(S$6,[5]Sheet1!$1:$1,0))</f>
        <v>-77.180000000000007</v>
      </c>
      <c r="T123" s="68">
        <f>INDEX([5]Sheet1!$1:$1048576,MATCH($B123,[5]Sheet1!$A:$A,0),MATCH(T$6,[5]Sheet1!$1:$1,0))</f>
        <v>-45.566417053153877</v>
      </c>
      <c r="U123" s="85" t="str">
        <f t="shared" si="18"/>
        <v>-</v>
      </c>
      <c r="V123" s="85" t="str">
        <f t="shared" si="19"/>
        <v>-</v>
      </c>
      <c r="W123" s="85" t="str">
        <f t="shared" si="20"/>
        <v>-</v>
      </c>
      <c r="X123" s="85" t="str">
        <f t="shared" si="21"/>
        <v>-</v>
      </c>
      <c r="Y123" s="85" t="str">
        <f t="shared" si="22"/>
        <v>-</v>
      </c>
      <c r="Z123" s="85" t="str">
        <f t="shared" si="23"/>
        <v>-</v>
      </c>
      <c r="AA123" s="85">
        <f t="shared" si="24"/>
        <v>-8.6077740347240201</v>
      </c>
      <c r="AB123" s="85">
        <f t="shared" si="25"/>
        <v>-5.3695271032440584</v>
      </c>
      <c r="AC123" s="88" t="str">
        <f t="shared" si="15"/>
        <v/>
      </c>
      <c r="AD123" s="88" t="str">
        <f t="shared" si="26"/>
        <v/>
      </c>
      <c r="AE123" s="88">
        <f t="shared" si="16"/>
        <v>-4.0232897476943995E-2</v>
      </c>
      <c r="AF123" s="88">
        <f t="shared" si="17"/>
        <v>-7.696391583322798E-2</v>
      </c>
      <c r="AG123" s="88"/>
    </row>
    <row r="124" spans="1:33" ht="20.100000000000001" customHeight="1" x14ac:dyDescent="0.3">
      <c r="A124" s="14" t="str">
        <f>INDEX([5]Sheet1!$1:$1048576,MATCH($B124,[5]Sheet1!$A:$A,0),MATCH(A$6,[5]Sheet1!$1:$1,0))</f>
        <v>D1000</v>
      </c>
      <c r="B124" s="40" t="s">
        <v>28</v>
      </c>
      <c r="C124" s="14" t="str">
        <f>INDEX([5]Sheet1!$1:$1048576,MATCH($B124,[5]Sheet1!$A:$A,0),MATCH(C$6,[5]Sheet1!$1:$1,0))</f>
        <v>Retail</v>
      </c>
      <c r="D124" s="14" t="str">
        <f>INDEX([5]Sheet1!$1:$1048576,MATCH($B124,[5]Sheet1!$A:$A,0),MATCH(D$6,[5]Sheet1!$1:$1,0))</f>
        <v>Pedro Caravina</v>
      </c>
      <c r="E124" s="14" t="str">
        <f>INDEX([5]Sheet1!$1:$1048576,MATCH($B124,[5]Sheet1!$A:$A,0),MATCH(E$6,[5]Sheet1!$1:$1,0))</f>
        <v>Under Review</v>
      </c>
      <c r="F124" s="14" t="b">
        <f>INDEX([5]Sheet1!$1:$1048576,MATCH($B124,[5]Sheet1!$A:$A,0),MATCH(F$6,[5]Sheet1!$1:$1,0))</f>
        <v>0</v>
      </c>
      <c r="G124" s="14" t="e">
        <f>INDEX([5]Sheet1!$1:$1048576,MATCH($B124,[5]Sheet1!$A:$A,0),MATCH(G$6,[5]Sheet1!$1:$1,0))</f>
        <v>#N/A</v>
      </c>
      <c r="H124" s="28">
        <f>INDEX([5]Sheet1!$1:$1048576,MATCH($B124,[5]Sheet1!$A:$A,0),MATCH(H$6,[5]Sheet1!$1:$1,0))</f>
        <v>7</v>
      </c>
      <c r="I124" s="78" t="str" cm="1">
        <f t="array" ref="I124">IFERROR((_xll.ECONOMATICA($B124,"EV")/1000000) / IF($G124="USD",Aux!$B$1,1),"")</f>
        <v/>
      </c>
      <c r="J124" s="78" t="str" cm="1">
        <f t="array" ref="J124">IFERROR((_xll.ECONOMATICA($B124,"MarketCapitaliz")/1000000) / IF($G124="USD",Aux!$B$1,1),"")</f>
        <v/>
      </c>
      <c r="K124" s="91">
        <f>ABS(INDEX([5]Sheet1!$1:$1048576,MATCH($B124,[5]Sheet1!$A:$A,0),MATCH(K$6,[5]Sheet1!$1:$1,0)))</f>
        <v>0</v>
      </c>
      <c r="L124" s="91">
        <f>ABS(INDEX([5]Sheet1!$1:$1048576,MATCH($B124,[5]Sheet1!$A:$A,0),MATCH(L$6,[5]Sheet1!$1:$1,0)))</f>
        <v>0</v>
      </c>
      <c r="M124" s="91">
        <f>ABS(INDEX([5]Sheet1!$1:$1048576,MATCH($B124,[5]Sheet1!$A:$A,0),MATCH(M$6,[5]Sheet1!$1:$1,0)))</f>
        <v>870.85500000000002</v>
      </c>
      <c r="N124" s="91">
        <f>ABS(INDEX([5]Sheet1!$1:$1048576,MATCH($B124,[5]Sheet1!$A:$A,0),MATCH(N$6,[5]Sheet1!$1:$1,0)))</f>
        <v>897.75748013329496</v>
      </c>
      <c r="O124" s="91">
        <f>ABS(INDEX([5]Sheet1!$1:$1048576,MATCH($B124,[5]Sheet1!$A:$A,0),MATCH(O$6,[5]Sheet1!$1:$1,0)))</f>
        <v>17.395</v>
      </c>
      <c r="P124" s="91">
        <f>ABS(INDEX([5]Sheet1!$1:$1048576,MATCH($B124,[5]Sheet1!$A:$A,0),MATCH(P$6,[5]Sheet1!$1:$1,0)))</f>
        <v>33.111680319408471</v>
      </c>
      <c r="Q124" s="91">
        <f>INDEX([5]Sheet1!$1:$1048576,MATCH($B124,[5]Sheet1!$A:$A,0),MATCH(Q$6,[5]Sheet1!$1:$1,0))</f>
        <v>20.844999999999949</v>
      </c>
      <c r="R124" s="91">
        <f>INDEX([5]Sheet1!$1:$1048576,MATCH($B124,[5]Sheet1!$A:$A,0),MATCH(R$6,[5]Sheet1!$1:$1,0))</f>
        <v>31.829480133294801</v>
      </c>
      <c r="S124" s="68">
        <f>INDEX([5]Sheet1!$1:$1048576,MATCH($B124,[5]Sheet1!$A:$A,0),MATCH(S$6,[5]Sheet1!$1:$1,0))</f>
        <v>155.60000000000019</v>
      </c>
      <c r="T124" s="68">
        <f>INDEX([5]Sheet1!$1:$1048576,MATCH($B124,[5]Sheet1!$A:$A,0),MATCH(T$6,[5]Sheet1!$1:$1,0))</f>
        <v>180.44893341771939</v>
      </c>
      <c r="U124" s="85" t="str">
        <f t="shared" si="18"/>
        <v>-</v>
      </c>
      <c r="V124" s="85" t="str">
        <f t="shared" si="19"/>
        <v>-</v>
      </c>
      <c r="W124" s="85" t="str">
        <f t="shared" si="20"/>
        <v>-</v>
      </c>
      <c r="X124" s="85" t="str">
        <f t="shared" si="21"/>
        <v>-</v>
      </c>
      <c r="Y124" s="85" t="str">
        <f t="shared" si="22"/>
        <v>-</v>
      </c>
      <c r="Z124" s="85" t="str">
        <f t="shared" si="23"/>
        <v>-</v>
      </c>
      <c r="AA124" s="85">
        <f t="shared" si="24"/>
        <v>0.11179305912596386</v>
      </c>
      <c r="AB124" s="85">
        <f t="shared" si="25"/>
        <v>0.18349612653436184</v>
      </c>
      <c r="AC124" s="88" t="str">
        <f t="shared" si="15"/>
        <v/>
      </c>
      <c r="AD124" s="88" t="str">
        <f t="shared" si="26"/>
        <v/>
      </c>
      <c r="AE124" s="88">
        <f t="shared" si="16"/>
        <v>2.3936246562286431E-2</v>
      </c>
      <c r="AF124" s="88">
        <f t="shared" si="17"/>
        <v>3.5454430442137787E-2</v>
      </c>
      <c r="AG124" s="88"/>
    </row>
    <row r="125" spans="1:33" ht="20.100000000000001" customHeight="1" x14ac:dyDescent="0.3">
      <c r="A125" s="14" t="e">
        <f>INDEX([5]Sheet1!$1:$1048576,MATCH($B125,[5]Sheet1!$A:$A,0),MATCH(A$6,[5]Sheet1!$1:$1,0))</f>
        <v>#N/A</v>
      </c>
      <c r="B125" s="40" t="s">
        <v>232</v>
      </c>
      <c r="C125" s="14" t="e">
        <f>INDEX([5]Sheet1!$1:$1048576,MATCH($B125,[5]Sheet1!$A:$A,0),MATCH(C$6,[5]Sheet1!$1:$1,0))</f>
        <v>#N/A</v>
      </c>
      <c r="D125" s="14" t="e">
        <f>INDEX([5]Sheet1!$1:$1048576,MATCH($B125,[5]Sheet1!$A:$A,0),MATCH(D$6,[5]Sheet1!$1:$1,0))</f>
        <v>#N/A</v>
      </c>
      <c r="E125" s="14" t="e">
        <f>INDEX([5]Sheet1!$1:$1048576,MATCH($B125,[5]Sheet1!$A:$A,0),MATCH(E$6,[5]Sheet1!$1:$1,0))</f>
        <v>#N/A</v>
      </c>
      <c r="F125" s="14" t="e">
        <f>INDEX([5]Sheet1!$1:$1048576,MATCH($B125,[5]Sheet1!$A:$A,0),MATCH(F$6,[5]Sheet1!$1:$1,0))</f>
        <v>#N/A</v>
      </c>
      <c r="G125" s="14" t="e">
        <f>INDEX([5]Sheet1!$1:$1048576,MATCH($B125,[5]Sheet1!$A:$A,0),MATCH(G$6,[5]Sheet1!$1:$1,0))</f>
        <v>#N/A</v>
      </c>
      <c r="H125" s="28" t="e">
        <f>INDEX([5]Sheet1!$1:$1048576,MATCH($B125,[5]Sheet1!$A:$A,0),MATCH(H$6,[5]Sheet1!$1:$1,0))</f>
        <v>#N/A</v>
      </c>
      <c r="I125" s="78" t="str" cm="1">
        <f t="array" ref="I125">IFERROR((_xll.ECONOMATICA($B125,"EV")/1000000) / IF($G125="USD",Aux!$B$1,1),"")</f>
        <v/>
      </c>
      <c r="J125" s="78" t="str" cm="1">
        <f t="array" ref="J125">IFERROR((_xll.ECONOMATICA($B125,"MarketCapitaliz")/1000000) / IF($G125="USD",Aux!$B$1,1),"")</f>
        <v/>
      </c>
      <c r="K125" s="91" t="e">
        <f>ABS(INDEX([5]Sheet1!$1:$1048576,MATCH($B125,[5]Sheet1!$A:$A,0),MATCH(K$6,[5]Sheet1!$1:$1,0)))</f>
        <v>#N/A</v>
      </c>
      <c r="L125" s="91" t="e">
        <f>ABS(INDEX([5]Sheet1!$1:$1048576,MATCH($B125,[5]Sheet1!$A:$A,0),MATCH(L$6,[5]Sheet1!$1:$1,0)))</f>
        <v>#N/A</v>
      </c>
      <c r="M125" s="91" t="e">
        <f>ABS(INDEX([5]Sheet1!$1:$1048576,MATCH($B125,[5]Sheet1!$A:$A,0),MATCH(M$6,[5]Sheet1!$1:$1,0)))</f>
        <v>#N/A</v>
      </c>
      <c r="N125" s="91" t="e">
        <f>ABS(INDEX([5]Sheet1!$1:$1048576,MATCH($B125,[5]Sheet1!$A:$A,0),MATCH(N$6,[5]Sheet1!$1:$1,0)))</f>
        <v>#N/A</v>
      </c>
      <c r="O125" s="91" t="e">
        <f>ABS(INDEX([5]Sheet1!$1:$1048576,MATCH($B125,[5]Sheet1!$A:$A,0),MATCH(O$6,[5]Sheet1!$1:$1,0)))</f>
        <v>#N/A</v>
      </c>
      <c r="P125" s="91" t="e">
        <f>ABS(INDEX([5]Sheet1!$1:$1048576,MATCH($B125,[5]Sheet1!$A:$A,0),MATCH(P$6,[5]Sheet1!$1:$1,0)))</f>
        <v>#N/A</v>
      </c>
      <c r="Q125" s="91" t="e">
        <f>INDEX([5]Sheet1!$1:$1048576,MATCH($B125,[5]Sheet1!$A:$A,0),MATCH(Q$6,[5]Sheet1!$1:$1,0))</f>
        <v>#N/A</v>
      </c>
      <c r="R125" s="91" t="e">
        <f>INDEX([5]Sheet1!$1:$1048576,MATCH($B125,[5]Sheet1!$A:$A,0),MATCH(R$6,[5]Sheet1!$1:$1,0))</f>
        <v>#N/A</v>
      </c>
      <c r="S125" s="68" t="e">
        <f>INDEX([5]Sheet1!$1:$1048576,MATCH($B125,[5]Sheet1!$A:$A,0),MATCH(S$6,[5]Sheet1!$1:$1,0))</f>
        <v>#N/A</v>
      </c>
      <c r="T125" s="68" t="e">
        <f>INDEX([5]Sheet1!$1:$1048576,MATCH($B125,[5]Sheet1!$A:$A,0),MATCH(T$6,[5]Sheet1!$1:$1,0))</f>
        <v>#N/A</v>
      </c>
      <c r="U125" s="85" t="str">
        <f t="shared" si="18"/>
        <v>-</v>
      </c>
      <c r="V125" s="85" t="str">
        <f t="shared" si="19"/>
        <v>-</v>
      </c>
      <c r="W125" s="85" t="str">
        <f t="shared" si="20"/>
        <v>-</v>
      </c>
      <c r="X125" s="85" t="str">
        <f t="shared" si="21"/>
        <v>-</v>
      </c>
      <c r="Y125" s="85" t="str">
        <f t="shared" si="22"/>
        <v>-</v>
      </c>
      <c r="Z125" s="85" t="str">
        <f t="shared" si="23"/>
        <v>-</v>
      </c>
      <c r="AA125" s="85" t="str">
        <f t="shared" si="24"/>
        <v>-</v>
      </c>
      <c r="AB125" s="85" t="str">
        <f t="shared" si="25"/>
        <v>-</v>
      </c>
      <c r="AC125" s="88" t="str">
        <f t="shared" si="15"/>
        <v/>
      </c>
      <c r="AD125" s="88" t="str">
        <f t="shared" si="26"/>
        <v/>
      </c>
      <c r="AE125" s="88" t="str">
        <f t="shared" si="16"/>
        <v>-</v>
      </c>
      <c r="AF125" s="88" t="str">
        <f t="shared" si="17"/>
        <v>-</v>
      </c>
      <c r="AG125" s="88"/>
    </row>
    <row r="126" spans="1:33" ht="20.100000000000001" customHeight="1" x14ac:dyDescent="0.3">
      <c r="A126" s="14" t="str">
        <f>INDEX([5]Sheet1!$1:$1048576,MATCH($B126,[5]Sheet1!$A:$A,0),MATCH(A$6,[5]Sheet1!$1:$1,0))</f>
        <v>PetroReconcavo</v>
      </c>
      <c r="B126" s="14" t="s">
        <v>263</v>
      </c>
      <c r="C126" s="14" t="str">
        <f>INDEX([5]Sheet1!$1:$1048576,MATCH($B126,[5]Sheet1!$A:$A,0),MATCH(C$6,[5]Sheet1!$1:$1,0))</f>
        <v>Oil, Gas &amp; Petrochemicals</v>
      </c>
      <c r="D126" s="14" t="str">
        <f>INDEX([5]Sheet1!$1:$1048576,MATCH($B126,[5]Sheet1!$A:$A,0),MATCH(D$6,[5]Sheet1!$1:$1,0))</f>
        <v>Regis Cardoso</v>
      </c>
      <c r="E126" s="14" t="str">
        <f>INDEX([5]Sheet1!$1:$1048576,MATCH($B126,[5]Sheet1!$A:$A,0),MATCH(E$6,[5]Sheet1!$1:$1,0))</f>
        <v>Neutral</v>
      </c>
      <c r="F126" s="14" t="b">
        <f>INDEX([5]Sheet1!$1:$1048576,MATCH($B126,[5]Sheet1!$A:$A,0),MATCH(F$6,[5]Sheet1!$1:$1,0))</f>
        <v>0</v>
      </c>
      <c r="G126" s="14" t="e">
        <f>INDEX([5]Sheet1!$1:$1048576,MATCH($B126,[5]Sheet1!$A:$A,0),MATCH(G$6,[5]Sheet1!$1:$1,0))</f>
        <v>#N/A</v>
      </c>
      <c r="H126" s="28">
        <f>INDEX([5]Sheet1!$1:$1048576,MATCH($B126,[5]Sheet1!$A:$A,0),MATCH(H$6,[5]Sheet1!$1:$1,0))</f>
        <v>13</v>
      </c>
      <c r="I126" s="78" t="str" cm="1">
        <f t="array" ref="I126">IFERROR((_xll.ECONOMATICA($B126,"EV")/1000000) / IF($G126="USD",Aux!$B$1,1),"")</f>
        <v/>
      </c>
      <c r="J126" s="78" t="str" cm="1">
        <f t="array" ref="J126">IFERROR((_xll.ECONOMATICA($B126,"MarketCapitaliz")/1000000) / IF($G126="USD",Aux!$B$1,1),"")</f>
        <v/>
      </c>
      <c r="K126" s="91">
        <f>ABS(INDEX([5]Sheet1!$1:$1048576,MATCH($B126,[5]Sheet1!$A:$A,0),MATCH(K$6,[5]Sheet1!$1:$1,0)))</f>
        <v>281.94299999999998</v>
      </c>
      <c r="L126" s="91">
        <f>ABS(INDEX([5]Sheet1!$1:$1048576,MATCH($B126,[5]Sheet1!$A:$A,0),MATCH(L$6,[5]Sheet1!$1:$1,0)))</f>
        <v>775.976</v>
      </c>
      <c r="M126" s="91">
        <f>ABS(INDEX([5]Sheet1!$1:$1048576,MATCH($B126,[5]Sheet1!$A:$A,0),MATCH(M$6,[5]Sheet1!$1:$1,0)))</f>
        <v>4517.8829999999998</v>
      </c>
      <c r="N126" s="91">
        <f>ABS(INDEX([5]Sheet1!$1:$1048576,MATCH($B126,[5]Sheet1!$A:$A,0),MATCH(N$6,[5]Sheet1!$1:$1,0)))</f>
        <v>4235.277</v>
      </c>
      <c r="O126" s="91">
        <f>ABS(INDEX([5]Sheet1!$1:$1048576,MATCH($B126,[5]Sheet1!$A:$A,0),MATCH(O$6,[5]Sheet1!$1:$1,0)))</f>
        <v>538.55899999999997</v>
      </c>
      <c r="P126" s="91">
        <f>ABS(INDEX([5]Sheet1!$1:$1048576,MATCH($B126,[5]Sheet1!$A:$A,0),MATCH(P$6,[5]Sheet1!$1:$1,0)))</f>
        <v>1109.3720000000001</v>
      </c>
      <c r="Q126" s="91">
        <f>INDEX([5]Sheet1!$1:$1048576,MATCH($B126,[5]Sheet1!$A:$A,0),MATCH(Q$6,[5]Sheet1!$1:$1,0))</f>
        <v>708.93799999999999</v>
      </c>
      <c r="R126" s="91">
        <f>INDEX([5]Sheet1!$1:$1048576,MATCH($B126,[5]Sheet1!$A:$A,0),MATCH(R$6,[5]Sheet1!$1:$1,0))</f>
        <v>437.49799999999999</v>
      </c>
      <c r="S126" s="68">
        <f>INDEX([5]Sheet1!$1:$1048576,MATCH($B126,[5]Sheet1!$A:$A,0),MATCH(S$6,[5]Sheet1!$1:$1,0))</f>
        <v>1278.144</v>
      </c>
      <c r="T126" s="68">
        <f>INDEX([5]Sheet1!$1:$1048576,MATCH($B126,[5]Sheet1!$A:$A,0),MATCH(T$6,[5]Sheet1!$1:$1,0))</f>
        <v>1643.0360000000001</v>
      </c>
      <c r="U126" s="85" t="str">
        <f t="shared" si="18"/>
        <v>-</v>
      </c>
      <c r="V126" s="85" t="str">
        <f t="shared" si="19"/>
        <v>-</v>
      </c>
      <c r="W126" s="85" t="str">
        <f t="shared" si="20"/>
        <v>-</v>
      </c>
      <c r="X126" s="85" t="str">
        <f t="shared" si="21"/>
        <v>-</v>
      </c>
      <c r="Y126" s="85" t="str">
        <f t="shared" si="22"/>
        <v>-</v>
      </c>
      <c r="Z126" s="85" t="str">
        <f t="shared" si="23"/>
        <v>-</v>
      </c>
      <c r="AA126" s="85">
        <f t="shared" si="24"/>
        <v>0.42136019102698913</v>
      </c>
      <c r="AB126" s="85">
        <f t="shared" si="25"/>
        <v>0.67519640470446174</v>
      </c>
      <c r="AC126" s="88" t="str">
        <f t="shared" si="15"/>
        <v/>
      </c>
      <c r="AD126" s="88" t="str">
        <f t="shared" si="26"/>
        <v/>
      </c>
      <c r="AE126" s="88">
        <f t="shared" si="16"/>
        <v>0.1569181849109417</v>
      </c>
      <c r="AF126" s="88">
        <f t="shared" si="17"/>
        <v>0.10329855638722095</v>
      </c>
      <c r="AG126" s="88"/>
    </row>
    <row r="127" spans="1:33" ht="20.100000000000001" customHeight="1" x14ac:dyDescent="0.3">
      <c r="A127" s="14" t="e">
        <f>INDEX([5]Sheet1!$1:$1048576,MATCH($B127,[5]Sheet1!$A:$A,0),MATCH(A$6,[5]Sheet1!$1:$1,0))</f>
        <v>#N/A</v>
      </c>
      <c r="B127" s="40" t="s">
        <v>119</v>
      </c>
      <c r="C127" s="14" t="e">
        <f>INDEX([5]Sheet1!$1:$1048576,MATCH($B127,[5]Sheet1!$A:$A,0),MATCH(C$6,[5]Sheet1!$1:$1,0))</f>
        <v>#N/A</v>
      </c>
      <c r="D127" s="14" t="e">
        <f>INDEX([5]Sheet1!$1:$1048576,MATCH($B127,[5]Sheet1!$A:$A,0),MATCH(D$6,[5]Sheet1!$1:$1,0))</f>
        <v>#N/A</v>
      </c>
      <c r="E127" s="14" t="e">
        <f>INDEX([5]Sheet1!$1:$1048576,MATCH($B127,[5]Sheet1!$A:$A,0),MATCH(E$6,[5]Sheet1!$1:$1,0))</f>
        <v>#N/A</v>
      </c>
      <c r="F127" s="14" t="e">
        <f>INDEX([5]Sheet1!$1:$1048576,MATCH($B127,[5]Sheet1!$A:$A,0),MATCH(F$6,[5]Sheet1!$1:$1,0))</f>
        <v>#N/A</v>
      </c>
      <c r="G127" s="14" t="e">
        <f>INDEX([5]Sheet1!$1:$1048576,MATCH($B127,[5]Sheet1!$A:$A,0),MATCH(G$6,[5]Sheet1!$1:$1,0))</f>
        <v>#N/A</v>
      </c>
      <c r="H127" s="28" t="e">
        <f>INDEX([5]Sheet1!$1:$1048576,MATCH($B127,[5]Sheet1!$A:$A,0),MATCH(H$6,[5]Sheet1!$1:$1,0))</f>
        <v>#N/A</v>
      </c>
      <c r="I127" s="78" t="str" cm="1">
        <f t="array" ref="I127">IFERROR((_xll.ECONOMATICA($B127,"EV")/1000000) / IF($G127="USD",Aux!$B$1,1),"")</f>
        <v/>
      </c>
      <c r="J127" s="78" t="str" cm="1">
        <f t="array" ref="J127">IFERROR((_xll.ECONOMATICA($B127,"MarketCapitaliz")/1000000) / IF($G127="USD",Aux!$B$1,1),"")</f>
        <v/>
      </c>
      <c r="K127" s="91" t="e">
        <f>ABS(INDEX([5]Sheet1!$1:$1048576,MATCH($B127,[5]Sheet1!$A:$A,0),MATCH(K$6,[5]Sheet1!$1:$1,0)))</f>
        <v>#N/A</v>
      </c>
      <c r="L127" s="91" t="e">
        <f>ABS(INDEX([5]Sheet1!$1:$1048576,MATCH($B127,[5]Sheet1!$A:$A,0),MATCH(L$6,[5]Sheet1!$1:$1,0)))</f>
        <v>#N/A</v>
      </c>
      <c r="M127" s="91" t="e">
        <f>ABS(INDEX([5]Sheet1!$1:$1048576,MATCH($B127,[5]Sheet1!$A:$A,0),MATCH(M$6,[5]Sheet1!$1:$1,0)))</f>
        <v>#N/A</v>
      </c>
      <c r="N127" s="91" t="e">
        <f>ABS(INDEX([5]Sheet1!$1:$1048576,MATCH($B127,[5]Sheet1!$A:$A,0),MATCH(N$6,[5]Sheet1!$1:$1,0)))</f>
        <v>#N/A</v>
      </c>
      <c r="O127" s="91" t="e">
        <f>ABS(INDEX([5]Sheet1!$1:$1048576,MATCH($B127,[5]Sheet1!$A:$A,0),MATCH(O$6,[5]Sheet1!$1:$1,0)))</f>
        <v>#N/A</v>
      </c>
      <c r="P127" s="91" t="e">
        <f>ABS(INDEX([5]Sheet1!$1:$1048576,MATCH($B127,[5]Sheet1!$A:$A,0),MATCH(P$6,[5]Sheet1!$1:$1,0)))</f>
        <v>#N/A</v>
      </c>
      <c r="Q127" s="91" t="e">
        <f>INDEX([5]Sheet1!$1:$1048576,MATCH($B127,[5]Sheet1!$A:$A,0),MATCH(Q$6,[5]Sheet1!$1:$1,0))</f>
        <v>#N/A</v>
      </c>
      <c r="R127" s="91" t="e">
        <f>INDEX([5]Sheet1!$1:$1048576,MATCH($B127,[5]Sheet1!$A:$A,0),MATCH(R$6,[5]Sheet1!$1:$1,0))</f>
        <v>#N/A</v>
      </c>
      <c r="S127" s="68" t="e">
        <f>INDEX([5]Sheet1!$1:$1048576,MATCH($B127,[5]Sheet1!$A:$A,0),MATCH(S$6,[5]Sheet1!$1:$1,0))</f>
        <v>#N/A</v>
      </c>
      <c r="T127" s="68" t="e">
        <f>INDEX([5]Sheet1!$1:$1048576,MATCH($B127,[5]Sheet1!$A:$A,0),MATCH(T$6,[5]Sheet1!$1:$1,0))</f>
        <v>#N/A</v>
      </c>
      <c r="U127" s="85" t="str">
        <f t="shared" si="18"/>
        <v>-</v>
      </c>
      <c r="V127" s="85" t="str">
        <f t="shared" si="19"/>
        <v>-</v>
      </c>
      <c r="W127" s="85" t="str">
        <f t="shared" si="20"/>
        <v>-</v>
      </c>
      <c r="X127" s="85" t="str">
        <f t="shared" si="21"/>
        <v>-</v>
      </c>
      <c r="Y127" s="85" t="str">
        <f t="shared" si="22"/>
        <v>-</v>
      </c>
      <c r="Z127" s="85" t="str">
        <f t="shared" si="23"/>
        <v>-</v>
      </c>
      <c r="AA127" s="85" t="str">
        <f t="shared" si="24"/>
        <v>-</v>
      </c>
      <c r="AB127" s="85" t="str">
        <f t="shared" si="25"/>
        <v>-</v>
      </c>
      <c r="AC127" s="88" t="str">
        <f t="shared" si="15"/>
        <v/>
      </c>
      <c r="AD127" s="88" t="str">
        <f t="shared" si="26"/>
        <v/>
      </c>
      <c r="AE127" s="88" t="str">
        <f t="shared" si="16"/>
        <v>-</v>
      </c>
      <c r="AF127" s="88" t="str">
        <f t="shared" si="17"/>
        <v>-</v>
      </c>
      <c r="AG127" s="88"/>
    </row>
    <row r="128" spans="1:33" ht="20.100000000000001" customHeight="1" x14ac:dyDescent="0.3">
      <c r="A128" s="14" t="str">
        <f>INDEX([5]Sheet1!$1:$1048576,MATCH($B128,[5]Sheet1!$A:$A,0),MATCH(A$6,[5]Sheet1!$1:$1,0))</f>
        <v>Bemobi</v>
      </c>
      <c r="B128" s="40" t="s">
        <v>172</v>
      </c>
      <c r="C128" s="14" t="str">
        <f>INDEX([5]Sheet1!$1:$1048576,MATCH($B128,[5]Sheet1!$A:$A,0),MATCH(C$6,[5]Sheet1!$1:$1,0))</f>
        <v>TMT</v>
      </c>
      <c r="D128" s="14" t="str">
        <f>INDEX([5]Sheet1!$1:$1048576,MATCH($B128,[5]Sheet1!$A:$A,0),MATCH(D$6,[5]Sheet1!$1:$1,0))</f>
        <v>Bernardo Guttmann</v>
      </c>
      <c r="E128" s="14" t="str">
        <f>INDEX([5]Sheet1!$1:$1048576,MATCH($B128,[5]Sheet1!$A:$A,0),MATCH(E$6,[5]Sheet1!$1:$1,0))</f>
        <v>Buy</v>
      </c>
      <c r="F128" s="14" t="b">
        <f>INDEX([5]Sheet1!$1:$1048576,MATCH($B128,[5]Sheet1!$A:$A,0),MATCH(F$6,[5]Sheet1!$1:$1,0))</f>
        <v>0</v>
      </c>
      <c r="G128" s="14" t="e">
        <f>INDEX([5]Sheet1!$1:$1048576,MATCH($B128,[5]Sheet1!$A:$A,0),MATCH(G$6,[5]Sheet1!$1:$1,0))</f>
        <v>#N/A</v>
      </c>
      <c r="H128" s="28">
        <f>INDEX([5]Sheet1!$1:$1048576,MATCH($B128,[5]Sheet1!$A:$A,0),MATCH(H$6,[5]Sheet1!$1:$1,0))</f>
        <v>32.463000000000001</v>
      </c>
      <c r="I128" s="78" t="str" cm="1">
        <f t="array" ref="I128">IFERROR((_xll.ECONOMATICA($B128,"EV")/1000000) / IF($G128="USD",Aux!$B$1,1),"")</f>
        <v/>
      </c>
      <c r="J128" s="78" t="str" cm="1">
        <f t="array" ref="J128">IFERROR((_xll.ECONOMATICA($B128,"MarketCapitaliz")/1000000) / IF($G128="USD",Aux!$B$1,1),"")</f>
        <v/>
      </c>
      <c r="K128" s="91">
        <f>ABS(INDEX([5]Sheet1!$1:$1048576,MATCH($B128,[5]Sheet1!$A:$A,0),MATCH(K$6,[5]Sheet1!$1:$1,0)))</f>
        <v>20.321999999999999</v>
      </c>
      <c r="L128" s="91">
        <f>ABS(INDEX([5]Sheet1!$1:$1048576,MATCH($B128,[5]Sheet1!$A:$A,0),MATCH(L$6,[5]Sheet1!$1:$1,0)))</f>
        <v>40.424999999999997</v>
      </c>
      <c r="M128" s="91">
        <f>ABS(INDEX([5]Sheet1!$1:$1048576,MATCH($B128,[5]Sheet1!$A:$A,0),MATCH(M$6,[5]Sheet1!$1:$1,0)))</f>
        <v>1086.3420000000001</v>
      </c>
      <c r="N128" s="91">
        <f>ABS(INDEX([5]Sheet1!$1:$1048576,MATCH($B128,[5]Sheet1!$A:$A,0),MATCH(N$6,[5]Sheet1!$1:$1,0)))</f>
        <v>1170.039</v>
      </c>
      <c r="O128" s="91">
        <f>ABS(INDEX([5]Sheet1!$1:$1048576,MATCH($B128,[5]Sheet1!$A:$A,0),MATCH(O$6,[5]Sheet1!$1:$1,0)))</f>
        <v>479.98200000000003</v>
      </c>
      <c r="P128" s="91">
        <f>ABS(INDEX([5]Sheet1!$1:$1048576,MATCH($B128,[5]Sheet1!$A:$A,0),MATCH(P$6,[5]Sheet1!$1:$1,0)))</f>
        <v>562.86699999999996</v>
      </c>
      <c r="Q128" s="91">
        <f>INDEX([5]Sheet1!$1:$1048576,MATCH($B128,[5]Sheet1!$A:$A,0),MATCH(Q$6,[5]Sheet1!$1:$1,0))</f>
        <v>91.538977295188033</v>
      </c>
      <c r="R128" s="91">
        <f>INDEX([5]Sheet1!$1:$1048576,MATCH($B128,[5]Sheet1!$A:$A,0),MATCH(R$6,[5]Sheet1!$1:$1,0))</f>
        <v>120.1490001536646</v>
      </c>
      <c r="S128" s="68">
        <f>INDEX([5]Sheet1!$1:$1048576,MATCH($B128,[5]Sheet1!$A:$A,0),MATCH(S$6,[5]Sheet1!$1:$1,0))</f>
        <v>176.536286122348</v>
      </c>
      <c r="T128" s="68">
        <f>INDEX([5]Sheet1!$1:$1048576,MATCH($B128,[5]Sheet1!$A:$A,0),MATCH(T$6,[5]Sheet1!$1:$1,0))</f>
        <v>200.42363422024599</v>
      </c>
      <c r="U128" s="85" t="str">
        <f t="shared" si="18"/>
        <v>-</v>
      </c>
      <c r="V128" s="85" t="str">
        <f t="shared" si="19"/>
        <v>-</v>
      </c>
      <c r="W128" s="85" t="str">
        <f t="shared" si="20"/>
        <v>-</v>
      </c>
      <c r="X128" s="85" t="str">
        <f t="shared" si="21"/>
        <v>-</v>
      </c>
      <c r="Y128" s="85" t="str">
        <f t="shared" si="22"/>
        <v>-</v>
      </c>
      <c r="Z128" s="85" t="str">
        <f t="shared" si="23"/>
        <v>-</v>
      </c>
      <c r="AA128" s="85">
        <f t="shared" si="24"/>
        <v>2.7188857913740736</v>
      </c>
      <c r="AB128" s="85">
        <f t="shared" si="25"/>
        <v>2.8083863571771386</v>
      </c>
      <c r="AC128" s="88" t="str">
        <f t="shared" si="15"/>
        <v/>
      </c>
      <c r="AD128" s="88" t="str">
        <f t="shared" si="26"/>
        <v/>
      </c>
      <c r="AE128" s="88">
        <f t="shared" si="16"/>
        <v>8.4263498322984867E-2</v>
      </c>
      <c r="AF128" s="88">
        <f t="shared" si="17"/>
        <v>0.10268803018845064</v>
      </c>
      <c r="AG128" s="88"/>
    </row>
    <row r="129" spans="1:33" ht="20.100000000000001" customHeight="1" x14ac:dyDescent="0.3">
      <c r="A129" s="14" t="str">
        <f>INDEX([5]Sheet1!$1:$1048576,MATCH($B129,[5]Sheet1!$A:$A,0),MATCH(A$6,[5]Sheet1!$1:$1,0))</f>
        <v>Enjoei</v>
      </c>
      <c r="B129" s="40" t="s">
        <v>156</v>
      </c>
      <c r="C129" s="14" t="str">
        <f>INDEX([5]Sheet1!$1:$1048576,MATCH($B129,[5]Sheet1!$A:$A,0),MATCH(C$6,[5]Sheet1!$1:$1,0))</f>
        <v>Retail</v>
      </c>
      <c r="D129" s="14" t="str">
        <f>INDEX([5]Sheet1!$1:$1048576,MATCH($B129,[5]Sheet1!$A:$A,0),MATCH(D$6,[5]Sheet1!$1:$1,0))</f>
        <v>Pedro Caravina</v>
      </c>
      <c r="E129" s="14" t="str">
        <f>INDEX([5]Sheet1!$1:$1048576,MATCH($B129,[5]Sheet1!$A:$A,0),MATCH(E$6,[5]Sheet1!$1:$1,0))</f>
        <v>Under Review</v>
      </c>
      <c r="F129" s="14" t="b">
        <f>INDEX([5]Sheet1!$1:$1048576,MATCH($B129,[5]Sheet1!$A:$A,0),MATCH(F$6,[5]Sheet1!$1:$1,0))</f>
        <v>0</v>
      </c>
      <c r="G129" s="14" t="e">
        <f>INDEX([5]Sheet1!$1:$1048576,MATCH($B129,[5]Sheet1!$A:$A,0),MATCH(G$6,[5]Sheet1!$1:$1,0))</f>
        <v>#N/A</v>
      </c>
      <c r="H129" s="28">
        <f>INDEX([5]Sheet1!$1:$1048576,MATCH($B129,[5]Sheet1!$A:$A,0),MATCH(H$6,[5]Sheet1!$1:$1,0))</f>
        <v>1.3</v>
      </c>
      <c r="I129" s="78" t="str" cm="1">
        <f t="array" ref="I129">IFERROR((_xll.ECONOMATICA($B129,"EV")/1000000) / IF($G129="USD",Aux!$B$1,1),"")</f>
        <v/>
      </c>
      <c r="J129" s="78" t="str" cm="1">
        <f t="array" ref="J129">IFERROR((_xll.ECONOMATICA($B129,"MarketCapitaliz")/1000000) / IF($G129="USD",Aux!$B$1,1),"")</f>
        <v/>
      </c>
      <c r="K129" s="91">
        <f>ABS(INDEX([5]Sheet1!$1:$1048576,MATCH($B129,[5]Sheet1!$A:$A,0),MATCH(K$6,[5]Sheet1!$1:$1,0)))</f>
        <v>0</v>
      </c>
      <c r="L129" s="91">
        <f>ABS(INDEX([5]Sheet1!$1:$1048576,MATCH($B129,[5]Sheet1!$A:$A,0),MATCH(L$6,[5]Sheet1!$1:$1,0)))</f>
        <v>0</v>
      </c>
      <c r="M129" s="91">
        <f>ABS(INDEX([5]Sheet1!$1:$1048576,MATCH($B129,[5]Sheet1!$A:$A,0),MATCH(M$6,[5]Sheet1!$1:$1,0)))</f>
        <v>339.83600000000013</v>
      </c>
      <c r="N129" s="91">
        <f>ABS(INDEX([5]Sheet1!$1:$1048576,MATCH($B129,[5]Sheet1!$A:$A,0),MATCH(N$6,[5]Sheet1!$1:$1,0)))</f>
        <v>323.40383008006279</v>
      </c>
      <c r="O129" s="91">
        <f>ABS(INDEX([5]Sheet1!$1:$1048576,MATCH($B129,[5]Sheet1!$A:$A,0),MATCH(O$6,[5]Sheet1!$1:$1,0)))</f>
        <v>261.69299999999998</v>
      </c>
      <c r="P129" s="91">
        <f>ABS(INDEX([5]Sheet1!$1:$1048576,MATCH($B129,[5]Sheet1!$A:$A,0),MATCH(P$6,[5]Sheet1!$1:$1,0)))</f>
        <v>202.80505626648929</v>
      </c>
      <c r="Q129" s="91">
        <f>INDEX([5]Sheet1!$1:$1048576,MATCH($B129,[5]Sheet1!$A:$A,0),MATCH(Q$6,[5]Sheet1!$1:$1,0))</f>
        <v>-52.971000000000011</v>
      </c>
      <c r="R129" s="91">
        <f>INDEX([5]Sheet1!$1:$1048576,MATCH($B129,[5]Sheet1!$A:$A,0),MATCH(R$6,[5]Sheet1!$1:$1,0))</f>
        <v>-18.504169919937251</v>
      </c>
      <c r="S129" s="68">
        <f>INDEX([5]Sheet1!$1:$1048576,MATCH($B129,[5]Sheet1!$A:$A,0),MATCH(S$6,[5]Sheet1!$1:$1,0))</f>
        <v>-39.118000000000009</v>
      </c>
      <c r="T129" s="68">
        <f>INDEX([5]Sheet1!$1:$1048576,MATCH($B129,[5]Sheet1!$A:$A,0),MATCH(T$6,[5]Sheet1!$1:$1,0))</f>
        <v>2.518015061041281</v>
      </c>
      <c r="U129" s="85" t="str">
        <f t="shared" si="18"/>
        <v>-</v>
      </c>
      <c r="V129" s="85" t="str">
        <f t="shared" si="19"/>
        <v>-</v>
      </c>
      <c r="W129" s="85" t="str">
        <f t="shared" si="20"/>
        <v>-</v>
      </c>
      <c r="X129" s="85" t="str">
        <f t="shared" si="21"/>
        <v>-</v>
      </c>
      <c r="Y129" s="85" t="str">
        <f t="shared" si="22"/>
        <v>-</v>
      </c>
      <c r="Z129" s="85" t="str">
        <f t="shared" si="23"/>
        <v>-</v>
      </c>
      <c r="AA129" s="85">
        <f t="shared" si="24"/>
        <v>-6.6898358811800174</v>
      </c>
      <c r="AB129" s="85">
        <f t="shared" si="25"/>
        <v>80.541637500223217</v>
      </c>
      <c r="AC129" s="88" t="str">
        <f t="shared" si="15"/>
        <v/>
      </c>
      <c r="AD129" s="88" t="str">
        <f t="shared" si="26"/>
        <v/>
      </c>
      <c r="AE129" s="88">
        <f t="shared" si="16"/>
        <v>-0.15587224425899548</v>
      </c>
      <c r="AF129" s="88">
        <f t="shared" si="17"/>
        <v>-5.7216916433414859E-2</v>
      </c>
      <c r="AG129" s="88"/>
    </row>
    <row r="130" spans="1:33" ht="20.100000000000001" customHeight="1" x14ac:dyDescent="0.3">
      <c r="A130" s="14" t="e">
        <f>INDEX([5]Sheet1!$1:$1048576,MATCH($B130,[5]Sheet1!$A:$A,0),MATCH(A$6,[5]Sheet1!$1:$1,0))</f>
        <v>#N/A</v>
      </c>
      <c r="B130" s="14" t="s">
        <v>217</v>
      </c>
      <c r="C130" s="14" t="e">
        <f>INDEX([5]Sheet1!$1:$1048576,MATCH($B130,[5]Sheet1!$A:$A,0),MATCH(C$6,[5]Sheet1!$1:$1,0))</f>
        <v>#N/A</v>
      </c>
      <c r="D130" s="14" t="e">
        <f>INDEX([5]Sheet1!$1:$1048576,MATCH($B130,[5]Sheet1!$A:$A,0),MATCH(D$6,[5]Sheet1!$1:$1,0))</f>
        <v>#N/A</v>
      </c>
      <c r="E130" s="14" t="e">
        <f>INDEX([5]Sheet1!$1:$1048576,MATCH($B130,[5]Sheet1!$A:$A,0),MATCH(E$6,[5]Sheet1!$1:$1,0))</f>
        <v>#N/A</v>
      </c>
      <c r="F130" s="14" t="e">
        <f>INDEX([5]Sheet1!$1:$1048576,MATCH($B130,[5]Sheet1!$A:$A,0),MATCH(F$6,[5]Sheet1!$1:$1,0))</f>
        <v>#N/A</v>
      </c>
      <c r="G130" s="14" t="e">
        <f>INDEX([5]Sheet1!$1:$1048576,MATCH($B130,[5]Sheet1!$A:$A,0),MATCH(G$6,[5]Sheet1!$1:$1,0))</f>
        <v>#N/A</v>
      </c>
      <c r="H130" s="28" t="e">
        <f>INDEX([5]Sheet1!$1:$1048576,MATCH($B130,[5]Sheet1!$A:$A,0),MATCH(H$6,[5]Sheet1!$1:$1,0))</f>
        <v>#N/A</v>
      </c>
      <c r="I130" s="78" t="str" cm="1">
        <f t="array" ref="I130">IFERROR((_xll.ECONOMATICA($B130,"EV")/1000000) / IF($G130="USD",Aux!$B$1,1),"")</f>
        <v/>
      </c>
      <c r="J130" s="78" t="str" cm="1">
        <f t="array" ref="J130">IFERROR((_xll.ECONOMATICA($B130,"MarketCapitaliz")/1000000) / IF($G130="USD",Aux!$B$1,1),"")</f>
        <v/>
      </c>
      <c r="K130" s="91" t="e">
        <f>ABS(INDEX([5]Sheet1!$1:$1048576,MATCH($B130,[5]Sheet1!$A:$A,0),MATCH(K$6,[5]Sheet1!$1:$1,0)))</f>
        <v>#N/A</v>
      </c>
      <c r="L130" s="91" t="e">
        <f>ABS(INDEX([5]Sheet1!$1:$1048576,MATCH($B130,[5]Sheet1!$A:$A,0),MATCH(L$6,[5]Sheet1!$1:$1,0)))</f>
        <v>#N/A</v>
      </c>
      <c r="M130" s="91" t="e">
        <f>ABS(INDEX([5]Sheet1!$1:$1048576,MATCH($B130,[5]Sheet1!$A:$A,0),MATCH(M$6,[5]Sheet1!$1:$1,0)))</f>
        <v>#N/A</v>
      </c>
      <c r="N130" s="91" t="e">
        <f>ABS(INDEX([5]Sheet1!$1:$1048576,MATCH($B130,[5]Sheet1!$A:$A,0),MATCH(N$6,[5]Sheet1!$1:$1,0)))</f>
        <v>#N/A</v>
      </c>
      <c r="O130" s="91" t="e">
        <f>ABS(INDEX([5]Sheet1!$1:$1048576,MATCH($B130,[5]Sheet1!$A:$A,0),MATCH(O$6,[5]Sheet1!$1:$1,0)))</f>
        <v>#N/A</v>
      </c>
      <c r="P130" s="91" t="e">
        <f>ABS(INDEX([5]Sheet1!$1:$1048576,MATCH($B130,[5]Sheet1!$A:$A,0),MATCH(P$6,[5]Sheet1!$1:$1,0)))</f>
        <v>#N/A</v>
      </c>
      <c r="Q130" s="91" t="e">
        <f>INDEX([5]Sheet1!$1:$1048576,MATCH($B130,[5]Sheet1!$A:$A,0),MATCH(Q$6,[5]Sheet1!$1:$1,0))</f>
        <v>#N/A</v>
      </c>
      <c r="R130" s="91" t="e">
        <f>INDEX([5]Sheet1!$1:$1048576,MATCH($B130,[5]Sheet1!$A:$A,0),MATCH(R$6,[5]Sheet1!$1:$1,0))</f>
        <v>#N/A</v>
      </c>
      <c r="S130" s="68" t="e">
        <f>INDEX([5]Sheet1!$1:$1048576,MATCH($B130,[5]Sheet1!$A:$A,0),MATCH(S$6,[5]Sheet1!$1:$1,0))</f>
        <v>#N/A</v>
      </c>
      <c r="T130" s="68" t="e">
        <f>INDEX([5]Sheet1!$1:$1048576,MATCH($B130,[5]Sheet1!$A:$A,0),MATCH(T$6,[5]Sheet1!$1:$1,0))</f>
        <v>#N/A</v>
      </c>
      <c r="U130" s="85" t="str">
        <f t="shared" si="18"/>
        <v>-</v>
      </c>
      <c r="V130" s="85" t="str">
        <f t="shared" si="19"/>
        <v>-</v>
      </c>
      <c r="W130" s="85" t="str">
        <f t="shared" si="20"/>
        <v>-</v>
      </c>
      <c r="X130" s="85" t="str">
        <f t="shared" si="21"/>
        <v>-</v>
      </c>
      <c r="Y130" s="85" t="str">
        <f t="shared" si="22"/>
        <v>-</v>
      </c>
      <c r="Z130" s="85" t="str">
        <f t="shared" si="23"/>
        <v>-</v>
      </c>
      <c r="AA130" s="85" t="str">
        <f t="shared" si="24"/>
        <v>-</v>
      </c>
      <c r="AB130" s="85" t="str">
        <f t="shared" si="25"/>
        <v>-</v>
      </c>
      <c r="AC130" s="88" t="str">
        <f t="shared" si="15"/>
        <v/>
      </c>
      <c r="AD130" s="88" t="str">
        <f t="shared" si="26"/>
        <v/>
      </c>
      <c r="AE130" s="88" t="str">
        <f t="shared" si="16"/>
        <v>-</v>
      </c>
      <c r="AF130" s="88" t="str">
        <f t="shared" si="17"/>
        <v>-</v>
      </c>
      <c r="AG130" s="88"/>
    </row>
    <row r="131" spans="1:33" ht="20.100000000000001" customHeight="1" x14ac:dyDescent="0.3">
      <c r="A131" s="14" t="e">
        <f>INDEX([5]Sheet1!$1:$1048576,MATCH($B131,[5]Sheet1!$A:$A,0),MATCH(A$6,[5]Sheet1!$1:$1,0))</f>
        <v>#N/A</v>
      </c>
      <c r="B131" s="14" t="s">
        <v>11</v>
      </c>
      <c r="C131" s="14" t="e">
        <f>INDEX([5]Sheet1!$1:$1048576,MATCH($B131,[5]Sheet1!$A:$A,0),MATCH(C$6,[5]Sheet1!$1:$1,0))</f>
        <v>#N/A</v>
      </c>
      <c r="D131" s="14" t="e">
        <f>INDEX([5]Sheet1!$1:$1048576,MATCH($B131,[5]Sheet1!$A:$A,0),MATCH(D$6,[5]Sheet1!$1:$1,0))</f>
        <v>#N/A</v>
      </c>
      <c r="E131" s="14" t="e">
        <f>INDEX([5]Sheet1!$1:$1048576,MATCH($B131,[5]Sheet1!$A:$A,0),MATCH(E$6,[5]Sheet1!$1:$1,0))</f>
        <v>#N/A</v>
      </c>
      <c r="F131" s="14" t="e">
        <f>INDEX([5]Sheet1!$1:$1048576,MATCH($B131,[5]Sheet1!$A:$A,0),MATCH(F$6,[5]Sheet1!$1:$1,0))</f>
        <v>#N/A</v>
      </c>
      <c r="G131" s="14" t="e">
        <f>INDEX([5]Sheet1!$1:$1048576,MATCH($B131,[5]Sheet1!$A:$A,0),MATCH(G$6,[5]Sheet1!$1:$1,0))</f>
        <v>#N/A</v>
      </c>
      <c r="H131" s="28" t="e">
        <f>INDEX([5]Sheet1!$1:$1048576,MATCH($B131,[5]Sheet1!$A:$A,0),MATCH(H$6,[5]Sheet1!$1:$1,0))</f>
        <v>#N/A</v>
      </c>
      <c r="I131" s="78" t="str" cm="1">
        <f t="array" ref="I131">IFERROR((_xll.ECONOMATICA($B131,"EV")/1000000) / IF($G131="USD",Aux!$B$1,1),"")</f>
        <v/>
      </c>
      <c r="J131" s="78" t="str" cm="1">
        <f t="array" ref="J131">IFERROR((_xll.ECONOMATICA($B131,"MarketCapitaliz")/1000000) / IF($G131="USD",Aux!$B$1,1),"")</f>
        <v/>
      </c>
      <c r="K131" s="91" t="e">
        <f>ABS(INDEX([5]Sheet1!$1:$1048576,MATCH($B131,[5]Sheet1!$A:$A,0),MATCH(K$6,[5]Sheet1!$1:$1,0)))</f>
        <v>#N/A</v>
      </c>
      <c r="L131" s="91" t="e">
        <f>ABS(INDEX([5]Sheet1!$1:$1048576,MATCH($B131,[5]Sheet1!$A:$A,0),MATCH(L$6,[5]Sheet1!$1:$1,0)))</f>
        <v>#N/A</v>
      </c>
      <c r="M131" s="91" t="e">
        <f>ABS(INDEX([5]Sheet1!$1:$1048576,MATCH($B131,[5]Sheet1!$A:$A,0),MATCH(M$6,[5]Sheet1!$1:$1,0)))</f>
        <v>#N/A</v>
      </c>
      <c r="N131" s="91" t="e">
        <f>ABS(INDEX([5]Sheet1!$1:$1048576,MATCH($B131,[5]Sheet1!$A:$A,0),MATCH(N$6,[5]Sheet1!$1:$1,0)))</f>
        <v>#N/A</v>
      </c>
      <c r="O131" s="91" t="e">
        <f>ABS(INDEX([5]Sheet1!$1:$1048576,MATCH($B131,[5]Sheet1!$A:$A,0),MATCH(O$6,[5]Sheet1!$1:$1,0)))</f>
        <v>#N/A</v>
      </c>
      <c r="P131" s="91" t="e">
        <f>ABS(INDEX([5]Sheet1!$1:$1048576,MATCH($B131,[5]Sheet1!$A:$A,0),MATCH(P$6,[5]Sheet1!$1:$1,0)))</f>
        <v>#N/A</v>
      </c>
      <c r="Q131" s="91" t="e">
        <f>INDEX([5]Sheet1!$1:$1048576,MATCH($B131,[5]Sheet1!$A:$A,0),MATCH(Q$6,[5]Sheet1!$1:$1,0))</f>
        <v>#N/A</v>
      </c>
      <c r="R131" s="91" t="e">
        <f>INDEX([5]Sheet1!$1:$1048576,MATCH($B131,[5]Sheet1!$A:$A,0),MATCH(R$6,[5]Sheet1!$1:$1,0))</f>
        <v>#N/A</v>
      </c>
      <c r="S131" s="68" t="e">
        <f>INDEX([5]Sheet1!$1:$1048576,MATCH($B131,[5]Sheet1!$A:$A,0),MATCH(S$6,[5]Sheet1!$1:$1,0))</f>
        <v>#N/A</v>
      </c>
      <c r="T131" s="68" t="e">
        <f>INDEX([5]Sheet1!$1:$1048576,MATCH($B131,[5]Sheet1!$A:$A,0),MATCH(T$6,[5]Sheet1!$1:$1,0))</f>
        <v>#N/A</v>
      </c>
      <c r="U131" s="85" t="str">
        <f t="shared" si="18"/>
        <v>-</v>
      </c>
      <c r="V131" s="85" t="str">
        <f t="shared" si="19"/>
        <v>-</v>
      </c>
      <c r="W131" s="85" t="str">
        <f t="shared" si="20"/>
        <v>-</v>
      </c>
      <c r="X131" s="85" t="str">
        <f t="shared" si="21"/>
        <v>-</v>
      </c>
      <c r="Y131" s="85" t="str">
        <f t="shared" si="22"/>
        <v>-</v>
      </c>
      <c r="Z131" s="85" t="str">
        <f t="shared" si="23"/>
        <v>-</v>
      </c>
      <c r="AA131" s="85" t="str">
        <f t="shared" si="24"/>
        <v>-</v>
      </c>
      <c r="AB131" s="85" t="str">
        <f t="shared" si="25"/>
        <v>-</v>
      </c>
      <c r="AC131" s="88" t="str">
        <f t="shared" si="15"/>
        <v/>
      </c>
      <c r="AD131" s="88" t="str">
        <f t="shared" si="26"/>
        <v/>
      </c>
      <c r="AE131" s="88" t="str">
        <f t="shared" si="16"/>
        <v>-</v>
      </c>
      <c r="AF131" s="88" t="str">
        <f t="shared" si="17"/>
        <v>-</v>
      </c>
      <c r="AG131" s="88"/>
    </row>
    <row r="132" spans="1:33" ht="20.100000000000001" customHeight="1" x14ac:dyDescent="0.3">
      <c r="A132" s="14" t="str">
        <f>INDEX([5]Sheet1!$1:$1048576,MATCH($B132,[5]Sheet1!$A:$A,0),MATCH(A$6,[5]Sheet1!$1:$1,0))</f>
        <v>Randoncorp</v>
      </c>
      <c r="B132" s="14" t="s">
        <v>111</v>
      </c>
      <c r="C132" s="14" t="str">
        <f>INDEX([5]Sheet1!$1:$1048576,MATCH($B132,[5]Sheet1!$A:$A,0),MATCH(C$6,[5]Sheet1!$1:$1,0))</f>
        <v>Capital Goods</v>
      </c>
      <c r="D132" s="14" t="str">
        <f>INDEX([5]Sheet1!$1:$1048576,MATCH($B132,[5]Sheet1!$A:$A,0),MATCH(D$6,[5]Sheet1!$1:$1,0))</f>
        <v>Lucas Laghi</v>
      </c>
      <c r="E132" s="14" t="str">
        <f>INDEX([5]Sheet1!$1:$1048576,MATCH($B132,[5]Sheet1!$A:$A,0),MATCH(E$6,[5]Sheet1!$1:$1,0))</f>
        <v>Neutral</v>
      </c>
      <c r="F132" s="14" t="b">
        <f>INDEX([5]Sheet1!$1:$1048576,MATCH($B132,[5]Sheet1!$A:$A,0),MATCH(F$6,[5]Sheet1!$1:$1,0))</f>
        <v>0</v>
      </c>
      <c r="G132" s="14" t="e">
        <f>INDEX([5]Sheet1!$1:$1048576,MATCH($B132,[5]Sheet1!$A:$A,0),MATCH(G$6,[5]Sheet1!$1:$1,0))</f>
        <v>#N/A</v>
      </c>
      <c r="H132" s="28">
        <f>INDEX([5]Sheet1!$1:$1048576,MATCH($B132,[5]Sheet1!$A:$A,0),MATCH(H$6,[5]Sheet1!$1:$1,0))</f>
        <v>5</v>
      </c>
      <c r="I132" s="78" t="str" cm="1">
        <f t="array" ref="I132">IFERROR((_xll.ECONOMATICA($B132,"EV")/1000000) / IF($G132="USD",Aux!$B$1,1),"")</f>
        <v/>
      </c>
      <c r="J132" s="78" t="str" cm="1">
        <f t="array" ref="J132">IFERROR((_xll.ECONOMATICA($B132,"MarketCapitaliz")/1000000) / IF($G132="USD",Aux!$B$1,1),"")</f>
        <v/>
      </c>
      <c r="K132" s="91">
        <f>ABS(INDEX([5]Sheet1!$1:$1048576,MATCH($B132,[5]Sheet1!$A:$A,0),MATCH(K$6,[5]Sheet1!$1:$1,0)))</f>
        <v>294.18200000000002</v>
      </c>
      <c r="L132" s="91">
        <f>ABS(INDEX([5]Sheet1!$1:$1048576,MATCH($B132,[5]Sheet1!$A:$A,0),MATCH(L$6,[5]Sheet1!$1:$1,0)))</f>
        <v>354.41300000000001</v>
      </c>
      <c r="M132" s="91">
        <f>ABS(INDEX([5]Sheet1!$1:$1048576,MATCH($B132,[5]Sheet1!$A:$A,0),MATCH(M$6,[5]Sheet1!$1:$1,0)))</f>
        <v>2777.7750000000001</v>
      </c>
      <c r="N132" s="91">
        <f>ABS(INDEX([5]Sheet1!$1:$1048576,MATCH($B132,[5]Sheet1!$A:$A,0),MATCH(N$6,[5]Sheet1!$1:$1,0)))</f>
        <v>3229.9229999999998</v>
      </c>
      <c r="O132" s="91">
        <f>ABS(INDEX([5]Sheet1!$1:$1048576,MATCH($B132,[5]Sheet1!$A:$A,0),MATCH(O$6,[5]Sheet1!$1:$1,0)))</f>
        <v>3174.6795537481889</v>
      </c>
      <c r="P132" s="91">
        <f>ABS(INDEX([5]Sheet1!$1:$1048576,MATCH($B132,[5]Sheet1!$A:$A,0),MATCH(P$6,[5]Sheet1!$1:$1,0)))</f>
        <v>4681.7690000000002</v>
      </c>
      <c r="Q132" s="91">
        <f>INDEX([5]Sheet1!$1:$1048576,MATCH($B132,[5]Sheet1!$A:$A,0),MATCH(Q$6,[5]Sheet1!$1:$1,0))</f>
        <v>381.68900000000002</v>
      </c>
      <c r="R132" s="91">
        <f>INDEX([5]Sheet1!$1:$1048576,MATCH($B132,[5]Sheet1!$A:$A,0),MATCH(R$6,[5]Sheet1!$1:$1,0))</f>
        <v>408.46899999999988</v>
      </c>
      <c r="S132" s="68">
        <f>INDEX([5]Sheet1!$1:$1048576,MATCH($B132,[5]Sheet1!$A:$A,0),MATCH(S$6,[5]Sheet1!$1:$1,0))</f>
        <v>1570.221</v>
      </c>
      <c r="T132" s="68">
        <f>INDEX([5]Sheet1!$1:$1048576,MATCH($B132,[5]Sheet1!$A:$A,0),MATCH(T$6,[5]Sheet1!$1:$1,0))</f>
        <v>1622.549</v>
      </c>
      <c r="U132" s="85" t="str">
        <f t="shared" si="18"/>
        <v>-</v>
      </c>
      <c r="V132" s="85" t="str">
        <f t="shared" si="19"/>
        <v>-</v>
      </c>
      <c r="W132" s="85" t="str">
        <f t="shared" si="20"/>
        <v>-</v>
      </c>
      <c r="X132" s="85" t="str">
        <f t="shared" si="21"/>
        <v>-</v>
      </c>
      <c r="Y132" s="85" t="str">
        <f t="shared" si="22"/>
        <v>-</v>
      </c>
      <c r="Z132" s="85" t="str">
        <f t="shared" si="23"/>
        <v>-</v>
      </c>
      <c r="AA132" s="85">
        <f t="shared" si="24"/>
        <v>2.0218042898090069</v>
      </c>
      <c r="AB132" s="85">
        <f t="shared" si="25"/>
        <v>2.8854407478603115</v>
      </c>
      <c r="AC132" s="88" t="str">
        <f t="shared" si="15"/>
        <v/>
      </c>
      <c r="AD132" s="88" t="str">
        <f t="shared" si="26"/>
        <v/>
      </c>
      <c r="AE132" s="88">
        <f t="shared" si="16"/>
        <v>0.1374081774081774</v>
      </c>
      <c r="AF132" s="88">
        <f t="shared" si="17"/>
        <v>0.1264640054886757</v>
      </c>
      <c r="AG132" s="88"/>
    </row>
    <row r="133" spans="1:33" ht="20.100000000000001" customHeight="1" x14ac:dyDescent="0.3">
      <c r="A133" s="14" t="str">
        <f>INDEX([5]Sheet1!$1:$1048576,MATCH($B133,[5]Sheet1!$A:$A,0),MATCH(A$6,[5]Sheet1!$1:$1,0))</f>
        <v>Iochpe-Maxion</v>
      </c>
      <c r="B133" s="14" t="s">
        <v>182</v>
      </c>
      <c r="C133" s="14" t="str">
        <f>INDEX([5]Sheet1!$1:$1048576,MATCH($B133,[5]Sheet1!$A:$A,0),MATCH(C$6,[5]Sheet1!$1:$1,0))</f>
        <v>Capital Goods</v>
      </c>
      <c r="D133" s="14" t="str">
        <f>INDEX([5]Sheet1!$1:$1048576,MATCH($B133,[5]Sheet1!$A:$A,0),MATCH(D$6,[5]Sheet1!$1:$1,0))</f>
        <v>Lucas Laghi</v>
      </c>
      <c r="E133" s="14" t="str">
        <f>INDEX([5]Sheet1!$1:$1048576,MATCH($B133,[5]Sheet1!$A:$A,0),MATCH(E$6,[5]Sheet1!$1:$1,0))</f>
        <v>Buy</v>
      </c>
      <c r="F133" s="14" t="b">
        <f>INDEX([5]Sheet1!$1:$1048576,MATCH($B133,[5]Sheet1!$A:$A,0),MATCH(F$6,[5]Sheet1!$1:$1,0))</f>
        <v>0</v>
      </c>
      <c r="G133" s="14" t="e">
        <f>INDEX([5]Sheet1!$1:$1048576,MATCH($B133,[5]Sheet1!$A:$A,0),MATCH(G$6,[5]Sheet1!$1:$1,0))</f>
        <v>#N/A</v>
      </c>
      <c r="H133" s="28">
        <f>INDEX([5]Sheet1!$1:$1048576,MATCH($B133,[5]Sheet1!$A:$A,0),MATCH(H$6,[5]Sheet1!$1:$1,0))</f>
        <v>13</v>
      </c>
      <c r="I133" s="78" t="str" cm="1">
        <f t="array" ref="I133">IFERROR((_xll.ECONOMATICA($B133,"EV")/1000000) / IF($G133="USD",Aux!$B$1,1),"")</f>
        <v/>
      </c>
      <c r="J133" s="78" t="str" cm="1">
        <f t="array" ref="J133">IFERROR((_xll.ECONOMATICA($B133,"MarketCapitaliz")/1000000) / IF($G133="USD",Aux!$B$1,1),"")</f>
        <v/>
      </c>
      <c r="K133" s="91">
        <f>ABS(INDEX([5]Sheet1!$1:$1048576,MATCH($B133,[5]Sheet1!$A:$A,0),MATCH(K$6,[5]Sheet1!$1:$1,0)))</f>
        <v>158.18</v>
      </c>
      <c r="L133" s="91">
        <f>ABS(INDEX([5]Sheet1!$1:$1048576,MATCH($B133,[5]Sheet1!$A:$A,0),MATCH(L$6,[5]Sheet1!$1:$1,0)))</f>
        <v>96.288999999999987</v>
      </c>
      <c r="M133" s="91">
        <f>ABS(INDEX([5]Sheet1!$1:$1048576,MATCH($B133,[5]Sheet1!$A:$A,0),MATCH(M$6,[5]Sheet1!$1:$1,0)))</f>
        <v>3693.6259999999988</v>
      </c>
      <c r="N133" s="91">
        <f>ABS(INDEX([5]Sheet1!$1:$1048576,MATCH($B133,[5]Sheet1!$A:$A,0),MATCH(N$6,[5]Sheet1!$1:$1,0)))</f>
        <v>4557.9050000000007</v>
      </c>
      <c r="O133" s="91">
        <f>ABS(INDEX([5]Sheet1!$1:$1048576,MATCH($B133,[5]Sheet1!$A:$A,0),MATCH(O$6,[5]Sheet1!$1:$1,0)))</f>
        <v>3674.3229999999999</v>
      </c>
      <c r="P133" s="91">
        <f>ABS(INDEX([5]Sheet1!$1:$1048576,MATCH($B133,[5]Sheet1!$A:$A,0),MATCH(P$6,[5]Sheet1!$1:$1,0)))</f>
        <v>3637.2270000000012</v>
      </c>
      <c r="Q133" s="91">
        <f>INDEX([5]Sheet1!$1:$1048576,MATCH($B133,[5]Sheet1!$A:$A,0),MATCH(Q$6,[5]Sheet1!$1:$1,0))</f>
        <v>29.742000000000861</v>
      </c>
      <c r="R133" s="91">
        <f>INDEX([5]Sheet1!$1:$1048576,MATCH($B133,[5]Sheet1!$A:$A,0),MATCH(R$6,[5]Sheet1!$1:$1,0))</f>
        <v>263.42899999999929</v>
      </c>
      <c r="S133" s="68">
        <f>INDEX([5]Sheet1!$1:$1048576,MATCH($B133,[5]Sheet1!$A:$A,0),MATCH(S$6,[5]Sheet1!$1:$1,0))</f>
        <v>1252.8640000000009</v>
      </c>
      <c r="T133" s="68">
        <f>INDEX([5]Sheet1!$1:$1048576,MATCH($B133,[5]Sheet1!$A:$A,0),MATCH(T$6,[5]Sheet1!$1:$1,0))</f>
        <v>1524.070999999999</v>
      </c>
      <c r="U133" s="85" t="str">
        <f t="shared" si="18"/>
        <v>-</v>
      </c>
      <c r="V133" s="85" t="str">
        <f t="shared" si="19"/>
        <v>-</v>
      </c>
      <c r="W133" s="85" t="str">
        <f t="shared" si="20"/>
        <v>-</v>
      </c>
      <c r="X133" s="85" t="str">
        <f t="shared" si="21"/>
        <v>-</v>
      </c>
      <c r="Y133" s="85" t="str">
        <f t="shared" si="22"/>
        <v>-</v>
      </c>
      <c r="Z133" s="85" t="str">
        <f t="shared" si="23"/>
        <v>-</v>
      </c>
      <c r="AA133" s="85">
        <f t="shared" si="24"/>
        <v>2.9327389086125843</v>
      </c>
      <c r="AB133" s="85">
        <f t="shared" si="25"/>
        <v>2.386520706712485</v>
      </c>
      <c r="AC133" s="88" t="str">
        <f t="shared" si="15"/>
        <v/>
      </c>
      <c r="AD133" s="88" t="str">
        <f t="shared" si="26"/>
        <v/>
      </c>
      <c r="AE133" s="88">
        <f t="shared" si="16"/>
        <v>8.0522500112358078E-3</v>
      </c>
      <c r="AF133" s="88">
        <f t="shared" si="17"/>
        <v>5.7796070782519436E-2</v>
      </c>
      <c r="AG133" s="88"/>
    </row>
    <row r="134" spans="1:33" ht="20.100000000000001" customHeight="1" x14ac:dyDescent="0.3">
      <c r="A134" s="14" t="str">
        <f>INDEX([5]Sheet1!$1:$1048576,MATCH($B134,[5]Sheet1!$A:$A,0),MATCH(A$6,[5]Sheet1!$1:$1,0))</f>
        <v>Anima</v>
      </c>
      <c r="B134" s="40" t="s">
        <v>79</v>
      </c>
      <c r="C134" s="14" t="str">
        <f>INDEX([5]Sheet1!$1:$1048576,MATCH($B134,[5]Sheet1!$A:$A,0),MATCH(C$6,[5]Sheet1!$1:$1,0))</f>
        <v>Education</v>
      </c>
      <c r="D134" s="14" t="str">
        <f>INDEX([5]Sheet1!$1:$1048576,MATCH($B134,[5]Sheet1!$A:$A,0),MATCH(D$6,[5]Sheet1!$1:$1,0))</f>
        <v>Gustavo Tiseo</v>
      </c>
      <c r="E134" s="14" t="str">
        <f>INDEX([5]Sheet1!$1:$1048576,MATCH($B134,[5]Sheet1!$A:$A,0),MATCH(E$6,[5]Sheet1!$1:$1,0))</f>
        <v>Neutral</v>
      </c>
      <c r="F134" s="14" t="b">
        <f>INDEX([5]Sheet1!$1:$1048576,MATCH($B134,[5]Sheet1!$A:$A,0),MATCH(F$6,[5]Sheet1!$1:$1,0))</f>
        <v>0</v>
      </c>
      <c r="G134" s="14" t="e">
        <f>INDEX([5]Sheet1!$1:$1048576,MATCH($B134,[5]Sheet1!$A:$A,0),MATCH(G$6,[5]Sheet1!$1:$1,0))</f>
        <v>#N/A</v>
      </c>
      <c r="H134" s="28">
        <f>INDEX([5]Sheet1!$1:$1048576,MATCH($B134,[5]Sheet1!$A:$A,0),MATCH(H$6,[5]Sheet1!$1:$1,0))</f>
        <v>3</v>
      </c>
      <c r="I134" s="78" t="str" cm="1">
        <f t="array" ref="I134">IFERROR((_xll.ECONOMATICA($B134,"EV")/1000000) / IF($G134="USD",Aux!$B$1,1),"")</f>
        <v/>
      </c>
      <c r="J134" s="78" t="str" cm="1">
        <f t="array" ref="J134">IFERROR((_xll.ECONOMATICA($B134,"MarketCapitaliz")/1000000) / IF($G134="USD",Aux!$B$1,1),"")</f>
        <v/>
      </c>
      <c r="K134" s="91">
        <f>ABS(INDEX([5]Sheet1!$1:$1048576,MATCH($B134,[5]Sheet1!$A:$A,0),MATCH(K$6,[5]Sheet1!$1:$1,0)))</f>
        <v>0</v>
      </c>
      <c r="L134" s="91">
        <f>ABS(INDEX([5]Sheet1!$1:$1048576,MATCH($B134,[5]Sheet1!$A:$A,0),MATCH(L$6,[5]Sheet1!$1:$1,0)))</f>
        <v>178</v>
      </c>
      <c r="M134" s="91">
        <f>ABS(INDEX([5]Sheet1!$1:$1048576,MATCH($B134,[5]Sheet1!$A:$A,0),MATCH(M$6,[5]Sheet1!$1:$1,0)))</f>
        <v>2857.3429999999998</v>
      </c>
      <c r="N134" s="91">
        <f>ABS(INDEX([5]Sheet1!$1:$1048576,MATCH($B134,[5]Sheet1!$A:$A,0),MATCH(N$6,[5]Sheet1!$1:$1,0)))</f>
        <v>2780.2350312046842</v>
      </c>
      <c r="O134" s="91">
        <f>ABS(INDEX([5]Sheet1!$1:$1048576,MATCH($B134,[5]Sheet1!$A:$A,0),MATCH(O$6,[5]Sheet1!$1:$1,0)))</f>
        <v>2845.9589999999998</v>
      </c>
      <c r="P134" s="91">
        <f>ABS(INDEX([5]Sheet1!$1:$1048576,MATCH($B134,[5]Sheet1!$A:$A,0),MATCH(P$6,[5]Sheet1!$1:$1,0)))</f>
        <v>2882.4242115499978</v>
      </c>
      <c r="Q134" s="91">
        <f>INDEX([5]Sheet1!$1:$1048576,MATCH($B134,[5]Sheet1!$A:$A,0),MATCH(Q$6,[5]Sheet1!$1:$1,0))</f>
        <v>-213.1661893899981</v>
      </c>
      <c r="R134" s="91">
        <f>INDEX([5]Sheet1!$1:$1048576,MATCH($B134,[5]Sheet1!$A:$A,0),MATCH(R$6,[5]Sheet1!$1:$1,0))</f>
        <v>204.44728432999921</v>
      </c>
      <c r="S134" s="68">
        <f>INDEX([5]Sheet1!$1:$1048576,MATCH($B134,[5]Sheet1!$A:$A,0),MATCH(S$6,[5]Sheet1!$1:$1,0))</f>
        <v>1066.3768284000009</v>
      </c>
      <c r="T134" s="68">
        <f>INDEX([5]Sheet1!$1:$1048576,MATCH($B134,[5]Sheet1!$A:$A,0),MATCH(T$6,[5]Sheet1!$1:$1,0))</f>
        <v>1312.88878707</v>
      </c>
      <c r="U134" s="85" t="str">
        <f t="shared" si="18"/>
        <v>-</v>
      </c>
      <c r="V134" s="85" t="str">
        <f t="shared" si="19"/>
        <v>-</v>
      </c>
      <c r="W134" s="85" t="str">
        <f t="shared" si="20"/>
        <v>-</v>
      </c>
      <c r="X134" s="85" t="str">
        <f t="shared" si="21"/>
        <v>-</v>
      </c>
      <c r="Y134" s="85" t="str">
        <f t="shared" si="22"/>
        <v>-</v>
      </c>
      <c r="Z134" s="85" t="str">
        <f t="shared" si="23"/>
        <v>-</v>
      </c>
      <c r="AA134" s="85">
        <f t="shared" si="24"/>
        <v>2.6688117410335108</v>
      </c>
      <c r="AB134" s="85">
        <f t="shared" si="25"/>
        <v>2.1954823896262843</v>
      </c>
      <c r="AC134" s="88" t="str">
        <f t="shared" si="15"/>
        <v/>
      </c>
      <c r="AD134" s="88" t="str">
        <f t="shared" si="26"/>
        <v/>
      </c>
      <c r="AE134" s="88">
        <f t="shared" si="16"/>
        <v>-7.460294035052778E-2</v>
      </c>
      <c r="AF134" s="88">
        <f t="shared" si="17"/>
        <v>7.3535971612231493E-2</v>
      </c>
      <c r="AG134" s="88"/>
    </row>
    <row r="135" spans="1:33" ht="20.100000000000001" customHeight="1" x14ac:dyDescent="0.3">
      <c r="A135" s="14" t="str">
        <f>INDEX([5]Sheet1!$1:$1048576,MATCH($B135,[5]Sheet1!$A:$A,0),MATCH(A$6,[5]Sheet1!$1:$1,0))</f>
        <v>Frasle Mobility</v>
      </c>
      <c r="B135" s="14" t="s">
        <v>236</v>
      </c>
      <c r="C135" s="14" t="str">
        <f>INDEX([5]Sheet1!$1:$1048576,MATCH($B135,[5]Sheet1!$A:$A,0),MATCH(C$6,[5]Sheet1!$1:$1,0))</f>
        <v>Capital Goods</v>
      </c>
      <c r="D135" s="14" t="str">
        <f>INDEX([5]Sheet1!$1:$1048576,MATCH($B135,[5]Sheet1!$A:$A,0),MATCH(D$6,[5]Sheet1!$1:$1,0))</f>
        <v>Lucas Laghi</v>
      </c>
      <c r="E135" s="14" t="str">
        <f>INDEX([5]Sheet1!$1:$1048576,MATCH($B135,[5]Sheet1!$A:$A,0),MATCH(E$6,[5]Sheet1!$1:$1,0))</f>
        <v>Neutral</v>
      </c>
      <c r="F135" s="14" t="b">
        <f>INDEX([5]Sheet1!$1:$1048576,MATCH($B135,[5]Sheet1!$A:$A,0),MATCH(F$6,[5]Sheet1!$1:$1,0))</f>
        <v>0</v>
      </c>
      <c r="G135" s="14" t="e">
        <f>INDEX([5]Sheet1!$1:$1048576,MATCH($B135,[5]Sheet1!$A:$A,0),MATCH(G$6,[5]Sheet1!$1:$1,0))</f>
        <v>#N/A</v>
      </c>
      <c r="H135" s="28">
        <f>INDEX([5]Sheet1!$1:$1048576,MATCH($B135,[5]Sheet1!$A:$A,0),MATCH(H$6,[5]Sheet1!$1:$1,0))</f>
        <v>20</v>
      </c>
      <c r="I135" s="78" t="str" cm="1">
        <f t="array" ref="I135">IFERROR((_xll.ECONOMATICA($B135,"EV")/1000000) / IF($G135="USD",Aux!$B$1,1),"")</f>
        <v/>
      </c>
      <c r="J135" s="78" t="str" cm="1">
        <f t="array" ref="J135">IFERROR((_xll.ECONOMATICA($B135,"MarketCapitaliz")/1000000) / IF($G135="USD",Aux!$B$1,1),"")</f>
        <v/>
      </c>
      <c r="K135" s="91">
        <f>ABS(INDEX([5]Sheet1!$1:$1048576,MATCH($B135,[5]Sheet1!$A:$A,0),MATCH(K$6,[5]Sheet1!$1:$1,0)))</f>
        <v>111.267</v>
      </c>
      <c r="L135" s="91">
        <f>ABS(INDEX([5]Sheet1!$1:$1048576,MATCH($B135,[5]Sheet1!$A:$A,0),MATCH(L$6,[5]Sheet1!$1:$1,0)))</f>
        <v>162.80000000000001</v>
      </c>
      <c r="M135" s="91">
        <f>ABS(INDEX([5]Sheet1!$1:$1048576,MATCH($B135,[5]Sheet1!$A:$A,0),MATCH(M$6,[5]Sheet1!$1:$1,0)))</f>
        <v>1838.1880000000001</v>
      </c>
      <c r="N135" s="91">
        <f>ABS(INDEX([5]Sheet1!$1:$1048576,MATCH($B135,[5]Sheet1!$A:$A,0),MATCH(N$6,[5]Sheet1!$1:$1,0)))</f>
        <v>2218.85</v>
      </c>
      <c r="O135" s="91">
        <f>ABS(INDEX([5]Sheet1!$1:$1048576,MATCH($B135,[5]Sheet1!$A:$A,0),MATCH(O$6,[5]Sheet1!$1:$1,0)))</f>
        <v>172.32199999999989</v>
      </c>
      <c r="P135" s="91">
        <f>ABS(INDEX([5]Sheet1!$1:$1048576,MATCH($B135,[5]Sheet1!$A:$A,0),MATCH(P$6,[5]Sheet1!$1:$1,0)))</f>
        <v>252.30400000000009</v>
      </c>
      <c r="Q135" s="91">
        <f>INDEX([5]Sheet1!$1:$1048576,MATCH($B135,[5]Sheet1!$A:$A,0),MATCH(Q$6,[5]Sheet1!$1:$1,0))</f>
        <v>377.96999999999957</v>
      </c>
      <c r="R135" s="91">
        <f>INDEX([5]Sheet1!$1:$1048576,MATCH($B135,[5]Sheet1!$A:$A,0),MATCH(R$6,[5]Sheet1!$1:$1,0))</f>
        <v>367.39199999999983</v>
      </c>
      <c r="S135" s="68">
        <f>INDEX([5]Sheet1!$1:$1048576,MATCH($B135,[5]Sheet1!$A:$A,0),MATCH(S$6,[5]Sheet1!$1:$1,0))</f>
        <v>667.66739541064408</v>
      </c>
      <c r="T135" s="68">
        <f>INDEX([5]Sheet1!$1:$1048576,MATCH($B135,[5]Sheet1!$A:$A,0),MATCH(T$6,[5]Sheet1!$1:$1,0))</f>
        <v>677.51999999999975</v>
      </c>
      <c r="U135" s="85" t="str">
        <f t="shared" si="18"/>
        <v>-</v>
      </c>
      <c r="V135" s="85" t="str">
        <f t="shared" si="19"/>
        <v>-</v>
      </c>
      <c r="W135" s="85" t="str">
        <f t="shared" si="20"/>
        <v>-</v>
      </c>
      <c r="X135" s="85" t="str">
        <f t="shared" si="21"/>
        <v>-</v>
      </c>
      <c r="Y135" s="85" t="str">
        <f t="shared" si="22"/>
        <v>-</v>
      </c>
      <c r="Z135" s="85" t="str">
        <f t="shared" si="23"/>
        <v>-</v>
      </c>
      <c r="AA135" s="85">
        <f t="shared" si="24"/>
        <v>0.25809557450984177</v>
      </c>
      <c r="AB135" s="85">
        <f t="shared" si="25"/>
        <v>0.37239343488015142</v>
      </c>
      <c r="AC135" s="88" t="str">
        <f t="shared" si="15"/>
        <v/>
      </c>
      <c r="AD135" s="88" t="str">
        <f t="shared" si="26"/>
        <v/>
      </c>
      <c r="AE135" s="88">
        <f t="shared" si="16"/>
        <v>0.20562097021632147</v>
      </c>
      <c r="AF135" s="88">
        <f t="shared" si="17"/>
        <v>0.16557766410527969</v>
      </c>
      <c r="AG135" s="88"/>
    </row>
    <row r="136" spans="1:33" ht="20.100000000000001" customHeight="1" x14ac:dyDescent="0.3">
      <c r="A136" s="14" t="e">
        <f>INDEX([5]Sheet1!$1:$1048576,MATCH($B136,[5]Sheet1!$A:$A,0),MATCH(A$6,[5]Sheet1!$1:$1,0))</f>
        <v>#N/A</v>
      </c>
      <c r="B136" s="40" t="s">
        <v>100</v>
      </c>
      <c r="C136" s="14" t="e">
        <f>INDEX([5]Sheet1!$1:$1048576,MATCH($B136,[5]Sheet1!$A:$A,0),MATCH(C$6,[5]Sheet1!$1:$1,0))</f>
        <v>#N/A</v>
      </c>
      <c r="D136" s="14" t="e">
        <f>INDEX([5]Sheet1!$1:$1048576,MATCH($B136,[5]Sheet1!$A:$A,0),MATCH(D$6,[5]Sheet1!$1:$1,0))</f>
        <v>#N/A</v>
      </c>
      <c r="E136" s="14" t="e">
        <f>INDEX([5]Sheet1!$1:$1048576,MATCH($B136,[5]Sheet1!$A:$A,0),MATCH(E$6,[5]Sheet1!$1:$1,0))</f>
        <v>#N/A</v>
      </c>
      <c r="F136" s="14" t="e">
        <f>INDEX([5]Sheet1!$1:$1048576,MATCH($B136,[5]Sheet1!$A:$A,0),MATCH(F$6,[5]Sheet1!$1:$1,0))</f>
        <v>#N/A</v>
      </c>
      <c r="G136" s="14" t="e">
        <f>INDEX([5]Sheet1!$1:$1048576,MATCH($B136,[5]Sheet1!$A:$A,0),MATCH(G$6,[5]Sheet1!$1:$1,0))</f>
        <v>#N/A</v>
      </c>
      <c r="H136" s="28" t="e">
        <f>INDEX([5]Sheet1!$1:$1048576,MATCH($B136,[5]Sheet1!$A:$A,0),MATCH(H$6,[5]Sheet1!$1:$1,0))</f>
        <v>#N/A</v>
      </c>
      <c r="I136" s="78" t="str" cm="1">
        <f t="array" ref="I136">IFERROR((_xll.ECONOMATICA($B136,"EV")/1000000) / IF($G136="USD",Aux!$B$1,1),"")</f>
        <v/>
      </c>
      <c r="J136" s="78" t="str" cm="1">
        <f t="array" ref="J136">IFERROR((_xll.ECONOMATICA($B136,"MarketCapitaliz")/1000000) / IF($G136="USD",Aux!$B$1,1),"")</f>
        <v/>
      </c>
      <c r="K136" s="91" t="e">
        <f>ABS(INDEX([5]Sheet1!$1:$1048576,MATCH($B136,[5]Sheet1!$A:$A,0),MATCH(K$6,[5]Sheet1!$1:$1,0)))</f>
        <v>#N/A</v>
      </c>
      <c r="L136" s="91" t="e">
        <f>ABS(INDEX([5]Sheet1!$1:$1048576,MATCH($B136,[5]Sheet1!$A:$A,0),MATCH(L$6,[5]Sheet1!$1:$1,0)))</f>
        <v>#N/A</v>
      </c>
      <c r="M136" s="91" t="e">
        <f>ABS(INDEX([5]Sheet1!$1:$1048576,MATCH($B136,[5]Sheet1!$A:$A,0),MATCH(M$6,[5]Sheet1!$1:$1,0)))</f>
        <v>#N/A</v>
      </c>
      <c r="N136" s="91" t="e">
        <f>ABS(INDEX([5]Sheet1!$1:$1048576,MATCH($B136,[5]Sheet1!$A:$A,0),MATCH(N$6,[5]Sheet1!$1:$1,0)))</f>
        <v>#N/A</v>
      </c>
      <c r="O136" s="91" t="e">
        <f>ABS(INDEX([5]Sheet1!$1:$1048576,MATCH($B136,[5]Sheet1!$A:$A,0),MATCH(O$6,[5]Sheet1!$1:$1,0)))</f>
        <v>#N/A</v>
      </c>
      <c r="P136" s="91" t="e">
        <f>ABS(INDEX([5]Sheet1!$1:$1048576,MATCH($B136,[5]Sheet1!$A:$A,0),MATCH(P$6,[5]Sheet1!$1:$1,0)))</f>
        <v>#N/A</v>
      </c>
      <c r="Q136" s="91" t="e">
        <f>INDEX([5]Sheet1!$1:$1048576,MATCH($B136,[5]Sheet1!$A:$A,0),MATCH(Q$6,[5]Sheet1!$1:$1,0))</f>
        <v>#N/A</v>
      </c>
      <c r="R136" s="91" t="e">
        <f>INDEX([5]Sheet1!$1:$1048576,MATCH($B136,[5]Sheet1!$A:$A,0),MATCH(R$6,[5]Sheet1!$1:$1,0))</f>
        <v>#N/A</v>
      </c>
      <c r="S136" s="68" t="e">
        <f>INDEX([5]Sheet1!$1:$1048576,MATCH($B136,[5]Sheet1!$A:$A,0),MATCH(S$6,[5]Sheet1!$1:$1,0))</f>
        <v>#N/A</v>
      </c>
      <c r="T136" s="68" t="e">
        <f>INDEX([5]Sheet1!$1:$1048576,MATCH($B136,[5]Sheet1!$A:$A,0),MATCH(T$6,[5]Sheet1!$1:$1,0))</f>
        <v>#N/A</v>
      </c>
      <c r="U136" s="85" t="str">
        <f t="shared" si="18"/>
        <v>-</v>
      </c>
      <c r="V136" s="85" t="str">
        <f t="shared" si="19"/>
        <v>-</v>
      </c>
      <c r="W136" s="85" t="str">
        <f t="shared" si="20"/>
        <v>-</v>
      </c>
      <c r="X136" s="85" t="str">
        <f t="shared" si="21"/>
        <v>-</v>
      </c>
      <c r="Y136" s="85" t="str">
        <f t="shared" si="22"/>
        <v>-</v>
      </c>
      <c r="Z136" s="85" t="str">
        <f t="shared" si="23"/>
        <v>-</v>
      </c>
      <c r="AA136" s="85" t="str">
        <f t="shared" si="24"/>
        <v>-</v>
      </c>
      <c r="AB136" s="85" t="str">
        <f t="shared" si="25"/>
        <v>-</v>
      </c>
      <c r="AC136" s="88" t="str">
        <f t="shared" ref="AC136:AC150" si="27">IFERROR($K136/J136,"")</f>
        <v/>
      </c>
      <c r="AD136" s="88" t="str">
        <f t="shared" si="26"/>
        <v/>
      </c>
      <c r="AE136" s="88" t="str">
        <f t="shared" ref="AE136:AE150" si="28">IFERROR($Q136/$M136,"-")</f>
        <v>-</v>
      </c>
      <c r="AF136" s="88" t="str">
        <f t="shared" ref="AF136:AF150" si="29">IFERROR($R136/$N136,"-")</f>
        <v>-</v>
      </c>
      <c r="AG136" s="88"/>
    </row>
    <row r="137" spans="1:33" ht="20.100000000000001" customHeight="1" x14ac:dyDescent="0.3">
      <c r="A137" s="14" t="e">
        <f>INDEX([5]Sheet1!$1:$1048576,MATCH($B137,[5]Sheet1!$A:$A,0),MATCH(A$6,[5]Sheet1!$1:$1,0))</f>
        <v>#N/A</v>
      </c>
      <c r="B137" s="40" t="s">
        <v>113</v>
      </c>
      <c r="C137" s="14" t="e">
        <f>INDEX([5]Sheet1!$1:$1048576,MATCH($B137,[5]Sheet1!$A:$A,0),MATCH(C$6,[5]Sheet1!$1:$1,0))</f>
        <v>#N/A</v>
      </c>
      <c r="D137" s="14" t="e">
        <f>INDEX([5]Sheet1!$1:$1048576,MATCH($B137,[5]Sheet1!$A:$A,0),MATCH(D$6,[5]Sheet1!$1:$1,0))</f>
        <v>#N/A</v>
      </c>
      <c r="E137" s="14" t="e">
        <f>INDEX([5]Sheet1!$1:$1048576,MATCH($B137,[5]Sheet1!$A:$A,0),MATCH(E$6,[5]Sheet1!$1:$1,0))</f>
        <v>#N/A</v>
      </c>
      <c r="F137" s="14" t="e">
        <f>INDEX([5]Sheet1!$1:$1048576,MATCH($B137,[5]Sheet1!$A:$A,0),MATCH(F$6,[5]Sheet1!$1:$1,0))</f>
        <v>#N/A</v>
      </c>
      <c r="G137" s="14" t="e">
        <f>INDEX([5]Sheet1!$1:$1048576,MATCH($B137,[5]Sheet1!$A:$A,0),MATCH(G$6,[5]Sheet1!$1:$1,0))</f>
        <v>#N/A</v>
      </c>
      <c r="H137" s="28" t="e">
        <f>INDEX([5]Sheet1!$1:$1048576,MATCH($B137,[5]Sheet1!$A:$A,0),MATCH(H$6,[5]Sheet1!$1:$1,0))</f>
        <v>#N/A</v>
      </c>
      <c r="I137" s="78" t="str" cm="1">
        <f t="array" ref="I137">IFERROR((_xll.ECONOMATICA($B137,"EV")/1000000) / IF($G137="USD",Aux!$B$1,1),"")</f>
        <v/>
      </c>
      <c r="J137" s="78" t="str" cm="1">
        <f t="array" ref="J137">IFERROR((_xll.ECONOMATICA($B137,"MarketCapitaliz")/1000000) / IF($G137="USD",Aux!$B$1,1),"")</f>
        <v/>
      </c>
      <c r="K137" s="91" t="e">
        <f>ABS(INDEX([5]Sheet1!$1:$1048576,MATCH($B137,[5]Sheet1!$A:$A,0),MATCH(K$6,[5]Sheet1!$1:$1,0)))</f>
        <v>#N/A</v>
      </c>
      <c r="L137" s="91" t="e">
        <f>ABS(INDEX([5]Sheet1!$1:$1048576,MATCH($B137,[5]Sheet1!$A:$A,0),MATCH(L$6,[5]Sheet1!$1:$1,0)))</f>
        <v>#N/A</v>
      </c>
      <c r="M137" s="91" t="e">
        <f>ABS(INDEX([5]Sheet1!$1:$1048576,MATCH($B137,[5]Sheet1!$A:$A,0),MATCH(M$6,[5]Sheet1!$1:$1,0)))</f>
        <v>#N/A</v>
      </c>
      <c r="N137" s="91" t="e">
        <f>ABS(INDEX([5]Sheet1!$1:$1048576,MATCH($B137,[5]Sheet1!$A:$A,0),MATCH(N$6,[5]Sheet1!$1:$1,0)))</f>
        <v>#N/A</v>
      </c>
      <c r="O137" s="91" t="e">
        <f>ABS(INDEX([5]Sheet1!$1:$1048576,MATCH($B137,[5]Sheet1!$A:$A,0),MATCH(O$6,[5]Sheet1!$1:$1,0)))</f>
        <v>#N/A</v>
      </c>
      <c r="P137" s="91" t="e">
        <f>ABS(INDEX([5]Sheet1!$1:$1048576,MATCH($B137,[5]Sheet1!$A:$A,0),MATCH(P$6,[5]Sheet1!$1:$1,0)))</f>
        <v>#N/A</v>
      </c>
      <c r="Q137" s="91" t="e">
        <f>INDEX([5]Sheet1!$1:$1048576,MATCH($B137,[5]Sheet1!$A:$A,0),MATCH(Q$6,[5]Sheet1!$1:$1,0))</f>
        <v>#N/A</v>
      </c>
      <c r="R137" s="91" t="e">
        <f>INDEX([5]Sheet1!$1:$1048576,MATCH($B137,[5]Sheet1!$A:$A,0),MATCH(R$6,[5]Sheet1!$1:$1,0))</f>
        <v>#N/A</v>
      </c>
      <c r="S137" s="68" t="e">
        <f>INDEX([5]Sheet1!$1:$1048576,MATCH($B137,[5]Sheet1!$A:$A,0),MATCH(S$6,[5]Sheet1!$1:$1,0))</f>
        <v>#N/A</v>
      </c>
      <c r="T137" s="68" t="e">
        <f>INDEX([5]Sheet1!$1:$1048576,MATCH($B137,[5]Sheet1!$A:$A,0),MATCH(T$6,[5]Sheet1!$1:$1,0))</f>
        <v>#N/A</v>
      </c>
      <c r="U137" s="85" t="str">
        <f t="shared" ref="U137:U150" si="30">IFERROR((J137/Q137),"-")</f>
        <v>-</v>
      </c>
      <c r="V137" s="85" t="str">
        <f t="shared" ref="V137:V150" si="31">IFERROR((J137/R137),"-")</f>
        <v>-</v>
      </c>
      <c r="W137" s="85" t="str">
        <f t="shared" ref="W137:W150" si="32">IFERROR(J137/M137,"-")</f>
        <v>-</v>
      </c>
      <c r="X137" s="85" t="str">
        <f t="shared" ref="X137:X150" si="33">IFERROR(J137/N137,"-")</f>
        <v>-</v>
      </c>
      <c r="Y137" s="85" t="str">
        <f t="shared" ref="Y137:Y150" si="34">IFERROR($I137/S137,"-")</f>
        <v>-</v>
      </c>
      <c r="Z137" s="85" t="str">
        <f t="shared" ref="Z137:Z150" si="35">IFERROR($I137/T137,"-")</f>
        <v>-</v>
      </c>
      <c r="AA137" s="85" t="str">
        <f t="shared" ref="AA137:AA150" si="36">IFERROR(O137/S137,"-")</f>
        <v>-</v>
      </c>
      <c r="AB137" s="85" t="str">
        <f t="shared" ref="AB137:AB150" si="37">IFERROR(P137/T137,"-")</f>
        <v>-</v>
      </c>
      <c r="AC137" s="88" t="str">
        <f t="shared" si="27"/>
        <v/>
      </c>
      <c r="AD137" s="88" t="str">
        <f t="shared" ref="AD137:AD150" si="38">IFERROR($L137/J137,"")</f>
        <v/>
      </c>
      <c r="AE137" s="88" t="str">
        <f t="shared" si="28"/>
        <v>-</v>
      </c>
      <c r="AF137" s="88" t="str">
        <f t="shared" si="29"/>
        <v>-</v>
      </c>
      <c r="AG137" s="88"/>
    </row>
    <row r="138" spans="1:33" ht="20.100000000000001" customHeight="1" x14ac:dyDescent="0.3">
      <c r="A138" s="14" t="e">
        <f>INDEX([5]Sheet1!$1:$1048576,MATCH($B138,[5]Sheet1!$A:$A,0),MATCH(A$6,[5]Sheet1!$1:$1,0))</f>
        <v>#N/A</v>
      </c>
      <c r="B138" s="40" t="s">
        <v>94</v>
      </c>
      <c r="C138" s="14" t="e">
        <f>INDEX([5]Sheet1!$1:$1048576,MATCH($B138,[5]Sheet1!$A:$A,0),MATCH(C$6,[5]Sheet1!$1:$1,0))</f>
        <v>#N/A</v>
      </c>
      <c r="D138" s="14" t="e">
        <f>INDEX([5]Sheet1!$1:$1048576,MATCH($B138,[5]Sheet1!$A:$A,0),MATCH(D$6,[5]Sheet1!$1:$1,0))</f>
        <v>#N/A</v>
      </c>
      <c r="E138" s="14" t="e">
        <f>INDEX([5]Sheet1!$1:$1048576,MATCH($B138,[5]Sheet1!$A:$A,0),MATCH(E$6,[5]Sheet1!$1:$1,0))</f>
        <v>#N/A</v>
      </c>
      <c r="F138" s="14" t="e">
        <f>INDEX([5]Sheet1!$1:$1048576,MATCH($B138,[5]Sheet1!$A:$A,0),MATCH(F$6,[5]Sheet1!$1:$1,0))</f>
        <v>#N/A</v>
      </c>
      <c r="G138" s="14" t="e">
        <f>INDEX([5]Sheet1!$1:$1048576,MATCH($B138,[5]Sheet1!$A:$A,0),MATCH(G$6,[5]Sheet1!$1:$1,0))</f>
        <v>#N/A</v>
      </c>
      <c r="H138" s="28" t="e">
        <f>INDEX([5]Sheet1!$1:$1048576,MATCH($B138,[5]Sheet1!$A:$A,0),MATCH(H$6,[5]Sheet1!$1:$1,0))</f>
        <v>#N/A</v>
      </c>
      <c r="I138" s="78" t="str" cm="1">
        <f t="array" ref="I138">IFERROR((_xll.ECONOMATICA($B138,"EV")/1000000) / IF($G138="USD",Aux!$B$1,1),"")</f>
        <v/>
      </c>
      <c r="J138" s="78" t="str" cm="1">
        <f t="array" ref="J138">IFERROR((_xll.ECONOMATICA($B138,"MarketCapitaliz")/1000000) / IF($G138="USD",Aux!$B$1,1),"")</f>
        <v/>
      </c>
      <c r="K138" s="91" t="e">
        <f>ABS(INDEX([5]Sheet1!$1:$1048576,MATCH($B138,[5]Sheet1!$A:$A,0),MATCH(K$6,[5]Sheet1!$1:$1,0)))</f>
        <v>#N/A</v>
      </c>
      <c r="L138" s="91" t="e">
        <f>ABS(INDEX([5]Sheet1!$1:$1048576,MATCH($B138,[5]Sheet1!$A:$A,0),MATCH(L$6,[5]Sheet1!$1:$1,0)))</f>
        <v>#N/A</v>
      </c>
      <c r="M138" s="91" t="e">
        <f>ABS(INDEX([5]Sheet1!$1:$1048576,MATCH($B138,[5]Sheet1!$A:$A,0),MATCH(M$6,[5]Sheet1!$1:$1,0)))</f>
        <v>#N/A</v>
      </c>
      <c r="N138" s="91" t="e">
        <f>ABS(INDEX([5]Sheet1!$1:$1048576,MATCH($B138,[5]Sheet1!$A:$A,0),MATCH(N$6,[5]Sheet1!$1:$1,0)))</f>
        <v>#N/A</v>
      </c>
      <c r="O138" s="91" t="e">
        <f>ABS(INDEX([5]Sheet1!$1:$1048576,MATCH($B138,[5]Sheet1!$A:$A,0),MATCH(O$6,[5]Sheet1!$1:$1,0)))</f>
        <v>#N/A</v>
      </c>
      <c r="P138" s="91" t="e">
        <f>ABS(INDEX([5]Sheet1!$1:$1048576,MATCH($B138,[5]Sheet1!$A:$A,0),MATCH(P$6,[5]Sheet1!$1:$1,0)))</f>
        <v>#N/A</v>
      </c>
      <c r="Q138" s="91" t="e">
        <f>INDEX([5]Sheet1!$1:$1048576,MATCH($B138,[5]Sheet1!$A:$A,0),MATCH(Q$6,[5]Sheet1!$1:$1,0))</f>
        <v>#N/A</v>
      </c>
      <c r="R138" s="91" t="e">
        <f>INDEX([5]Sheet1!$1:$1048576,MATCH($B138,[5]Sheet1!$A:$A,0),MATCH(R$6,[5]Sheet1!$1:$1,0))</f>
        <v>#N/A</v>
      </c>
      <c r="S138" s="68" t="e">
        <f>INDEX([5]Sheet1!$1:$1048576,MATCH($B138,[5]Sheet1!$A:$A,0),MATCH(S$6,[5]Sheet1!$1:$1,0))</f>
        <v>#N/A</v>
      </c>
      <c r="T138" s="68" t="e">
        <f>INDEX([5]Sheet1!$1:$1048576,MATCH($B138,[5]Sheet1!$A:$A,0),MATCH(T$6,[5]Sheet1!$1:$1,0))</f>
        <v>#N/A</v>
      </c>
      <c r="U138" s="85" t="str">
        <f t="shared" si="30"/>
        <v>-</v>
      </c>
      <c r="V138" s="85" t="str">
        <f t="shared" si="31"/>
        <v>-</v>
      </c>
      <c r="W138" s="85" t="str">
        <f t="shared" si="32"/>
        <v>-</v>
      </c>
      <c r="X138" s="85" t="str">
        <f t="shared" si="33"/>
        <v>-</v>
      </c>
      <c r="Y138" s="85" t="str">
        <f t="shared" si="34"/>
        <v>-</v>
      </c>
      <c r="Z138" s="85" t="str">
        <f t="shared" si="35"/>
        <v>-</v>
      </c>
      <c r="AA138" s="85" t="str">
        <f t="shared" si="36"/>
        <v>-</v>
      </c>
      <c r="AB138" s="85" t="str">
        <f t="shared" si="37"/>
        <v>-</v>
      </c>
      <c r="AC138" s="88" t="str">
        <f t="shared" si="27"/>
        <v/>
      </c>
      <c r="AD138" s="88" t="str">
        <f t="shared" si="38"/>
        <v/>
      </c>
      <c r="AE138" s="88" t="str">
        <f t="shared" si="28"/>
        <v>-</v>
      </c>
      <c r="AF138" s="88" t="str">
        <f t="shared" si="29"/>
        <v>-</v>
      </c>
      <c r="AG138" s="88"/>
    </row>
    <row r="139" spans="1:33" ht="20.100000000000001" customHeight="1" x14ac:dyDescent="0.3">
      <c r="A139" s="14" t="str">
        <f>INDEX([5]Sheet1!$1:$1048576,MATCH($B139,[5]Sheet1!$A:$A,0),MATCH(A$6,[5]Sheet1!$1:$1,0))</f>
        <v>3tentos</v>
      </c>
      <c r="B139" s="14" t="s">
        <v>267</v>
      </c>
      <c r="C139" s="14" t="str">
        <f>INDEX([5]Sheet1!$1:$1048576,MATCH($B139,[5]Sheet1!$A:$A,0),MATCH(C$6,[5]Sheet1!$1:$1,0))</f>
        <v>Agribusiness</v>
      </c>
      <c r="D139" s="14" t="str">
        <f>INDEX([5]Sheet1!$1:$1048576,MATCH($B139,[5]Sheet1!$A:$A,0),MATCH(D$6,[5]Sheet1!$1:$1,0))</f>
        <v>Leonardo Alencar</v>
      </c>
      <c r="E139" s="14" t="str">
        <f>INDEX([5]Sheet1!$1:$1048576,MATCH($B139,[5]Sheet1!$A:$A,0),MATCH(E$6,[5]Sheet1!$1:$1,0))</f>
        <v>Buy</v>
      </c>
      <c r="F139" s="14" t="b">
        <f>INDEX([5]Sheet1!$1:$1048576,MATCH($B139,[5]Sheet1!$A:$A,0),MATCH(F$6,[5]Sheet1!$1:$1,0))</f>
        <v>0</v>
      </c>
      <c r="G139" s="14" t="e">
        <f>INDEX([5]Sheet1!$1:$1048576,MATCH($B139,[5]Sheet1!$A:$A,0),MATCH(G$6,[5]Sheet1!$1:$1,0))</f>
        <v>#N/A</v>
      </c>
      <c r="H139" s="28">
        <f>INDEX([5]Sheet1!$1:$1048576,MATCH($B139,[5]Sheet1!$A:$A,0),MATCH(H$6,[5]Sheet1!$1:$1,0))</f>
        <v>21.6</v>
      </c>
      <c r="I139" s="78" t="str" cm="1">
        <f t="array" ref="I139">IFERROR((_xll.ECONOMATICA($B139,"EV")/1000000) / IF($G139="USD",Aux!$B$1,1),"")</f>
        <v/>
      </c>
      <c r="J139" s="78" t="str" cm="1">
        <f t="array" ref="J139">IFERROR((_xll.ECONOMATICA($B139,"MarketCapitaliz")/1000000) / IF($G139="USD",Aux!$B$1,1),"")</f>
        <v/>
      </c>
      <c r="K139" s="91">
        <f>ABS(INDEX([5]Sheet1!$1:$1048576,MATCH($B139,[5]Sheet1!$A:$A,0),MATCH(K$6,[5]Sheet1!$1:$1,0)))</f>
        <v>57.238339340000003</v>
      </c>
      <c r="L139" s="91">
        <f>ABS(INDEX([5]Sheet1!$1:$1048576,MATCH($B139,[5]Sheet1!$A:$A,0),MATCH(L$6,[5]Sheet1!$1:$1,0)))</f>
        <v>58.41</v>
      </c>
      <c r="M139" s="91">
        <f>ABS(INDEX([5]Sheet1!$1:$1048576,MATCH($B139,[5]Sheet1!$A:$A,0),MATCH(M$6,[5]Sheet1!$1:$1,0)))</f>
        <v>3351.8910000000001</v>
      </c>
      <c r="N139" s="91">
        <f>ABS(INDEX([5]Sheet1!$1:$1048576,MATCH($B139,[5]Sheet1!$A:$A,0),MATCH(N$6,[5]Sheet1!$1:$1,0)))</f>
        <v>4045.7179999999998</v>
      </c>
      <c r="O139" s="91">
        <f>ABS(INDEX([5]Sheet1!$1:$1048576,MATCH($B139,[5]Sheet1!$A:$A,0),MATCH(O$6,[5]Sheet1!$1:$1,0)))</f>
        <v>46.578000000000202</v>
      </c>
      <c r="P139" s="91">
        <f>ABS(INDEX([5]Sheet1!$1:$1048576,MATCH($B139,[5]Sheet1!$A:$A,0),MATCH(P$6,[5]Sheet1!$1:$1,0)))</f>
        <v>294.61700000000002</v>
      </c>
      <c r="Q139" s="91">
        <f>INDEX([5]Sheet1!$1:$1048576,MATCH($B139,[5]Sheet1!$A:$A,0),MATCH(Q$6,[5]Sheet1!$1:$1,0))</f>
        <v>573.80200000000013</v>
      </c>
      <c r="R139" s="91">
        <f>INDEX([5]Sheet1!$1:$1048576,MATCH($B139,[5]Sheet1!$A:$A,0),MATCH(R$6,[5]Sheet1!$1:$1,0))</f>
        <v>756.36499999999978</v>
      </c>
      <c r="S139" s="68">
        <f>INDEX([5]Sheet1!$1:$1048576,MATCH($B139,[5]Sheet1!$A:$A,0),MATCH(S$6,[5]Sheet1!$1:$1,0))</f>
        <v>499.28699999999998</v>
      </c>
      <c r="T139" s="68">
        <f>INDEX([5]Sheet1!$1:$1048576,MATCH($B139,[5]Sheet1!$A:$A,0),MATCH(T$6,[5]Sheet1!$1:$1,0))</f>
        <v>1340.6610000000001</v>
      </c>
      <c r="U139" s="85" t="str">
        <f t="shared" si="30"/>
        <v>-</v>
      </c>
      <c r="V139" s="85" t="str">
        <f t="shared" si="31"/>
        <v>-</v>
      </c>
      <c r="W139" s="85" t="str">
        <f t="shared" si="32"/>
        <v>-</v>
      </c>
      <c r="X139" s="85" t="str">
        <f t="shared" si="33"/>
        <v>-</v>
      </c>
      <c r="Y139" s="85" t="str">
        <f t="shared" si="34"/>
        <v>-</v>
      </c>
      <c r="Z139" s="85" t="str">
        <f t="shared" si="35"/>
        <v>-</v>
      </c>
      <c r="AA139" s="85">
        <f t="shared" si="36"/>
        <v>9.3289030157004293E-2</v>
      </c>
      <c r="AB139" s="85">
        <f t="shared" si="37"/>
        <v>0.21975503128680554</v>
      </c>
      <c r="AC139" s="88" t="str">
        <f t="shared" si="27"/>
        <v/>
      </c>
      <c r="AD139" s="88" t="str">
        <f t="shared" si="38"/>
        <v/>
      </c>
      <c r="AE139" s="88">
        <f t="shared" si="28"/>
        <v>0.17118754756643342</v>
      </c>
      <c r="AF139" s="88">
        <f t="shared" si="29"/>
        <v>0.18695445406723846</v>
      </c>
      <c r="AG139" s="88"/>
    </row>
    <row r="140" spans="1:33" ht="20.100000000000001" customHeight="1" x14ac:dyDescent="0.3">
      <c r="A140" s="14" t="str">
        <f>INDEX([5]Sheet1!$1:$1048576,MATCH($B140,[5]Sheet1!$A:$A,0),MATCH(A$6,[5]Sheet1!$1:$1,0))</f>
        <v>Orizon</v>
      </c>
      <c r="B140" s="40" t="s">
        <v>163</v>
      </c>
      <c r="C140" s="14" t="str">
        <f>INDEX([5]Sheet1!$1:$1048576,MATCH($B140,[5]Sheet1!$A:$A,0),MATCH(C$6,[5]Sheet1!$1:$1,0))</f>
        <v>Sanitation</v>
      </c>
      <c r="D140" s="14" t="str">
        <f>INDEX([5]Sheet1!$1:$1048576,MATCH($B140,[5]Sheet1!$A:$A,0),MATCH(D$6,[5]Sheet1!$1:$1,0))</f>
        <v>Raul Cavendish</v>
      </c>
      <c r="E140" s="14" t="str">
        <f>INDEX([5]Sheet1!$1:$1048576,MATCH($B140,[5]Sheet1!$A:$A,0),MATCH(E$6,[5]Sheet1!$1:$1,0))</f>
        <v>Buy</v>
      </c>
      <c r="F140" s="14" t="b">
        <f>INDEX([5]Sheet1!$1:$1048576,MATCH($B140,[5]Sheet1!$A:$A,0),MATCH(F$6,[5]Sheet1!$1:$1,0))</f>
        <v>0</v>
      </c>
      <c r="G140" s="14" t="e">
        <f>INDEX([5]Sheet1!$1:$1048576,MATCH($B140,[5]Sheet1!$A:$A,0),MATCH(G$6,[5]Sheet1!$1:$1,0))</f>
        <v>#N/A</v>
      </c>
      <c r="H140" s="28">
        <f>INDEX([5]Sheet1!$1:$1048576,MATCH($B140,[5]Sheet1!$A:$A,0),MATCH(H$6,[5]Sheet1!$1:$1,0))</f>
        <v>24.4</v>
      </c>
      <c r="I140" s="78" t="str" cm="1">
        <f t="array" ref="I140">IFERROR((_xll.ECONOMATICA($B140,"EV")/1000000) / IF($G140="USD",Aux!$B$1,1),"")</f>
        <v/>
      </c>
      <c r="J140" s="78" t="str" cm="1">
        <f t="array" ref="J140">IFERROR((_xll.ECONOMATICA($B140,"MarketCapitaliz")/1000000) / IF($G140="USD",Aux!$B$1,1),"")</f>
        <v/>
      </c>
      <c r="K140" s="91">
        <f>ABS(INDEX([5]Sheet1!$1:$1048576,MATCH($B140,[5]Sheet1!$A:$A,0),MATCH(K$6,[5]Sheet1!$1:$1,0)))</f>
        <v>0</v>
      </c>
      <c r="L140" s="91">
        <f>ABS(INDEX([5]Sheet1!$1:$1048576,MATCH($B140,[5]Sheet1!$A:$A,0),MATCH(L$6,[5]Sheet1!$1:$1,0)))</f>
        <v>0</v>
      </c>
      <c r="M140" s="91">
        <f>ABS(INDEX([5]Sheet1!$1:$1048576,MATCH($B140,[5]Sheet1!$A:$A,0),MATCH(M$6,[5]Sheet1!$1:$1,0)))</f>
        <v>744.59299999999996</v>
      </c>
      <c r="N140" s="91">
        <f>ABS(INDEX([5]Sheet1!$1:$1048576,MATCH($B140,[5]Sheet1!$A:$A,0),MATCH(N$6,[5]Sheet1!$1:$1,0)))</f>
        <v>873.87099999999998</v>
      </c>
      <c r="O140" s="91">
        <f>ABS(INDEX([5]Sheet1!$1:$1048576,MATCH($B140,[5]Sheet1!$A:$A,0),MATCH(O$6,[5]Sheet1!$1:$1,0)))</f>
        <v>802.35500000000013</v>
      </c>
      <c r="P140" s="91">
        <f>ABS(INDEX([5]Sheet1!$1:$1048576,MATCH($B140,[5]Sheet1!$A:$A,0),MATCH(P$6,[5]Sheet1!$1:$1,0)))</f>
        <v>1223.0730000000001</v>
      </c>
      <c r="Q140" s="91">
        <f>INDEX([5]Sheet1!$1:$1048576,MATCH($B140,[5]Sheet1!$A:$A,0),MATCH(Q$6,[5]Sheet1!$1:$1,0))</f>
        <v>-11.917000000000099</v>
      </c>
      <c r="R140" s="91">
        <f>INDEX([5]Sheet1!$1:$1048576,MATCH($B140,[5]Sheet1!$A:$A,0),MATCH(R$6,[5]Sheet1!$1:$1,0))</f>
        <v>65.408936200000142</v>
      </c>
      <c r="S140" s="68">
        <f>INDEX([5]Sheet1!$1:$1048576,MATCH($B140,[5]Sheet1!$A:$A,0),MATCH(S$6,[5]Sheet1!$1:$1,0))</f>
        <v>284.09899999999988</v>
      </c>
      <c r="T140" s="68">
        <f>INDEX([5]Sheet1!$1:$1048576,MATCH($B140,[5]Sheet1!$A:$A,0),MATCH(T$6,[5]Sheet1!$1:$1,0))</f>
        <v>409.84293620000011</v>
      </c>
      <c r="U140" s="85" t="str">
        <f t="shared" si="30"/>
        <v>-</v>
      </c>
      <c r="V140" s="85" t="str">
        <f t="shared" si="31"/>
        <v>-</v>
      </c>
      <c r="W140" s="85" t="str">
        <f t="shared" si="32"/>
        <v>-</v>
      </c>
      <c r="X140" s="85" t="str">
        <f t="shared" si="33"/>
        <v>-</v>
      </c>
      <c r="Y140" s="85" t="str">
        <f t="shared" si="34"/>
        <v>-</v>
      </c>
      <c r="Z140" s="85" t="str">
        <f t="shared" si="35"/>
        <v>-</v>
      </c>
      <c r="AA140" s="85">
        <f t="shared" si="36"/>
        <v>2.8242091665229392</v>
      </c>
      <c r="AB140" s="85">
        <f t="shared" si="37"/>
        <v>2.9842480910861671</v>
      </c>
      <c r="AC140" s="88" t="str">
        <f t="shared" si="27"/>
        <v/>
      </c>
      <c r="AD140" s="88" t="str">
        <f t="shared" si="38"/>
        <v/>
      </c>
      <c r="AE140" s="88">
        <f t="shared" si="28"/>
        <v>-1.600471667071823E-2</v>
      </c>
      <c r="AF140" s="88">
        <f t="shared" si="29"/>
        <v>7.4849647373582767E-2</v>
      </c>
      <c r="AG140" s="88"/>
    </row>
    <row r="141" spans="1:33" ht="20.100000000000001" customHeight="1" x14ac:dyDescent="0.3">
      <c r="A141" s="14" t="str">
        <f>INDEX([5]Sheet1!$1:$1048576,MATCH($B141,[5]Sheet1!$A:$A,0),MATCH(A$6,[5]Sheet1!$1:$1,0))</f>
        <v>Cogna</v>
      </c>
      <c r="B141" s="40" t="s">
        <v>82</v>
      </c>
      <c r="C141" s="14" t="str">
        <f>INDEX([5]Sheet1!$1:$1048576,MATCH($B141,[5]Sheet1!$A:$A,0),MATCH(C$6,[5]Sheet1!$1:$1,0))</f>
        <v>Education</v>
      </c>
      <c r="D141" s="14" t="str">
        <f>INDEX([5]Sheet1!$1:$1048576,MATCH($B141,[5]Sheet1!$A:$A,0),MATCH(D$6,[5]Sheet1!$1:$1,0))</f>
        <v>Gustavo Tiseo</v>
      </c>
      <c r="E141" s="14" t="str">
        <f>INDEX([5]Sheet1!$1:$1048576,MATCH($B141,[5]Sheet1!$A:$A,0),MATCH(E$6,[5]Sheet1!$1:$1,0))</f>
        <v>Buy</v>
      </c>
      <c r="F141" s="14" t="b">
        <f>INDEX([5]Sheet1!$1:$1048576,MATCH($B141,[5]Sheet1!$A:$A,0),MATCH(F$6,[5]Sheet1!$1:$1,0))</f>
        <v>0</v>
      </c>
      <c r="G141" s="14" t="e">
        <f>INDEX([5]Sheet1!$1:$1048576,MATCH($B141,[5]Sheet1!$A:$A,0),MATCH(G$6,[5]Sheet1!$1:$1,0))</f>
        <v>#N/A</v>
      </c>
      <c r="H141" s="28">
        <f>INDEX([5]Sheet1!$1:$1048576,MATCH($B141,[5]Sheet1!$A:$A,0),MATCH(H$6,[5]Sheet1!$1:$1,0))</f>
        <v>3.5</v>
      </c>
      <c r="I141" s="78" t="str" cm="1">
        <f t="array" ref="I141">IFERROR((_xll.ECONOMATICA($B141,"EV")/1000000) / IF($G141="USD",Aux!$B$1,1),"")</f>
        <v/>
      </c>
      <c r="J141" s="78" t="str" cm="1">
        <f t="array" ref="J141">IFERROR((_xll.ECONOMATICA($B141,"MarketCapitaliz")/1000000) / IF($G141="USD",Aux!$B$1,1),"")</f>
        <v/>
      </c>
      <c r="K141" s="91">
        <f>ABS(INDEX([5]Sheet1!$1:$1048576,MATCH($B141,[5]Sheet1!$A:$A,0),MATCH(K$6,[5]Sheet1!$1:$1,0)))</f>
        <v>0</v>
      </c>
      <c r="L141" s="91">
        <f>ABS(INDEX([5]Sheet1!$1:$1048576,MATCH($B141,[5]Sheet1!$A:$A,0),MATCH(L$6,[5]Sheet1!$1:$1,0)))</f>
        <v>4.976</v>
      </c>
      <c r="M141" s="91">
        <f>ABS(INDEX([5]Sheet1!$1:$1048576,MATCH($B141,[5]Sheet1!$A:$A,0),MATCH(M$6,[5]Sheet1!$1:$1,0)))</f>
        <v>12706.279</v>
      </c>
      <c r="N141" s="91">
        <f>ABS(INDEX([5]Sheet1!$1:$1048576,MATCH($B141,[5]Sheet1!$A:$A,0),MATCH(N$6,[5]Sheet1!$1:$1,0)))</f>
        <v>13545.135</v>
      </c>
      <c r="O141" s="91">
        <f>ABS(INDEX([5]Sheet1!$1:$1048576,MATCH($B141,[5]Sheet1!$A:$A,0),MATCH(O$6,[5]Sheet1!$1:$1,0)))</f>
        <v>3140.3960000000002</v>
      </c>
      <c r="P141" s="91">
        <f>ABS(INDEX([5]Sheet1!$1:$1048576,MATCH($B141,[5]Sheet1!$A:$A,0),MATCH(P$6,[5]Sheet1!$1:$1,0)))</f>
        <v>2667.4520000000002</v>
      </c>
      <c r="Q141" s="91">
        <f>INDEX([5]Sheet1!$1:$1048576,MATCH($B141,[5]Sheet1!$A:$A,0),MATCH(Q$6,[5]Sheet1!$1:$1,0))</f>
        <v>-511.35357063311329</v>
      </c>
      <c r="R141" s="91">
        <f>INDEX([5]Sheet1!$1:$1048576,MATCH($B141,[5]Sheet1!$A:$A,0),MATCH(R$6,[5]Sheet1!$1:$1,0))</f>
        <v>991.62899999999991</v>
      </c>
      <c r="S141" s="68">
        <f>INDEX([5]Sheet1!$1:$1048576,MATCH($B141,[5]Sheet1!$A:$A,0),MATCH(S$6,[5]Sheet1!$1:$1,0))</f>
        <v>1791.7885111799751</v>
      </c>
      <c r="T141" s="68">
        <f>INDEX([5]Sheet1!$1:$1048576,MATCH($B141,[5]Sheet1!$A:$A,0),MATCH(T$6,[5]Sheet1!$1:$1,0))</f>
        <v>2312.741</v>
      </c>
      <c r="U141" s="85" t="str">
        <f t="shared" si="30"/>
        <v>-</v>
      </c>
      <c r="V141" s="85" t="str">
        <f t="shared" si="31"/>
        <v>-</v>
      </c>
      <c r="W141" s="85" t="str">
        <f t="shared" si="32"/>
        <v>-</v>
      </c>
      <c r="X141" s="85" t="str">
        <f t="shared" si="33"/>
        <v>-</v>
      </c>
      <c r="Y141" s="85" t="str">
        <f t="shared" si="34"/>
        <v>-</v>
      </c>
      <c r="Z141" s="85" t="str">
        <f t="shared" si="35"/>
        <v>-</v>
      </c>
      <c r="AA141" s="85">
        <f t="shared" si="36"/>
        <v>1.7526599709760975</v>
      </c>
      <c r="AB141" s="85">
        <f t="shared" si="37"/>
        <v>1.1533725566330169</v>
      </c>
      <c r="AC141" s="88" t="str">
        <f t="shared" si="27"/>
        <v/>
      </c>
      <c r="AD141" s="88" t="str">
        <f t="shared" si="38"/>
        <v/>
      </c>
      <c r="AE141" s="88">
        <f t="shared" si="28"/>
        <v>-4.0244163585036442E-2</v>
      </c>
      <c r="AF141" s="88">
        <f t="shared" si="29"/>
        <v>7.3209237117238021E-2</v>
      </c>
      <c r="AG141" s="88"/>
    </row>
    <row r="142" spans="1:33" ht="20.100000000000001" customHeight="1" x14ac:dyDescent="0.3">
      <c r="A142" s="14" t="e">
        <f>INDEX([5]Sheet1!$1:$1048576,MATCH($B142,[5]Sheet1!$A:$A,0),MATCH(A$6,[5]Sheet1!$1:$1,0))</f>
        <v>#N/A</v>
      </c>
      <c r="B142" s="40" t="s">
        <v>249</v>
      </c>
      <c r="C142" s="14" t="e">
        <f>INDEX([5]Sheet1!$1:$1048576,MATCH($B142,[5]Sheet1!$A:$A,0),MATCH(C$6,[5]Sheet1!$1:$1,0))</f>
        <v>#N/A</v>
      </c>
      <c r="D142" s="14" t="e">
        <f>INDEX([5]Sheet1!$1:$1048576,MATCH($B142,[5]Sheet1!$A:$A,0),MATCH(D$6,[5]Sheet1!$1:$1,0))</f>
        <v>#N/A</v>
      </c>
      <c r="E142" s="14" t="e">
        <f>INDEX([5]Sheet1!$1:$1048576,MATCH($B142,[5]Sheet1!$A:$A,0),MATCH(E$6,[5]Sheet1!$1:$1,0))</f>
        <v>#N/A</v>
      </c>
      <c r="F142" s="14" t="e">
        <f>INDEX([5]Sheet1!$1:$1048576,MATCH($B142,[5]Sheet1!$A:$A,0),MATCH(F$6,[5]Sheet1!$1:$1,0))</f>
        <v>#N/A</v>
      </c>
      <c r="G142" s="14" t="e">
        <f>INDEX([5]Sheet1!$1:$1048576,MATCH($B142,[5]Sheet1!$A:$A,0),MATCH(G$6,[5]Sheet1!$1:$1,0))</f>
        <v>#N/A</v>
      </c>
      <c r="H142" s="28" t="e">
        <f>INDEX([5]Sheet1!$1:$1048576,MATCH($B142,[5]Sheet1!$A:$A,0),MATCH(H$6,[5]Sheet1!$1:$1,0))</f>
        <v>#N/A</v>
      </c>
      <c r="I142" s="78" t="str" cm="1">
        <f t="array" ref="I142">IFERROR((_xll.ECONOMATICA($B142,"EV")/1000000) / IF($G142="USD",Aux!$B$1,1),"")</f>
        <v/>
      </c>
      <c r="J142" s="78" t="str" cm="1">
        <f t="array" ref="J142">IFERROR((_xll.ECONOMATICA($B142,"MarketCapitaliz")/1000000) / IF($G142="USD",Aux!$B$1,1),"")</f>
        <v/>
      </c>
      <c r="K142" s="91" t="e">
        <f>ABS(INDEX([5]Sheet1!$1:$1048576,MATCH($B142,[5]Sheet1!$A:$A,0),MATCH(K$6,[5]Sheet1!$1:$1,0)))</f>
        <v>#N/A</v>
      </c>
      <c r="L142" s="91" t="e">
        <f>ABS(INDEX([5]Sheet1!$1:$1048576,MATCH($B142,[5]Sheet1!$A:$A,0),MATCH(L$6,[5]Sheet1!$1:$1,0)))</f>
        <v>#N/A</v>
      </c>
      <c r="M142" s="91" t="e">
        <f>ABS(INDEX([5]Sheet1!$1:$1048576,MATCH($B142,[5]Sheet1!$A:$A,0),MATCH(M$6,[5]Sheet1!$1:$1,0)))</f>
        <v>#N/A</v>
      </c>
      <c r="N142" s="91" t="e">
        <f>ABS(INDEX([5]Sheet1!$1:$1048576,MATCH($B142,[5]Sheet1!$A:$A,0),MATCH(N$6,[5]Sheet1!$1:$1,0)))</f>
        <v>#N/A</v>
      </c>
      <c r="O142" s="91" t="e">
        <f>ABS(INDEX([5]Sheet1!$1:$1048576,MATCH($B142,[5]Sheet1!$A:$A,0),MATCH(O$6,[5]Sheet1!$1:$1,0)))</f>
        <v>#N/A</v>
      </c>
      <c r="P142" s="91" t="e">
        <f>ABS(INDEX([5]Sheet1!$1:$1048576,MATCH($B142,[5]Sheet1!$A:$A,0),MATCH(P$6,[5]Sheet1!$1:$1,0)))</f>
        <v>#N/A</v>
      </c>
      <c r="Q142" s="91" t="e">
        <f>INDEX([5]Sheet1!$1:$1048576,MATCH($B142,[5]Sheet1!$A:$A,0),MATCH(Q$6,[5]Sheet1!$1:$1,0))</f>
        <v>#N/A</v>
      </c>
      <c r="R142" s="91" t="e">
        <f>INDEX([5]Sheet1!$1:$1048576,MATCH($B142,[5]Sheet1!$A:$A,0),MATCH(R$6,[5]Sheet1!$1:$1,0))</f>
        <v>#N/A</v>
      </c>
      <c r="S142" s="68" t="e">
        <f>INDEX([5]Sheet1!$1:$1048576,MATCH($B142,[5]Sheet1!$A:$A,0),MATCH(S$6,[5]Sheet1!$1:$1,0))</f>
        <v>#N/A</v>
      </c>
      <c r="T142" s="68" t="e">
        <f>INDEX([5]Sheet1!$1:$1048576,MATCH($B142,[5]Sheet1!$A:$A,0),MATCH(T$6,[5]Sheet1!$1:$1,0))</f>
        <v>#N/A</v>
      </c>
      <c r="U142" s="85" t="str">
        <f t="shared" si="30"/>
        <v>-</v>
      </c>
      <c r="V142" s="85" t="str">
        <f t="shared" si="31"/>
        <v>-</v>
      </c>
      <c r="W142" s="85" t="str">
        <f t="shared" si="32"/>
        <v>-</v>
      </c>
      <c r="X142" s="85" t="str">
        <f t="shared" si="33"/>
        <v>-</v>
      </c>
      <c r="Y142" s="85" t="str">
        <f t="shared" si="34"/>
        <v>-</v>
      </c>
      <c r="Z142" s="85" t="str">
        <f t="shared" si="35"/>
        <v>-</v>
      </c>
      <c r="AA142" s="85" t="str">
        <f t="shared" si="36"/>
        <v>-</v>
      </c>
      <c r="AB142" s="85" t="str">
        <f t="shared" si="37"/>
        <v>-</v>
      </c>
      <c r="AC142" s="88" t="str">
        <f t="shared" si="27"/>
        <v/>
      </c>
      <c r="AD142" s="88" t="str">
        <f t="shared" si="38"/>
        <v/>
      </c>
      <c r="AE142" s="88" t="str">
        <f t="shared" si="28"/>
        <v>-</v>
      </c>
      <c r="AF142" s="88" t="str">
        <f t="shared" si="29"/>
        <v>-</v>
      </c>
      <c r="AG142" s="88"/>
    </row>
    <row r="143" spans="1:33" ht="20.100000000000001" customHeight="1" x14ac:dyDescent="0.3">
      <c r="A143" s="14" t="e">
        <f>INDEX([5]Sheet1!$1:$1048576,MATCH($B143,[5]Sheet1!$A:$A,0),MATCH(A$6,[5]Sheet1!$1:$1,0))</f>
        <v>#N/A</v>
      </c>
      <c r="B143" s="40" t="s">
        <v>252</v>
      </c>
      <c r="C143" s="14" t="e">
        <f>INDEX([5]Sheet1!$1:$1048576,MATCH($B143,[5]Sheet1!$A:$A,0),MATCH(C$6,[5]Sheet1!$1:$1,0))</f>
        <v>#N/A</v>
      </c>
      <c r="D143" s="14" t="e">
        <f>INDEX([5]Sheet1!$1:$1048576,MATCH($B143,[5]Sheet1!$A:$A,0),MATCH(D$6,[5]Sheet1!$1:$1,0))</f>
        <v>#N/A</v>
      </c>
      <c r="E143" s="14" t="e">
        <f>INDEX([5]Sheet1!$1:$1048576,MATCH($B143,[5]Sheet1!$A:$A,0),MATCH(E$6,[5]Sheet1!$1:$1,0))</f>
        <v>#N/A</v>
      </c>
      <c r="F143" s="14" t="e">
        <f>INDEX([5]Sheet1!$1:$1048576,MATCH($B143,[5]Sheet1!$A:$A,0),MATCH(F$6,[5]Sheet1!$1:$1,0))</f>
        <v>#N/A</v>
      </c>
      <c r="G143" s="14" t="e">
        <f>INDEX([5]Sheet1!$1:$1048576,MATCH($B143,[5]Sheet1!$A:$A,0),MATCH(G$6,[5]Sheet1!$1:$1,0))</f>
        <v>#N/A</v>
      </c>
      <c r="H143" s="28" t="e">
        <f>INDEX([5]Sheet1!$1:$1048576,MATCH($B143,[5]Sheet1!$A:$A,0),MATCH(H$6,[5]Sheet1!$1:$1,0))</f>
        <v>#N/A</v>
      </c>
      <c r="I143" s="78" t="str" cm="1">
        <f t="array" ref="I143">IFERROR((_xll.ECONOMATICA($B143,"EV")/1000000) / IF($G143="USD",Aux!$B$1,1),"")</f>
        <v/>
      </c>
      <c r="J143" s="78" t="str" cm="1">
        <f t="array" ref="J143">IFERROR((_xll.ECONOMATICA($B143,"MarketCapitaliz")/1000000) / IF($G143="USD",Aux!$B$1,1),"")</f>
        <v/>
      </c>
      <c r="K143" s="91" t="e">
        <f>ABS(INDEX([5]Sheet1!$1:$1048576,MATCH($B143,[5]Sheet1!$A:$A,0),MATCH(K$6,[5]Sheet1!$1:$1,0)))</f>
        <v>#N/A</v>
      </c>
      <c r="L143" s="91" t="e">
        <f>ABS(INDEX([5]Sheet1!$1:$1048576,MATCH($B143,[5]Sheet1!$A:$A,0),MATCH(L$6,[5]Sheet1!$1:$1,0)))</f>
        <v>#N/A</v>
      </c>
      <c r="M143" s="91" t="e">
        <f>ABS(INDEX([5]Sheet1!$1:$1048576,MATCH($B143,[5]Sheet1!$A:$A,0),MATCH(M$6,[5]Sheet1!$1:$1,0)))</f>
        <v>#N/A</v>
      </c>
      <c r="N143" s="91" t="e">
        <f>ABS(INDEX([5]Sheet1!$1:$1048576,MATCH($B143,[5]Sheet1!$A:$A,0),MATCH(N$6,[5]Sheet1!$1:$1,0)))</f>
        <v>#N/A</v>
      </c>
      <c r="O143" s="91" t="e">
        <f>ABS(INDEX([5]Sheet1!$1:$1048576,MATCH($B143,[5]Sheet1!$A:$A,0),MATCH(O$6,[5]Sheet1!$1:$1,0)))</f>
        <v>#N/A</v>
      </c>
      <c r="P143" s="91" t="e">
        <f>ABS(INDEX([5]Sheet1!$1:$1048576,MATCH($B143,[5]Sheet1!$A:$A,0),MATCH(P$6,[5]Sheet1!$1:$1,0)))</f>
        <v>#N/A</v>
      </c>
      <c r="Q143" s="91" t="e">
        <f>INDEX([5]Sheet1!$1:$1048576,MATCH($B143,[5]Sheet1!$A:$A,0),MATCH(Q$6,[5]Sheet1!$1:$1,0))</f>
        <v>#N/A</v>
      </c>
      <c r="R143" s="91" t="e">
        <f>INDEX([5]Sheet1!$1:$1048576,MATCH($B143,[5]Sheet1!$A:$A,0),MATCH(R$6,[5]Sheet1!$1:$1,0))</f>
        <v>#N/A</v>
      </c>
      <c r="S143" s="68" t="e">
        <f>INDEX([5]Sheet1!$1:$1048576,MATCH($B143,[5]Sheet1!$A:$A,0),MATCH(S$6,[5]Sheet1!$1:$1,0))</f>
        <v>#N/A</v>
      </c>
      <c r="T143" s="68" t="e">
        <f>INDEX([5]Sheet1!$1:$1048576,MATCH($B143,[5]Sheet1!$A:$A,0),MATCH(T$6,[5]Sheet1!$1:$1,0))</f>
        <v>#N/A</v>
      </c>
      <c r="U143" s="85" t="str">
        <f t="shared" si="30"/>
        <v>-</v>
      </c>
      <c r="V143" s="85" t="str">
        <f t="shared" si="31"/>
        <v>-</v>
      </c>
      <c r="W143" s="85" t="str">
        <f t="shared" si="32"/>
        <v>-</v>
      </c>
      <c r="X143" s="85" t="str">
        <f t="shared" si="33"/>
        <v>-</v>
      </c>
      <c r="Y143" s="85" t="str">
        <f t="shared" si="34"/>
        <v>-</v>
      </c>
      <c r="Z143" s="85" t="str">
        <f t="shared" si="35"/>
        <v>-</v>
      </c>
      <c r="AA143" s="85" t="str">
        <f t="shared" si="36"/>
        <v>-</v>
      </c>
      <c r="AB143" s="85" t="str">
        <f t="shared" si="37"/>
        <v>-</v>
      </c>
      <c r="AC143" s="88" t="str">
        <f t="shared" si="27"/>
        <v/>
      </c>
      <c r="AD143" s="88" t="str">
        <f t="shared" si="38"/>
        <v/>
      </c>
      <c r="AE143" s="88" t="str">
        <f t="shared" si="28"/>
        <v>-</v>
      </c>
      <c r="AF143" s="88" t="str">
        <f t="shared" si="29"/>
        <v>-</v>
      </c>
      <c r="AG143" s="88"/>
    </row>
    <row r="144" spans="1:33" ht="20.100000000000001" customHeight="1" x14ac:dyDescent="0.3">
      <c r="A144" s="14" t="str">
        <f>INDEX([5]Sheet1!$1:$1048576,MATCH($B144,[5]Sheet1!$A:$A,0),MATCH(A$6,[5]Sheet1!$1:$1,0))</f>
        <v>Grupo Mateus</v>
      </c>
      <c r="B144" s="40" t="s">
        <v>30</v>
      </c>
      <c r="C144" s="14" t="str">
        <f>INDEX([5]Sheet1!$1:$1048576,MATCH($B144,[5]Sheet1!$A:$A,0),MATCH(C$6,[5]Sheet1!$1:$1,0))</f>
        <v>Retail</v>
      </c>
      <c r="D144" s="14" t="str">
        <f>INDEX([5]Sheet1!$1:$1048576,MATCH($B144,[5]Sheet1!$A:$A,0),MATCH(D$6,[5]Sheet1!$1:$1,0))</f>
        <v>Pedro Caravina</v>
      </c>
      <c r="E144" s="14" t="str">
        <f>INDEX([5]Sheet1!$1:$1048576,MATCH($B144,[5]Sheet1!$A:$A,0),MATCH(E$6,[5]Sheet1!$1:$1,0))</f>
        <v>Neutral</v>
      </c>
      <c r="F144" s="14" t="b">
        <f>INDEX([5]Sheet1!$1:$1048576,MATCH($B144,[5]Sheet1!$A:$A,0),MATCH(F$6,[5]Sheet1!$1:$1,0))</f>
        <v>0</v>
      </c>
      <c r="G144" s="14" t="e">
        <f>INDEX([5]Sheet1!$1:$1048576,MATCH($B144,[5]Sheet1!$A:$A,0),MATCH(G$6,[5]Sheet1!$1:$1,0))</f>
        <v>#N/A</v>
      </c>
      <c r="H144" s="28">
        <f>INDEX([5]Sheet1!$1:$1048576,MATCH($B144,[5]Sheet1!$A:$A,0),MATCH(H$6,[5]Sheet1!$1:$1,0))</f>
        <v>5</v>
      </c>
      <c r="I144" s="78" t="str" cm="1">
        <f t="array" ref="I144">IFERROR((_xll.ECONOMATICA($B144,"EV")/1000000) / IF($G144="USD",Aux!$B$1,1),"")</f>
        <v/>
      </c>
      <c r="J144" s="78" t="str" cm="1">
        <f t="array" ref="J144">IFERROR((_xll.ECONOMATICA($B144,"MarketCapitaliz")/1000000) / IF($G144="USD",Aux!$B$1,1),"")</f>
        <v/>
      </c>
      <c r="K144" s="91">
        <f>ABS(INDEX([5]Sheet1!$1:$1048576,MATCH($B144,[5]Sheet1!$A:$A,0),MATCH(K$6,[5]Sheet1!$1:$1,0)))</f>
        <v>0</v>
      </c>
      <c r="L144" s="91">
        <f>ABS(INDEX([5]Sheet1!$1:$1048576,MATCH($B144,[5]Sheet1!$A:$A,0),MATCH(L$6,[5]Sheet1!$1:$1,0)))</f>
        <v>0</v>
      </c>
      <c r="M144" s="91">
        <f>ABS(INDEX([5]Sheet1!$1:$1048576,MATCH($B144,[5]Sheet1!$A:$A,0),MATCH(M$6,[5]Sheet1!$1:$1,0)))</f>
        <v>8773.5130000000008</v>
      </c>
      <c r="N144" s="91">
        <f>ABS(INDEX([5]Sheet1!$1:$1048576,MATCH($B144,[5]Sheet1!$A:$A,0),MATCH(N$6,[5]Sheet1!$1:$1,0)))</f>
        <v>9963.4480000000003</v>
      </c>
      <c r="O144" s="91">
        <f>ABS(INDEX([5]Sheet1!$1:$1048576,MATCH($B144,[5]Sheet1!$A:$A,0),MATCH(O$6,[5]Sheet1!$1:$1,0)))</f>
        <v>490.24600000000009</v>
      </c>
      <c r="P144" s="91">
        <f>ABS(INDEX([5]Sheet1!$1:$1048576,MATCH($B144,[5]Sheet1!$A:$A,0),MATCH(P$6,[5]Sheet1!$1:$1,0)))</f>
        <v>609.69100000000026</v>
      </c>
      <c r="Q144" s="91">
        <f>INDEX([5]Sheet1!$1:$1048576,MATCH($B144,[5]Sheet1!$A:$A,0),MATCH(Q$6,[5]Sheet1!$1:$1,0))</f>
        <v>1234.639604629999</v>
      </c>
      <c r="R144" s="91">
        <f>INDEX([5]Sheet1!$1:$1048576,MATCH($B144,[5]Sheet1!$A:$A,0),MATCH(R$6,[5]Sheet1!$1:$1,0))</f>
        <v>1334.896070931107</v>
      </c>
      <c r="S144" s="68">
        <f>INDEX([5]Sheet1!$1:$1048576,MATCH($B144,[5]Sheet1!$A:$A,0),MATCH(S$6,[5]Sheet1!$1:$1,0))</f>
        <v>2036.0041624699991</v>
      </c>
      <c r="T144" s="68">
        <f>INDEX([5]Sheet1!$1:$1048576,MATCH($B144,[5]Sheet1!$A:$A,0),MATCH(T$6,[5]Sheet1!$1:$1,0))</f>
        <v>2467.5622308411071</v>
      </c>
      <c r="U144" s="85" t="str">
        <f t="shared" si="30"/>
        <v>-</v>
      </c>
      <c r="V144" s="85" t="str">
        <f t="shared" si="31"/>
        <v>-</v>
      </c>
      <c r="W144" s="85" t="str">
        <f t="shared" si="32"/>
        <v>-</v>
      </c>
      <c r="X144" s="85" t="str">
        <f t="shared" si="33"/>
        <v>-</v>
      </c>
      <c r="Y144" s="85" t="str">
        <f t="shared" si="34"/>
        <v>-</v>
      </c>
      <c r="Z144" s="85" t="str">
        <f t="shared" si="35"/>
        <v>-</v>
      </c>
      <c r="AA144" s="85">
        <f t="shared" si="36"/>
        <v>0.24078830929562206</v>
      </c>
      <c r="AB144" s="85">
        <f t="shared" si="37"/>
        <v>0.24708231969986733</v>
      </c>
      <c r="AC144" s="88" t="str">
        <f t="shared" si="27"/>
        <v/>
      </c>
      <c r="AD144" s="88" t="str">
        <f t="shared" si="38"/>
        <v/>
      </c>
      <c r="AE144" s="88">
        <f t="shared" si="28"/>
        <v>0.14072351686604886</v>
      </c>
      <c r="AF144" s="88">
        <f t="shared" si="29"/>
        <v>0.13397932833403728</v>
      </c>
      <c r="AG144" s="88"/>
    </row>
    <row r="145" spans="1:33" ht="20.100000000000001" customHeight="1" x14ac:dyDescent="0.3">
      <c r="A145" s="14" t="e">
        <f>INDEX([5]Sheet1!$1:$1048576,MATCH($B145,[5]Sheet1!$A:$A,0),MATCH(A$6,[5]Sheet1!$1:$1,0))</f>
        <v>#N/A</v>
      </c>
      <c r="B145" s="40" t="s">
        <v>271</v>
      </c>
      <c r="C145" s="14" t="e">
        <f>INDEX([5]Sheet1!$1:$1048576,MATCH($B145,[5]Sheet1!$A:$A,0),MATCH(C$6,[5]Sheet1!$1:$1,0))</f>
        <v>#N/A</v>
      </c>
      <c r="D145" s="14" t="e">
        <f>INDEX([5]Sheet1!$1:$1048576,MATCH($B145,[5]Sheet1!$A:$A,0),MATCH(D$6,[5]Sheet1!$1:$1,0))</f>
        <v>#N/A</v>
      </c>
      <c r="E145" s="14" t="e">
        <f>INDEX([5]Sheet1!$1:$1048576,MATCH($B145,[5]Sheet1!$A:$A,0),MATCH(E$6,[5]Sheet1!$1:$1,0))</f>
        <v>#N/A</v>
      </c>
      <c r="F145" s="14" t="e">
        <f>INDEX([5]Sheet1!$1:$1048576,MATCH($B145,[5]Sheet1!$A:$A,0),MATCH(F$6,[5]Sheet1!$1:$1,0))</f>
        <v>#N/A</v>
      </c>
      <c r="G145" s="14" t="e">
        <f>INDEX([5]Sheet1!$1:$1048576,MATCH($B145,[5]Sheet1!$A:$A,0),MATCH(G$6,[5]Sheet1!$1:$1,0))</f>
        <v>#N/A</v>
      </c>
      <c r="H145" s="28" t="e">
        <f>INDEX([5]Sheet1!$1:$1048576,MATCH($B145,[5]Sheet1!$A:$A,0),MATCH(H$6,[5]Sheet1!$1:$1,0))</f>
        <v>#N/A</v>
      </c>
      <c r="I145" s="78" t="str" cm="1">
        <f t="array" ref="I145">IFERROR((_xll.ECONOMATICA($B145,"EV")/1000000) / IF($G145="USD",Aux!$B$1,1),"")</f>
        <v/>
      </c>
      <c r="J145" s="78" t="str" cm="1">
        <f t="array" ref="J145">IFERROR((_xll.ECONOMATICA($B145,"MarketCapitaliz")/1000000) / IF($G145="USD",Aux!$B$1,1),"")</f>
        <v/>
      </c>
      <c r="K145" s="91" t="e">
        <f>ABS(INDEX([5]Sheet1!$1:$1048576,MATCH($B145,[5]Sheet1!$A:$A,0),MATCH(K$6,[5]Sheet1!$1:$1,0)))</f>
        <v>#N/A</v>
      </c>
      <c r="L145" s="91" t="e">
        <f>ABS(INDEX([5]Sheet1!$1:$1048576,MATCH($B145,[5]Sheet1!$A:$A,0),MATCH(L$6,[5]Sheet1!$1:$1,0)))</f>
        <v>#N/A</v>
      </c>
      <c r="M145" s="91" t="e">
        <f>ABS(INDEX([5]Sheet1!$1:$1048576,MATCH($B145,[5]Sheet1!$A:$A,0),MATCH(M$6,[5]Sheet1!$1:$1,0)))</f>
        <v>#N/A</v>
      </c>
      <c r="N145" s="91" t="e">
        <f>ABS(INDEX([5]Sheet1!$1:$1048576,MATCH($B145,[5]Sheet1!$A:$A,0),MATCH(N$6,[5]Sheet1!$1:$1,0)))</f>
        <v>#N/A</v>
      </c>
      <c r="O145" s="91" t="e">
        <f>ABS(INDEX([5]Sheet1!$1:$1048576,MATCH($B145,[5]Sheet1!$A:$A,0),MATCH(O$6,[5]Sheet1!$1:$1,0)))</f>
        <v>#N/A</v>
      </c>
      <c r="P145" s="91" t="e">
        <f>ABS(INDEX([5]Sheet1!$1:$1048576,MATCH($B145,[5]Sheet1!$A:$A,0),MATCH(P$6,[5]Sheet1!$1:$1,0)))</f>
        <v>#N/A</v>
      </c>
      <c r="Q145" s="91" t="e">
        <f>INDEX([5]Sheet1!$1:$1048576,MATCH($B145,[5]Sheet1!$A:$A,0),MATCH(Q$6,[5]Sheet1!$1:$1,0))</f>
        <v>#N/A</v>
      </c>
      <c r="R145" s="91" t="e">
        <f>INDEX([5]Sheet1!$1:$1048576,MATCH($B145,[5]Sheet1!$A:$A,0),MATCH(R$6,[5]Sheet1!$1:$1,0))</f>
        <v>#N/A</v>
      </c>
      <c r="S145" s="68" t="e">
        <f>INDEX([5]Sheet1!$1:$1048576,MATCH($B145,[5]Sheet1!$A:$A,0),MATCH(S$6,[5]Sheet1!$1:$1,0))</f>
        <v>#N/A</v>
      </c>
      <c r="T145" s="68" t="e">
        <f>INDEX([5]Sheet1!$1:$1048576,MATCH($B145,[5]Sheet1!$A:$A,0),MATCH(T$6,[5]Sheet1!$1:$1,0))</f>
        <v>#N/A</v>
      </c>
      <c r="U145" s="85" t="str">
        <f t="shared" si="30"/>
        <v>-</v>
      </c>
      <c r="V145" s="85" t="str">
        <f t="shared" si="31"/>
        <v>-</v>
      </c>
      <c r="W145" s="85" t="str">
        <f t="shared" si="32"/>
        <v>-</v>
      </c>
      <c r="X145" s="85" t="str">
        <f t="shared" si="33"/>
        <v>-</v>
      </c>
      <c r="Y145" s="85" t="str">
        <f t="shared" si="34"/>
        <v>-</v>
      </c>
      <c r="Z145" s="85" t="str">
        <f t="shared" si="35"/>
        <v>-</v>
      </c>
      <c r="AA145" s="85" t="str">
        <f t="shared" si="36"/>
        <v>-</v>
      </c>
      <c r="AB145" s="85" t="str">
        <f t="shared" si="37"/>
        <v>-</v>
      </c>
      <c r="AC145" s="88" t="str">
        <f t="shared" si="27"/>
        <v/>
      </c>
      <c r="AD145" s="88" t="str">
        <f t="shared" si="38"/>
        <v/>
      </c>
      <c r="AE145" s="88" t="str">
        <f t="shared" si="28"/>
        <v>-</v>
      </c>
      <c r="AF145" s="88" t="str">
        <f t="shared" si="29"/>
        <v>-</v>
      </c>
      <c r="AG145" s="88"/>
    </row>
    <row r="146" spans="1:33" ht="20.100000000000001" customHeight="1" x14ac:dyDescent="0.3">
      <c r="A146" s="14" t="str">
        <f>INDEX([5]Sheet1!$1:$1048576,MATCH($B146,[5]Sheet1!$A:$A,0),MATCH(A$6,[5]Sheet1!$1:$1,0))</f>
        <v>Magazine Luiza</v>
      </c>
      <c r="B146" s="40" t="s">
        <v>227</v>
      </c>
      <c r="C146" s="14" t="str">
        <f>INDEX([5]Sheet1!$1:$1048576,MATCH($B146,[5]Sheet1!$A:$A,0),MATCH(C$6,[5]Sheet1!$1:$1,0))</f>
        <v>Retail</v>
      </c>
      <c r="D146" s="14" t="str">
        <f>INDEX([5]Sheet1!$1:$1048576,MATCH($B146,[5]Sheet1!$A:$A,0),MATCH(D$6,[5]Sheet1!$1:$1,0))</f>
        <v>Pedro Caravina</v>
      </c>
      <c r="E146" s="14" t="str">
        <f>INDEX([5]Sheet1!$1:$1048576,MATCH($B146,[5]Sheet1!$A:$A,0),MATCH(E$6,[5]Sheet1!$1:$1,0))</f>
        <v>Neutral</v>
      </c>
      <c r="F146" s="14" t="b">
        <f>INDEX([5]Sheet1!$1:$1048576,MATCH($B146,[5]Sheet1!$A:$A,0),MATCH(F$6,[5]Sheet1!$1:$1,0))</f>
        <v>0</v>
      </c>
      <c r="G146" s="14" t="e">
        <f>INDEX([5]Sheet1!$1:$1048576,MATCH($B146,[5]Sheet1!$A:$A,0),MATCH(G$6,[5]Sheet1!$1:$1,0))</f>
        <v>#N/A</v>
      </c>
      <c r="H146" s="28">
        <f>INDEX([5]Sheet1!$1:$1048576,MATCH($B146,[5]Sheet1!$A:$A,0),MATCH(H$6,[5]Sheet1!$1:$1,0))</f>
        <v>7.5</v>
      </c>
      <c r="I146" s="78" t="str" cm="1">
        <f t="array" ref="I146">IFERROR((_xll.ECONOMATICA($B146,"EV")/1000000) / IF($G146="USD",Aux!$B$1,1),"")</f>
        <v/>
      </c>
      <c r="J146" s="78" t="str" cm="1">
        <f t="array" ref="J146">IFERROR((_xll.ECONOMATICA($B146,"MarketCapitaliz")/1000000) / IF($G146="USD",Aux!$B$1,1),"")</f>
        <v/>
      </c>
      <c r="K146" s="91">
        <f>ABS(INDEX([5]Sheet1!$1:$1048576,MATCH($B146,[5]Sheet1!$A:$A,0),MATCH(K$6,[5]Sheet1!$1:$1,0)))</f>
        <v>0</v>
      </c>
      <c r="L146" s="91">
        <f>ABS(INDEX([5]Sheet1!$1:$1048576,MATCH($B146,[5]Sheet1!$A:$A,0),MATCH(L$6,[5]Sheet1!$1:$1,0)))</f>
        <v>0</v>
      </c>
      <c r="M146" s="91">
        <f>ABS(INDEX([5]Sheet1!$1:$1048576,MATCH($B146,[5]Sheet1!$A:$A,0),MATCH(M$6,[5]Sheet1!$1:$1,0)))</f>
        <v>9610.5340000000015</v>
      </c>
      <c r="N146" s="91">
        <f>ABS(INDEX([5]Sheet1!$1:$1048576,MATCH($B146,[5]Sheet1!$A:$A,0),MATCH(N$6,[5]Sheet1!$1:$1,0)))</f>
        <v>11319.262000000001</v>
      </c>
      <c r="O146" s="91">
        <f>ABS(INDEX([5]Sheet1!$1:$1048576,MATCH($B146,[5]Sheet1!$A:$A,0),MATCH(O$6,[5]Sheet1!$1:$1,0)))</f>
        <v>3982.4470000000001</v>
      </c>
      <c r="P146" s="91">
        <f>ABS(INDEX([5]Sheet1!$1:$1048576,MATCH($B146,[5]Sheet1!$A:$A,0),MATCH(P$6,[5]Sheet1!$1:$1,0)))</f>
        <v>2417.069</v>
      </c>
      <c r="Q146" s="91">
        <f>INDEX([5]Sheet1!$1:$1048576,MATCH($B146,[5]Sheet1!$A:$A,0),MATCH(Q$6,[5]Sheet1!$1:$1,0))</f>
        <v>-1224.7799999999991</v>
      </c>
      <c r="R146" s="91">
        <f>INDEX([5]Sheet1!$1:$1048576,MATCH($B146,[5]Sheet1!$A:$A,0),MATCH(R$6,[5]Sheet1!$1:$1,0))</f>
        <v>269.498999999999</v>
      </c>
      <c r="S146" s="68">
        <f>INDEX([5]Sheet1!$1:$1048576,MATCH($B146,[5]Sheet1!$A:$A,0),MATCH(S$6,[5]Sheet1!$1:$1,0))</f>
        <v>2131.7669999999998</v>
      </c>
      <c r="T146" s="68">
        <f>INDEX([5]Sheet1!$1:$1048576,MATCH($B146,[5]Sheet1!$A:$A,0),MATCH(T$6,[5]Sheet1!$1:$1,0))</f>
        <v>2962.1330000000012</v>
      </c>
      <c r="U146" s="85" t="str">
        <f t="shared" si="30"/>
        <v>-</v>
      </c>
      <c r="V146" s="85" t="str">
        <f t="shared" si="31"/>
        <v>-</v>
      </c>
      <c r="W146" s="85" t="str">
        <f t="shared" si="32"/>
        <v>-</v>
      </c>
      <c r="X146" s="85" t="str">
        <f t="shared" si="33"/>
        <v>-</v>
      </c>
      <c r="Y146" s="85" t="str">
        <f t="shared" si="34"/>
        <v>-</v>
      </c>
      <c r="Z146" s="85" t="str">
        <f t="shared" si="35"/>
        <v>-</v>
      </c>
      <c r="AA146" s="85">
        <f t="shared" si="36"/>
        <v>1.8681436573509209</v>
      </c>
      <c r="AB146" s="85">
        <f t="shared" si="37"/>
        <v>0.8159893563185715</v>
      </c>
      <c r="AC146" s="88" t="str">
        <f t="shared" si="27"/>
        <v/>
      </c>
      <c r="AD146" s="88" t="str">
        <f t="shared" si="38"/>
        <v/>
      </c>
      <c r="AE146" s="88">
        <f t="shared" si="28"/>
        <v>-0.12744140960325398</v>
      </c>
      <c r="AF146" s="88">
        <f t="shared" si="29"/>
        <v>2.380888436012869E-2</v>
      </c>
      <c r="AG146" s="88"/>
    </row>
    <row r="147" spans="1:33" ht="20.100000000000001" customHeight="1" x14ac:dyDescent="0.3">
      <c r="A147" s="14" t="str">
        <f>INDEX([5]Sheet1!$1:$1048576,MATCH($B147,[5]Sheet1!$A:$A,0),MATCH(A$6,[5]Sheet1!$1:$1,0))</f>
        <v>Log Comm. Prop.</v>
      </c>
      <c r="B147" s="40" t="s">
        <v>58</v>
      </c>
      <c r="C147" s="14" t="str">
        <f>INDEX([5]Sheet1!$1:$1048576,MATCH($B147,[5]Sheet1!$A:$A,0),MATCH(C$6,[5]Sheet1!$1:$1,0))</f>
        <v>Income Properties</v>
      </c>
      <c r="D147" s="14" t="str">
        <f>INDEX([5]Sheet1!$1:$1048576,MATCH($B147,[5]Sheet1!$A:$A,0),MATCH(D$6,[5]Sheet1!$1:$1,0))</f>
        <v>Ygor Altero</v>
      </c>
      <c r="E147" s="14" t="str">
        <f>INDEX([5]Sheet1!$1:$1048576,MATCH($B147,[5]Sheet1!$A:$A,0),MATCH(E$6,[5]Sheet1!$1:$1,0))</f>
        <v>Neutral</v>
      </c>
      <c r="F147" s="14" t="b">
        <f>INDEX([5]Sheet1!$1:$1048576,MATCH($B147,[5]Sheet1!$A:$A,0),MATCH(F$6,[5]Sheet1!$1:$1,0))</f>
        <v>0</v>
      </c>
      <c r="G147" s="14" t="e">
        <f>INDEX([5]Sheet1!$1:$1048576,MATCH($B147,[5]Sheet1!$A:$A,0),MATCH(G$6,[5]Sheet1!$1:$1,0))</f>
        <v>#N/A</v>
      </c>
      <c r="H147" s="28">
        <f>INDEX([5]Sheet1!$1:$1048576,MATCH($B147,[5]Sheet1!$A:$A,0),MATCH(H$6,[5]Sheet1!$1:$1,0))</f>
        <v>32</v>
      </c>
      <c r="I147" s="78" t="str" cm="1">
        <f t="array" ref="I147">IFERROR((_xll.ECONOMATICA($B147,"EV")/1000000) / IF($G147="USD",Aux!$B$1,1),"")</f>
        <v/>
      </c>
      <c r="J147" s="78" t="str" cm="1">
        <f t="array" ref="J147">IFERROR((_xll.ECONOMATICA($B147,"MarketCapitaliz")/1000000) / IF($G147="USD",Aux!$B$1,1),"")</f>
        <v/>
      </c>
      <c r="K147" s="91">
        <f>ABS(INDEX([5]Sheet1!$1:$1048576,MATCH($B147,[5]Sheet1!$A:$A,0),MATCH(K$6,[5]Sheet1!$1:$1,0)))</f>
        <v>45.642000000000003</v>
      </c>
      <c r="L147" s="91">
        <f>ABS(INDEX([5]Sheet1!$1:$1048576,MATCH($B147,[5]Sheet1!$A:$A,0),MATCH(L$6,[5]Sheet1!$1:$1,0)))</f>
        <v>174.358</v>
      </c>
      <c r="M147" s="91">
        <f>ABS(INDEX([5]Sheet1!$1:$1048576,MATCH($B147,[5]Sheet1!$A:$A,0),MATCH(M$6,[5]Sheet1!$1:$1,0)))</f>
        <v>3729.9450000000002</v>
      </c>
      <c r="N147" s="91">
        <f>ABS(INDEX([5]Sheet1!$1:$1048576,MATCH($B147,[5]Sheet1!$A:$A,0),MATCH(N$6,[5]Sheet1!$1:$1,0)))</f>
        <v>3586.01</v>
      </c>
      <c r="O147" s="91">
        <f>ABS(INDEX([5]Sheet1!$1:$1048576,MATCH($B147,[5]Sheet1!$A:$A,0),MATCH(O$6,[5]Sheet1!$1:$1,0)))</f>
        <v>1373.501</v>
      </c>
      <c r="P147" s="91">
        <f>ABS(INDEX([5]Sheet1!$1:$1048576,MATCH($B147,[5]Sheet1!$A:$A,0),MATCH(P$6,[5]Sheet1!$1:$1,0)))</f>
        <v>1542.607</v>
      </c>
      <c r="Q147" s="91">
        <f>INDEX([5]Sheet1!$1:$1048576,MATCH($B147,[5]Sheet1!$A:$A,0),MATCH(Q$6,[5]Sheet1!$1:$1,0))</f>
        <v>194.96</v>
      </c>
      <c r="R147" s="91">
        <f>INDEX([5]Sheet1!$1:$1048576,MATCH($B147,[5]Sheet1!$A:$A,0),MATCH(R$6,[5]Sheet1!$1:$1,0))</f>
        <v>345.36700000000002</v>
      </c>
      <c r="S147" s="68">
        <f>INDEX([5]Sheet1!$1:$1048576,MATCH($B147,[5]Sheet1!$A:$A,0),MATCH(S$6,[5]Sheet1!$1:$1,0))</f>
        <v>265.07900000000001</v>
      </c>
      <c r="T147" s="68">
        <f>INDEX([5]Sheet1!$1:$1048576,MATCH($B147,[5]Sheet1!$A:$A,0),MATCH(T$6,[5]Sheet1!$1:$1,0))</f>
        <v>493.61099999999999</v>
      </c>
      <c r="U147" s="85" t="str">
        <f t="shared" si="30"/>
        <v>-</v>
      </c>
      <c r="V147" s="85" t="str">
        <f t="shared" si="31"/>
        <v>-</v>
      </c>
      <c r="W147" s="85" t="str">
        <f t="shared" si="32"/>
        <v>-</v>
      </c>
      <c r="X147" s="85" t="str">
        <f t="shared" si="33"/>
        <v>-</v>
      </c>
      <c r="Y147" s="85" t="str">
        <f t="shared" si="34"/>
        <v>-</v>
      </c>
      <c r="Z147" s="85" t="str">
        <f t="shared" si="35"/>
        <v>-</v>
      </c>
      <c r="AA147" s="85">
        <f t="shared" si="36"/>
        <v>5.1814779744906234</v>
      </c>
      <c r="AB147" s="85">
        <f t="shared" si="37"/>
        <v>3.1251471300274911</v>
      </c>
      <c r="AC147" s="88" t="str">
        <f t="shared" si="27"/>
        <v/>
      </c>
      <c r="AD147" s="88" t="str">
        <f t="shared" si="38"/>
        <v/>
      </c>
      <c r="AE147" s="88">
        <f t="shared" si="28"/>
        <v>5.2268867235307756E-2</v>
      </c>
      <c r="AF147" s="88">
        <f t="shared" si="29"/>
        <v>9.6309547379957117E-2</v>
      </c>
      <c r="AG147" s="88"/>
    </row>
    <row r="148" spans="1:33" ht="20.100000000000001" customHeight="1" x14ac:dyDescent="0.3">
      <c r="A148" s="14" t="str">
        <f>INDEX([5]Sheet1!$1:$1048576,MATCH($B148,[5]Sheet1!$A:$A,0),MATCH(A$6,[5]Sheet1!$1:$1,0))</f>
        <v>Tenda</v>
      </c>
      <c r="B148" s="40" t="s">
        <v>54</v>
      </c>
      <c r="C148" s="14" t="str">
        <f>INDEX([5]Sheet1!$1:$1048576,MATCH($B148,[5]Sheet1!$A:$A,0),MATCH(C$6,[5]Sheet1!$1:$1,0))</f>
        <v>Homebuilders</v>
      </c>
      <c r="D148" s="14" t="str">
        <f>INDEX([5]Sheet1!$1:$1048576,MATCH($B148,[5]Sheet1!$A:$A,0),MATCH(D$6,[5]Sheet1!$1:$1,0))</f>
        <v>Ygor Altero</v>
      </c>
      <c r="E148" s="14" t="str">
        <f>INDEX([5]Sheet1!$1:$1048576,MATCH($B148,[5]Sheet1!$A:$A,0),MATCH(E$6,[5]Sheet1!$1:$1,0))</f>
        <v>Buy</v>
      </c>
      <c r="F148" s="14" t="b">
        <f>INDEX([5]Sheet1!$1:$1048576,MATCH($B148,[5]Sheet1!$A:$A,0),MATCH(F$6,[5]Sheet1!$1:$1,0))</f>
        <v>0</v>
      </c>
      <c r="G148" s="14" t="e">
        <f>INDEX([5]Sheet1!$1:$1048576,MATCH($B148,[5]Sheet1!$A:$A,0),MATCH(G$6,[5]Sheet1!$1:$1,0))</f>
        <v>#N/A</v>
      </c>
      <c r="H148" s="28">
        <f>INDEX([5]Sheet1!$1:$1048576,MATCH($B148,[5]Sheet1!$A:$A,0),MATCH(H$6,[5]Sheet1!$1:$1,0))</f>
        <v>44</v>
      </c>
      <c r="I148" s="78" t="str" cm="1">
        <f t="array" ref="I148">IFERROR((_xll.ECONOMATICA($B148,"EV")/1000000) / IF($G148="USD",Aux!$B$1,1),"")</f>
        <v/>
      </c>
      <c r="J148" s="78" t="str" cm="1">
        <f t="array" ref="J148">IFERROR((_xll.ECONOMATICA($B148,"MarketCapitaliz")/1000000) / IF($G148="USD",Aux!$B$1,1),"")</f>
        <v/>
      </c>
      <c r="K148" s="91">
        <f>ABS(INDEX([5]Sheet1!$1:$1048576,MATCH($B148,[5]Sheet1!$A:$A,0),MATCH(K$6,[5]Sheet1!$1:$1,0)))</f>
        <v>0</v>
      </c>
      <c r="L148" s="91">
        <f>ABS(INDEX([5]Sheet1!$1:$1048576,MATCH($B148,[5]Sheet1!$A:$A,0),MATCH(L$6,[5]Sheet1!$1:$1,0)))</f>
        <v>0</v>
      </c>
      <c r="M148" s="91">
        <f>ABS(INDEX([5]Sheet1!$1:$1048576,MATCH($B148,[5]Sheet1!$A:$A,0),MATCH(M$6,[5]Sheet1!$1:$1,0)))</f>
        <v>859.524</v>
      </c>
      <c r="N148" s="91">
        <f>ABS(INDEX([5]Sheet1!$1:$1048576,MATCH($B148,[5]Sheet1!$A:$A,0),MATCH(N$6,[5]Sheet1!$1:$1,0)))</f>
        <v>946.78599999999994</v>
      </c>
      <c r="O148" s="91">
        <f>ABS(INDEX([5]Sheet1!$1:$1048576,MATCH($B148,[5]Sheet1!$A:$A,0),MATCH(O$6,[5]Sheet1!$1:$1,0)))</f>
        <v>461.279</v>
      </c>
      <c r="P148" s="91">
        <f>ABS(INDEX([5]Sheet1!$1:$1048576,MATCH($B148,[5]Sheet1!$A:$A,0),MATCH(P$6,[5]Sheet1!$1:$1,0)))</f>
        <v>192.215</v>
      </c>
      <c r="Q148" s="91">
        <f>INDEX([5]Sheet1!$1:$1048576,MATCH($B148,[5]Sheet1!$A:$A,0),MATCH(Q$6,[5]Sheet1!$1:$1,0))</f>
        <v>-97.16150810000012</v>
      </c>
      <c r="R148" s="91">
        <f>INDEX([5]Sheet1!$1:$1048576,MATCH($B148,[5]Sheet1!$A:$A,0),MATCH(R$6,[5]Sheet1!$1:$1,0))</f>
        <v>105.705894565425</v>
      </c>
      <c r="S148" s="68">
        <f>INDEX([5]Sheet1!$1:$1048576,MATCH($B148,[5]Sheet1!$A:$A,0),MATCH(S$6,[5]Sheet1!$1:$1,0))</f>
        <v>119.10499999999981</v>
      </c>
      <c r="T148" s="68">
        <f>INDEX([5]Sheet1!$1:$1048576,MATCH($B148,[5]Sheet1!$A:$A,0),MATCH(T$6,[5]Sheet1!$1:$1,0))</f>
        <v>342.30799999999988</v>
      </c>
      <c r="U148" s="85" t="str">
        <f t="shared" si="30"/>
        <v>-</v>
      </c>
      <c r="V148" s="85" t="str">
        <f t="shared" si="31"/>
        <v>-</v>
      </c>
      <c r="W148" s="85" t="str">
        <f t="shared" si="32"/>
        <v>-</v>
      </c>
      <c r="X148" s="85" t="str">
        <f t="shared" si="33"/>
        <v>-</v>
      </c>
      <c r="Y148" s="85" t="str">
        <f t="shared" si="34"/>
        <v>-</v>
      </c>
      <c r="Z148" s="85" t="str">
        <f t="shared" si="35"/>
        <v>-</v>
      </c>
      <c r="AA148" s="85">
        <f t="shared" si="36"/>
        <v>3.8728768733470531</v>
      </c>
      <c r="AB148" s="85">
        <f t="shared" si="37"/>
        <v>0.56152646154924823</v>
      </c>
      <c r="AC148" s="88" t="str">
        <f t="shared" si="27"/>
        <v/>
      </c>
      <c r="AD148" s="88" t="str">
        <f t="shared" si="38"/>
        <v/>
      </c>
      <c r="AE148" s="88">
        <f t="shared" si="28"/>
        <v>-0.11304106470558137</v>
      </c>
      <c r="AF148" s="88">
        <f t="shared" si="29"/>
        <v>0.11164708240872277</v>
      </c>
      <c r="AG148" s="88"/>
    </row>
    <row r="149" spans="1:33" ht="20.100000000000001" customHeight="1" x14ac:dyDescent="0.3">
      <c r="A149" s="14" t="e">
        <f>INDEX([5]Sheet1!$1:$1048576,MATCH($B149,[5]Sheet1!$A:$A,0),MATCH(A$6,[5]Sheet1!$1:$1,0))</f>
        <v>#N/A</v>
      </c>
      <c r="B149" s="14" t="s">
        <v>284</v>
      </c>
      <c r="C149" s="14" t="e">
        <f>INDEX([5]Sheet1!$1:$1048576,MATCH($B149,[5]Sheet1!$A:$A,0),MATCH(C$6,[5]Sheet1!$1:$1,0))</f>
        <v>#N/A</v>
      </c>
      <c r="D149" s="14" t="e">
        <f>INDEX([5]Sheet1!$1:$1048576,MATCH($B149,[5]Sheet1!$A:$A,0),MATCH(D$6,[5]Sheet1!$1:$1,0))</f>
        <v>#N/A</v>
      </c>
      <c r="E149" s="14" t="e">
        <f>INDEX([5]Sheet1!$1:$1048576,MATCH($B149,[5]Sheet1!$A:$A,0),MATCH(E$6,[5]Sheet1!$1:$1,0))</f>
        <v>#N/A</v>
      </c>
      <c r="F149" s="14" t="e">
        <f>INDEX([5]Sheet1!$1:$1048576,MATCH($B149,[5]Sheet1!$A:$A,0),MATCH(F$6,[5]Sheet1!$1:$1,0))</f>
        <v>#N/A</v>
      </c>
      <c r="G149" s="14" t="e">
        <f>INDEX([5]Sheet1!$1:$1048576,MATCH($B149,[5]Sheet1!$A:$A,0),MATCH(G$6,[5]Sheet1!$1:$1,0))</f>
        <v>#N/A</v>
      </c>
      <c r="H149" s="28" t="e">
        <f>INDEX([5]Sheet1!$1:$1048576,MATCH($B149,[5]Sheet1!$A:$A,0),MATCH(H$6,[5]Sheet1!$1:$1,0))</f>
        <v>#N/A</v>
      </c>
      <c r="I149" s="78" t="str" cm="1">
        <f t="array" ref="I149">IFERROR((_xll.ECONOMATICA($B149,"EV")/1000000) / IF($G149="USD",Aux!$B$1,1),"")</f>
        <v/>
      </c>
      <c r="J149" s="78" t="str" cm="1">
        <f t="array" ref="J149">IFERROR((_xll.ECONOMATICA($B149,"MarketCapitaliz")/1000000) / IF($G149="USD",Aux!$B$1,1),"")</f>
        <v/>
      </c>
      <c r="K149" s="91" t="e">
        <f>ABS(INDEX([5]Sheet1!$1:$1048576,MATCH($B149,[5]Sheet1!$A:$A,0),MATCH(K$6,[5]Sheet1!$1:$1,0)))</f>
        <v>#N/A</v>
      </c>
      <c r="L149" s="91" t="e">
        <f>ABS(INDEX([5]Sheet1!$1:$1048576,MATCH($B149,[5]Sheet1!$A:$A,0),MATCH(L$6,[5]Sheet1!$1:$1,0)))</f>
        <v>#N/A</v>
      </c>
      <c r="M149" s="91" t="e">
        <f>ABS(INDEX([5]Sheet1!$1:$1048576,MATCH($B149,[5]Sheet1!$A:$A,0),MATCH(M$6,[5]Sheet1!$1:$1,0)))</f>
        <v>#N/A</v>
      </c>
      <c r="N149" s="91" t="e">
        <f>ABS(INDEX([5]Sheet1!$1:$1048576,MATCH($B149,[5]Sheet1!$A:$A,0),MATCH(N$6,[5]Sheet1!$1:$1,0)))</f>
        <v>#N/A</v>
      </c>
      <c r="O149" s="91" t="e">
        <f>ABS(INDEX([5]Sheet1!$1:$1048576,MATCH($B149,[5]Sheet1!$A:$A,0),MATCH(O$6,[5]Sheet1!$1:$1,0)))</f>
        <v>#N/A</v>
      </c>
      <c r="P149" s="91" t="e">
        <f>ABS(INDEX([5]Sheet1!$1:$1048576,MATCH($B149,[5]Sheet1!$A:$A,0),MATCH(P$6,[5]Sheet1!$1:$1,0)))</f>
        <v>#N/A</v>
      </c>
      <c r="Q149" s="91" t="e">
        <f>INDEX([5]Sheet1!$1:$1048576,MATCH($B149,[5]Sheet1!$A:$A,0),MATCH(Q$6,[5]Sheet1!$1:$1,0))</f>
        <v>#N/A</v>
      </c>
      <c r="R149" s="91" t="e">
        <f>INDEX([5]Sheet1!$1:$1048576,MATCH($B149,[5]Sheet1!$A:$A,0),MATCH(R$6,[5]Sheet1!$1:$1,0))</f>
        <v>#N/A</v>
      </c>
      <c r="S149" s="68" t="e">
        <f>INDEX([5]Sheet1!$1:$1048576,MATCH($B149,[5]Sheet1!$A:$A,0),MATCH(S$6,[5]Sheet1!$1:$1,0))</f>
        <v>#N/A</v>
      </c>
      <c r="T149" s="68" t="e">
        <f>INDEX([5]Sheet1!$1:$1048576,MATCH($B149,[5]Sheet1!$A:$A,0),MATCH(T$6,[5]Sheet1!$1:$1,0))</f>
        <v>#N/A</v>
      </c>
      <c r="U149" s="85" t="str">
        <f t="shared" si="30"/>
        <v>-</v>
      </c>
      <c r="V149" s="85" t="str">
        <f t="shared" si="31"/>
        <v>-</v>
      </c>
      <c r="W149" s="85" t="str">
        <f t="shared" si="32"/>
        <v>-</v>
      </c>
      <c r="X149" s="85" t="str">
        <f t="shared" si="33"/>
        <v>-</v>
      </c>
      <c r="Y149" s="85" t="str">
        <f t="shared" si="34"/>
        <v>-</v>
      </c>
      <c r="Z149" s="85" t="str">
        <f t="shared" si="35"/>
        <v>-</v>
      </c>
      <c r="AA149" s="85" t="str">
        <f t="shared" si="36"/>
        <v>-</v>
      </c>
      <c r="AB149" s="85" t="str">
        <f t="shared" si="37"/>
        <v>-</v>
      </c>
      <c r="AC149" s="88" t="str">
        <f t="shared" si="27"/>
        <v/>
      </c>
      <c r="AD149" s="88" t="str">
        <f t="shared" si="38"/>
        <v/>
      </c>
      <c r="AE149" s="88" t="str">
        <f t="shared" si="28"/>
        <v>-</v>
      </c>
      <c r="AF149" s="88" t="str">
        <f t="shared" si="29"/>
        <v>-</v>
      </c>
      <c r="AG149" s="88"/>
    </row>
    <row r="150" spans="1:33" ht="20.100000000000001" customHeight="1" x14ac:dyDescent="0.3">
      <c r="A150" s="14" t="str">
        <f>INDEX([5]Sheet1!$1:$1048576,MATCH($B150,[5]Sheet1!$A:$A,0),MATCH(A$6,[5]Sheet1!$1:$1,0))</f>
        <v>G2D</v>
      </c>
      <c r="B150" s="40" t="s">
        <v>215</v>
      </c>
      <c r="C150" s="14" t="str">
        <f>INDEX([5]Sheet1!$1:$1048576,MATCH($B150,[5]Sheet1!$A:$A,0),MATCH(C$6,[5]Sheet1!$1:$1,0))</f>
        <v>TMT</v>
      </c>
      <c r="D150" s="14" t="str">
        <f>INDEX([5]Sheet1!$1:$1048576,MATCH($B150,[5]Sheet1!$A:$A,0),MATCH(D$6,[5]Sheet1!$1:$1,0))</f>
        <v>Bernardo Guttmann</v>
      </c>
      <c r="E150" s="14" t="str">
        <f>INDEX([5]Sheet1!$1:$1048576,MATCH($B150,[5]Sheet1!$A:$A,0),MATCH(E$6,[5]Sheet1!$1:$1,0))</f>
        <v>Under Review</v>
      </c>
      <c r="F150" s="14" t="b">
        <f>INDEX([5]Sheet1!$1:$1048576,MATCH($B150,[5]Sheet1!$A:$A,0),MATCH(F$6,[5]Sheet1!$1:$1,0))</f>
        <v>0</v>
      </c>
      <c r="G150" s="14" t="e">
        <f>INDEX([5]Sheet1!$1:$1048576,MATCH($B150,[5]Sheet1!$A:$A,0),MATCH(G$6,[5]Sheet1!$1:$1,0))</f>
        <v>#N/A</v>
      </c>
      <c r="H150" s="28">
        <f>INDEX([5]Sheet1!$1:$1048576,MATCH($B150,[5]Sheet1!$A:$A,0),MATCH(H$6,[5]Sheet1!$1:$1,0))</f>
        <v>7.18</v>
      </c>
      <c r="I150" s="78" t="str" cm="1">
        <f t="array" ref="I150">IFERROR((_xll.ECONOMATICA($B150,"EV")/1000000) / IF($G150="USD",Aux!$B$1,1),"")</f>
        <v/>
      </c>
      <c r="J150" s="78" t="str" cm="1">
        <f t="array" ref="J150">IFERROR((_xll.ECONOMATICA($B150,"MarketCapitaliz")/1000000) / IF($G150="USD",Aux!$B$1,1),"")</f>
        <v/>
      </c>
      <c r="K150" s="91">
        <f>ABS(INDEX([5]Sheet1!$1:$1048576,MATCH($B150,[5]Sheet1!$A:$A,0),MATCH(K$6,[5]Sheet1!$1:$1,0)))</f>
        <v>0</v>
      </c>
      <c r="L150" s="91">
        <f>ABS(INDEX([5]Sheet1!$1:$1048576,MATCH($B150,[5]Sheet1!$A:$A,0),MATCH(L$6,[5]Sheet1!$1:$1,0)))</f>
        <v>0</v>
      </c>
      <c r="M150" s="91">
        <f>ABS(INDEX([5]Sheet1!$1:$1048576,MATCH($B150,[5]Sheet1!$A:$A,0),MATCH(M$6,[5]Sheet1!$1:$1,0)))</f>
        <v>0</v>
      </c>
      <c r="N150" s="91">
        <f>ABS(INDEX([5]Sheet1!$1:$1048576,MATCH($B150,[5]Sheet1!$A:$A,0),MATCH(N$6,[5]Sheet1!$1:$1,0)))</f>
        <v>0</v>
      </c>
      <c r="O150" s="91">
        <f>ABS(INDEX([5]Sheet1!$1:$1048576,MATCH($B150,[5]Sheet1!$A:$A,0),MATCH(O$6,[5]Sheet1!$1:$1,0)))</f>
        <v>0</v>
      </c>
      <c r="P150" s="91">
        <f>ABS(INDEX([5]Sheet1!$1:$1048576,MATCH($B150,[5]Sheet1!$A:$A,0),MATCH(P$6,[5]Sheet1!$1:$1,0)))</f>
        <v>0</v>
      </c>
      <c r="Q150" s="91">
        <f>INDEX([5]Sheet1!$1:$1048576,MATCH($B150,[5]Sheet1!$A:$A,0),MATCH(Q$6,[5]Sheet1!$1:$1,0))</f>
        <v>0</v>
      </c>
      <c r="R150" s="91">
        <f>INDEX([5]Sheet1!$1:$1048576,MATCH($B150,[5]Sheet1!$A:$A,0),MATCH(R$6,[5]Sheet1!$1:$1,0))</f>
        <v>0</v>
      </c>
      <c r="S150" s="68">
        <f>INDEX([5]Sheet1!$1:$1048576,MATCH($B150,[5]Sheet1!$A:$A,0),MATCH(S$6,[5]Sheet1!$1:$1,0))</f>
        <v>0</v>
      </c>
      <c r="T150" s="68">
        <f>INDEX([5]Sheet1!$1:$1048576,MATCH($B150,[5]Sheet1!$A:$A,0),MATCH(T$6,[5]Sheet1!$1:$1,0))</f>
        <v>0</v>
      </c>
      <c r="U150" s="85" t="str">
        <f t="shared" si="30"/>
        <v>-</v>
      </c>
      <c r="V150" s="85" t="str">
        <f t="shared" si="31"/>
        <v>-</v>
      </c>
      <c r="W150" s="85" t="str">
        <f t="shared" si="32"/>
        <v>-</v>
      </c>
      <c r="X150" s="85" t="str">
        <f t="shared" si="33"/>
        <v>-</v>
      </c>
      <c r="Y150" s="85" t="str">
        <f t="shared" si="34"/>
        <v>-</v>
      </c>
      <c r="Z150" s="85" t="str">
        <f t="shared" si="35"/>
        <v>-</v>
      </c>
      <c r="AA150" s="85" t="str">
        <f t="shared" si="36"/>
        <v>-</v>
      </c>
      <c r="AB150" s="85" t="str">
        <f t="shared" si="37"/>
        <v>-</v>
      </c>
      <c r="AC150" s="88" t="str">
        <f t="shared" si="27"/>
        <v/>
      </c>
      <c r="AD150" s="88" t="str">
        <f t="shared" si="38"/>
        <v/>
      </c>
      <c r="AE150" s="88" t="str">
        <f t="shared" si="28"/>
        <v>-</v>
      </c>
      <c r="AF150" s="88" t="str">
        <f t="shared" si="29"/>
        <v>-</v>
      </c>
      <c r="AG150" s="88"/>
    </row>
    <row r="151" spans="1:33" ht="20.100000000000001" customHeight="1" x14ac:dyDescent="0.3">
      <c r="A151" s="11"/>
      <c r="B151" s="12"/>
      <c r="C151" s="12"/>
      <c r="D151" s="12"/>
      <c r="E151" s="12"/>
      <c r="F151" s="12"/>
      <c r="G151" s="28"/>
      <c r="H151" s="60"/>
      <c r="I151" s="80"/>
      <c r="J151" s="80"/>
      <c r="K151" s="92"/>
      <c r="L151" s="92"/>
      <c r="M151" s="92"/>
      <c r="N151" s="92"/>
      <c r="O151" s="92"/>
      <c r="P151" s="92"/>
      <c r="Q151" s="92"/>
      <c r="R151" s="92"/>
      <c r="S151" s="70"/>
      <c r="T151" s="70"/>
      <c r="U151" s="70"/>
      <c r="V151" s="70"/>
      <c r="W151" s="70"/>
      <c r="X151" s="70"/>
      <c r="Y151" s="71"/>
      <c r="Z151" s="71"/>
      <c r="AA151" s="71"/>
      <c r="AB151" s="71"/>
      <c r="AC151" s="71"/>
      <c r="AD151" s="71"/>
      <c r="AE151" s="71"/>
      <c r="AF151" s="71"/>
      <c r="AG151" s="71"/>
    </row>
    <row r="152" spans="1:33" ht="20.100000000000001" customHeight="1" x14ac:dyDescent="0.3">
      <c r="A152" s="13"/>
      <c r="B152" s="13"/>
      <c r="C152" s="13"/>
      <c r="D152" s="13"/>
      <c r="E152" s="13"/>
      <c r="F152" s="13"/>
      <c r="G152" s="28"/>
      <c r="H152" s="60"/>
      <c r="I152" s="80"/>
      <c r="J152" s="80"/>
      <c r="K152" s="86"/>
      <c r="L152" s="86"/>
      <c r="M152" s="86"/>
      <c r="N152" s="86"/>
      <c r="O152" s="86"/>
      <c r="P152" s="86"/>
      <c r="Q152" s="86"/>
      <c r="R152" s="86"/>
      <c r="S152" s="76"/>
      <c r="T152" s="76"/>
      <c r="U152" s="76"/>
      <c r="V152" s="76"/>
      <c r="W152" s="76"/>
      <c r="X152" s="76"/>
      <c r="Y152" s="76"/>
      <c r="Z152" s="76"/>
      <c r="AA152" s="76"/>
      <c r="AB152" s="76"/>
      <c r="AC152" s="76"/>
      <c r="AD152" s="76"/>
      <c r="AE152" s="76"/>
      <c r="AF152" s="76"/>
      <c r="AG152" s="76"/>
    </row>
    <row r="153" spans="1:33" ht="20.100000000000001" customHeight="1" x14ac:dyDescent="0.3">
      <c r="A153" s="14"/>
      <c r="B153" s="14"/>
      <c r="C153" s="14"/>
      <c r="D153" s="14"/>
      <c r="E153" s="14"/>
      <c r="F153" s="14"/>
      <c r="G153" s="28"/>
      <c r="H153" s="28"/>
      <c r="I153" s="78"/>
      <c r="J153" s="78"/>
      <c r="K153" s="91"/>
      <c r="L153" s="91"/>
      <c r="M153" s="91"/>
      <c r="N153" s="91"/>
      <c r="O153" s="91"/>
      <c r="P153" s="91"/>
      <c r="Q153" s="91"/>
      <c r="R153" s="91"/>
      <c r="S153" s="68"/>
      <c r="T153" s="68"/>
      <c r="U153" s="68"/>
      <c r="V153" s="68"/>
      <c r="W153" s="68"/>
      <c r="X153" s="68"/>
      <c r="Y153" s="68"/>
      <c r="Z153" s="68"/>
      <c r="AA153" s="68"/>
      <c r="AB153" s="68"/>
      <c r="AC153" s="68"/>
      <c r="AD153" s="68"/>
      <c r="AE153" s="68"/>
      <c r="AF153" s="68"/>
      <c r="AG153" s="68"/>
    </row>
    <row r="154" spans="1:33" ht="20.100000000000001" customHeight="1" x14ac:dyDescent="0.3">
      <c r="A154" s="14"/>
      <c r="B154" s="14"/>
      <c r="C154" s="14"/>
      <c r="D154" s="14"/>
      <c r="E154" s="14"/>
      <c r="F154" s="14"/>
      <c r="G154" s="28"/>
      <c r="H154" s="28"/>
      <c r="I154" s="78"/>
      <c r="J154" s="78"/>
      <c r="K154" s="91"/>
      <c r="L154" s="91"/>
      <c r="M154" s="91"/>
      <c r="N154" s="91"/>
      <c r="O154" s="91"/>
      <c r="P154" s="91"/>
      <c r="Q154" s="91"/>
      <c r="R154" s="91"/>
      <c r="S154" s="68"/>
      <c r="T154" s="68"/>
      <c r="U154" s="68"/>
      <c r="V154" s="68"/>
      <c r="W154" s="68"/>
      <c r="X154" s="68"/>
      <c r="Y154" s="68"/>
      <c r="Z154" s="68"/>
      <c r="AA154" s="68"/>
      <c r="AB154" s="68"/>
      <c r="AC154" s="68"/>
      <c r="AD154" s="68"/>
      <c r="AE154" s="68"/>
      <c r="AF154" s="68"/>
      <c r="AG154" s="68"/>
    </row>
    <row r="155" spans="1:33" ht="20.100000000000001" customHeight="1" x14ac:dyDescent="0.3">
      <c r="A155" s="14"/>
      <c r="B155" s="14"/>
      <c r="C155" s="14"/>
      <c r="D155" s="14"/>
      <c r="E155" s="14"/>
      <c r="F155" s="14"/>
      <c r="G155" s="28"/>
      <c r="H155" s="28"/>
      <c r="I155" s="78"/>
      <c r="J155" s="78"/>
      <c r="K155" s="91"/>
      <c r="L155" s="91"/>
      <c r="M155" s="91"/>
      <c r="N155" s="91"/>
      <c r="O155" s="91"/>
      <c r="P155" s="91"/>
      <c r="Q155" s="91"/>
      <c r="R155" s="91"/>
      <c r="S155" s="68"/>
      <c r="T155" s="68"/>
      <c r="U155" s="68"/>
      <c r="V155" s="68"/>
      <c r="W155" s="68"/>
      <c r="X155" s="68"/>
      <c r="Y155" s="68"/>
      <c r="Z155" s="68"/>
      <c r="AA155" s="68"/>
      <c r="AB155" s="68"/>
      <c r="AC155" s="68"/>
      <c r="AD155" s="68"/>
      <c r="AE155" s="68"/>
      <c r="AF155" s="68"/>
      <c r="AG155" s="68"/>
    </row>
    <row r="156" spans="1:33" ht="20.100000000000001" customHeight="1" x14ac:dyDescent="0.3">
      <c r="A156" s="14"/>
      <c r="B156" s="14"/>
      <c r="C156" s="14"/>
      <c r="D156" s="14"/>
      <c r="E156" s="14"/>
      <c r="F156" s="14"/>
      <c r="G156" s="28"/>
      <c r="H156" s="28"/>
      <c r="I156" s="78"/>
      <c r="J156" s="78"/>
      <c r="K156" s="91"/>
      <c r="L156" s="91"/>
      <c r="M156" s="91"/>
      <c r="N156" s="91"/>
      <c r="O156" s="91"/>
      <c r="P156" s="91"/>
      <c r="Q156" s="91"/>
      <c r="R156" s="91"/>
      <c r="S156" s="68"/>
      <c r="T156" s="68"/>
      <c r="U156" s="68"/>
      <c r="V156" s="68"/>
      <c r="W156" s="68"/>
      <c r="X156" s="68"/>
      <c r="Y156" s="68"/>
      <c r="Z156" s="68"/>
      <c r="AA156" s="68"/>
      <c r="AB156" s="68"/>
      <c r="AC156" s="68"/>
      <c r="AD156" s="68"/>
      <c r="AE156" s="68"/>
      <c r="AF156" s="68"/>
      <c r="AG156" s="68"/>
    </row>
    <row r="157" spans="1:33" ht="20.100000000000001" customHeight="1" x14ac:dyDescent="0.3">
      <c r="A157" s="14"/>
      <c r="B157" s="14"/>
      <c r="C157" s="14"/>
      <c r="D157" s="14"/>
      <c r="E157" s="14"/>
      <c r="F157" s="14"/>
      <c r="G157" s="28"/>
      <c r="H157" s="28"/>
      <c r="I157" s="78"/>
      <c r="J157" s="78"/>
      <c r="K157" s="91"/>
      <c r="L157" s="91"/>
      <c r="M157" s="91"/>
      <c r="N157" s="91"/>
      <c r="O157" s="91"/>
      <c r="P157" s="91"/>
      <c r="Q157" s="91"/>
      <c r="R157" s="91"/>
      <c r="S157" s="68"/>
      <c r="T157" s="68"/>
      <c r="U157" s="68"/>
      <c r="V157" s="68"/>
      <c r="W157" s="68"/>
      <c r="X157" s="68"/>
      <c r="Y157" s="68"/>
      <c r="Z157" s="68"/>
      <c r="AA157" s="68"/>
      <c r="AB157" s="68"/>
      <c r="AC157" s="68"/>
      <c r="AD157" s="68"/>
      <c r="AE157" s="68"/>
      <c r="AF157" s="68"/>
      <c r="AG157" s="68"/>
    </row>
    <row r="158" spans="1:33" ht="20.100000000000001" customHeight="1" x14ac:dyDescent="0.3">
      <c r="A158" s="14"/>
      <c r="B158" s="14"/>
      <c r="C158" s="14"/>
      <c r="D158" s="14"/>
      <c r="E158" s="14"/>
      <c r="F158" s="14"/>
      <c r="G158" s="28"/>
      <c r="H158" s="28"/>
      <c r="I158" s="78"/>
      <c r="J158" s="78"/>
      <c r="K158" s="91"/>
      <c r="L158" s="91"/>
      <c r="M158" s="91"/>
      <c r="N158" s="91"/>
      <c r="O158" s="91"/>
      <c r="P158" s="91"/>
      <c r="Q158" s="91"/>
      <c r="R158" s="91"/>
      <c r="S158" s="68"/>
      <c r="T158" s="68"/>
      <c r="U158" s="68"/>
      <c r="V158" s="68"/>
      <c r="W158" s="68"/>
      <c r="X158" s="68"/>
      <c r="Y158" s="68"/>
      <c r="Z158" s="68"/>
      <c r="AA158" s="68"/>
      <c r="AB158" s="68"/>
      <c r="AC158" s="68"/>
      <c r="AD158" s="68"/>
      <c r="AE158" s="68"/>
      <c r="AF158" s="68"/>
      <c r="AG158" s="68"/>
    </row>
    <row r="159" spans="1:33" ht="20.100000000000001" customHeight="1" x14ac:dyDescent="0.3">
      <c r="A159" s="39"/>
      <c r="B159" s="39"/>
      <c r="C159" s="39"/>
      <c r="D159" s="39"/>
      <c r="E159" s="39"/>
      <c r="F159" s="39"/>
      <c r="G159" s="28"/>
      <c r="H159" s="28"/>
      <c r="I159" s="78"/>
      <c r="J159" s="78"/>
      <c r="K159" s="91"/>
      <c r="L159" s="91"/>
      <c r="M159" s="91"/>
      <c r="N159" s="91"/>
      <c r="O159" s="91"/>
      <c r="P159" s="91"/>
      <c r="Q159" s="91"/>
      <c r="R159" s="91"/>
      <c r="S159" s="68"/>
      <c r="T159" s="68"/>
      <c r="U159" s="68"/>
      <c r="V159" s="68"/>
      <c r="W159" s="68"/>
      <c r="X159" s="68"/>
      <c r="Y159" s="68"/>
      <c r="Z159" s="68"/>
      <c r="AA159" s="68"/>
      <c r="AB159" s="68"/>
      <c r="AC159" s="68"/>
      <c r="AD159" s="68"/>
      <c r="AE159" s="68"/>
      <c r="AF159" s="68"/>
      <c r="AG159" s="68"/>
    </row>
    <row r="160" spans="1:33" ht="20.100000000000001" customHeight="1" x14ac:dyDescent="0.3">
      <c r="A160" s="47"/>
      <c r="B160" s="47"/>
      <c r="C160" s="47"/>
      <c r="D160" s="47"/>
      <c r="E160" s="47"/>
      <c r="F160" s="47"/>
      <c r="G160" s="28"/>
      <c r="H160" s="36"/>
      <c r="I160" s="82"/>
      <c r="J160" s="82"/>
      <c r="K160" s="93"/>
      <c r="L160" s="93"/>
      <c r="M160" s="93"/>
      <c r="N160" s="93"/>
      <c r="O160" s="93"/>
      <c r="P160" s="93"/>
      <c r="Q160" s="93"/>
      <c r="R160" s="93"/>
      <c r="S160" s="72"/>
      <c r="T160" s="72"/>
      <c r="U160" s="72"/>
      <c r="V160" s="72"/>
      <c r="W160" s="72"/>
      <c r="X160" s="72"/>
      <c r="Y160" s="72"/>
      <c r="Z160" s="72"/>
      <c r="AA160" s="72"/>
      <c r="AB160" s="72"/>
      <c r="AC160" s="72"/>
      <c r="AD160" s="72"/>
      <c r="AE160" s="72"/>
      <c r="AF160" s="72"/>
      <c r="AG160" s="72"/>
    </row>
    <row r="161" spans="1:33" ht="20.100000000000001" customHeight="1" x14ac:dyDescent="0.3">
      <c r="A161" s="39"/>
      <c r="B161" s="39"/>
      <c r="C161" s="39"/>
      <c r="D161" s="39"/>
      <c r="E161" s="39"/>
      <c r="F161" s="39"/>
      <c r="G161" s="28"/>
      <c r="H161" s="28"/>
      <c r="I161" s="78"/>
      <c r="J161" s="78"/>
      <c r="K161" s="91"/>
      <c r="L161" s="91"/>
      <c r="M161" s="91"/>
      <c r="N161" s="91"/>
      <c r="O161" s="91"/>
      <c r="P161" s="91"/>
      <c r="Q161" s="91"/>
      <c r="R161" s="91"/>
      <c r="S161" s="68"/>
      <c r="T161" s="68"/>
      <c r="U161" s="68"/>
      <c r="V161" s="68"/>
      <c r="W161" s="68"/>
      <c r="X161" s="68"/>
      <c r="Y161" s="68"/>
      <c r="Z161" s="68"/>
      <c r="AA161" s="68"/>
      <c r="AB161" s="68"/>
      <c r="AC161" s="68"/>
      <c r="AD161" s="68"/>
      <c r="AE161" s="68"/>
      <c r="AF161" s="68"/>
      <c r="AG161" s="68"/>
    </row>
    <row r="162" spans="1:33" ht="20.100000000000001" customHeight="1" x14ac:dyDescent="0.3">
      <c r="A162" s="14"/>
      <c r="B162" s="14"/>
      <c r="C162" s="14"/>
      <c r="D162" s="14"/>
      <c r="E162" s="14"/>
      <c r="F162" s="14"/>
      <c r="G162" s="55"/>
      <c r="H162" s="28"/>
      <c r="I162" s="78"/>
      <c r="J162" s="78"/>
      <c r="K162" s="91"/>
      <c r="L162" s="91"/>
      <c r="M162" s="91"/>
      <c r="N162" s="91"/>
      <c r="O162" s="91"/>
      <c r="P162" s="91"/>
      <c r="Q162" s="91"/>
      <c r="R162" s="91"/>
      <c r="S162" s="68"/>
      <c r="T162" s="68"/>
      <c r="U162" s="68"/>
      <c r="V162" s="68"/>
      <c r="W162" s="68"/>
      <c r="X162" s="68"/>
      <c r="Y162" s="68"/>
      <c r="Z162" s="68"/>
      <c r="AA162" s="68"/>
      <c r="AB162" s="68"/>
      <c r="AC162" s="68"/>
      <c r="AD162" s="68"/>
      <c r="AE162" s="68"/>
      <c r="AF162" s="68"/>
      <c r="AG162" s="68"/>
    </row>
    <row r="163" spans="1:33" ht="20.100000000000001" customHeight="1" x14ac:dyDescent="0.3">
      <c r="A163" s="14"/>
      <c r="B163" s="14"/>
      <c r="C163" s="14"/>
      <c r="D163" s="14"/>
      <c r="E163" s="14"/>
      <c r="F163" s="14"/>
      <c r="G163" s="28"/>
      <c r="H163" s="28"/>
      <c r="I163" s="78"/>
      <c r="J163" s="78"/>
      <c r="K163" s="91"/>
      <c r="L163" s="91"/>
      <c r="M163" s="91"/>
      <c r="N163" s="91"/>
      <c r="O163" s="91"/>
      <c r="P163" s="91"/>
      <c r="Q163" s="91"/>
      <c r="R163" s="91"/>
      <c r="S163" s="68"/>
      <c r="T163" s="68"/>
      <c r="U163" s="68"/>
      <c r="V163" s="68"/>
      <c r="W163" s="68"/>
      <c r="X163" s="68"/>
      <c r="Y163" s="68"/>
      <c r="Z163" s="68"/>
      <c r="AA163" s="68"/>
      <c r="AB163" s="68"/>
      <c r="AC163" s="68"/>
      <c r="AD163" s="68"/>
      <c r="AE163" s="68"/>
      <c r="AF163" s="68"/>
      <c r="AG163" s="68"/>
    </row>
    <row r="164" spans="1:33" ht="20.100000000000001" customHeight="1" x14ac:dyDescent="0.3">
      <c r="A164" s="14"/>
      <c r="B164" s="14"/>
      <c r="C164" s="14"/>
      <c r="D164" s="14"/>
      <c r="E164" s="14"/>
      <c r="F164" s="14"/>
      <c r="G164" s="28"/>
      <c r="H164" s="28"/>
      <c r="I164" s="78"/>
      <c r="J164" s="78"/>
      <c r="K164" s="91"/>
      <c r="L164" s="91"/>
      <c r="M164" s="91"/>
      <c r="N164" s="91"/>
      <c r="O164" s="91"/>
      <c r="P164" s="91"/>
      <c r="Q164" s="91"/>
      <c r="R164" s="91"/>
      <c r="S164" s="68"/>
      <c r="T164" s="68"/>
      <c r="U164" s="68"/>
      <c r="V164" s="68"/>
      <c r="W164" s="68"/>
      <c r="X164" s="68"/>
      <c r="Y164" s="68"/>
      <c r="Z164" s="68"/>
      <c r="AA164" s="68"/>
      <c r="AB164" s="68"/>
      <c r="AC164" s="68"/>
      <c r="AD164" s="68"/>
      <c r="AE164" s="68"/>
      <c r="AF164" s="68"/>
      <c r="AG164" s="68"/>
    </row>
    <row r="165" spans="1:33" ht="20.100000000000001" customHeight="1" x14ac:dyDescent="0.3">
      <c r="A165" s="14"/>
      <c r="B165" s="14"/>
      <c r="C165" s="14"/>
      <c r="D165" s="14"/>
      <c r="E165" s="14"/>
      <c r="F165" s="14"/>
      <c r="G165" s="28"/>
      <c r="H165" s="28"/>
      <c r="I165" s="78"/>
      <c r="J165" s="78"/>
      <c r="K165" s="91"/>
      <c r="L165" s="91"/>
      <c r="M165" s="91"/>
      <c r="N165" s="91"/>
      <c r="O165" s="91"/>
      <c r="P165" s="91"/>
      <c r="Q165" s="91"/>
      <c r="R165" s="91"/>
      <c r="S165" s="68"/>
      <c r="T165" s="68"/>
      <c r="U165" s="68"/>
      <c r="V165" s="68"/>
      <c r="W165" s="68"/>
      <c r="X165" s="68"/>
      <c r="Y165" s="68"/>
      <c r="Z165" s="68"/>
      <c r="AA165" s="68"/>
      <c r="AB165" s="68"/>
      <c r="AC165" s="68"/>
      <c r="AD165" s="68"/>
      <c r="AE165" s="68"/>
      <c r="AF165" s="68"/>
      <c r="AG165" s="68"/>
    </row>
    <row r="166" spans="1:33" ht="20.100000000000001" customHeight="1" x14ac:dyDescent="0.3">
      <c r="A166" s="17"/>
      <c r="B166" s="17"/>
      <c r="C166" s="17"/>
      <c r="D166" s="17"/>
      <c r="E166" s="17"/>
      <c r="F166" s="17"/>
      <c r="G166" s="28"/>
      <c r="H166" s="29"/>
      <c r="I166" s="30"/>
      <c r="J166" s="30"/>
      <c r="K166" s="94"/>
      <c r="L166" s="94"/>
      <c r="M166" s="94"/>
      <c r="N166" s="94"/>
      <c r="O166" s="94"/>
      <c r="P166" s="94"/>
      <c r="Q166" s="94"/>
      <c r="R166" s="94"/>
      <c r="S166" s="73"/>
      <c r="T166" s="73"/>
      <c r="U166" s="73"/>
      <c r="V166" s="73"/>
      <c r="W166" s="73"/>
      <c r="X166" s="73"/>
      <c r="Y166" s="73"/>
      <c r="Z166" s="73"/>
      <c r="AA166" s="73"/>
      <c r="AB166" s="73"/>
      <c r="AC166" s="73"/>
      <c r="AD166" s="73"/>
      <c r="AE166" s="73"/>
      <c r="AF166" s="73"/>
      <c r="AG166" s="73"/>
    </row>
    <row r="167" spans="1:33" ht="20.100000000000001" customHeight="1" x14ac:dyDescent="0.3">
      <c r="A167" s="9"/>
      <c r="B167" s="10"/>
      <c r="C167" s="10"/>
      <c r="D167" s="10"/>
      <c r="E167" s="10"/>
      <c r="F167" s="10"/>
      <c r="G167" s="55"/>
      <c r="H167" s="62"/>
      <c r="I167" s="83"/>
      <c r="J167" s="83"/>
      <c r="K167" s="95"/>
      <c r="L167" s="95"/>
      <c r="M167" s="95"/>
      <c r="N167" s="95"/>
      <c r="O167" s="95"/>
      <c r="P167" s="95"/>
      <c r="Q167" s="95"/>
      <c r="R167" s="95"/>
      <c r="S167" s="74"/>
      <c r="T167" s="74"/>
      <c r="U167" s="74"/>
      <c r="V167" s="74"/>
      <c r="W167" s="74"/>
      <c r="X167" s="74"/>
      <c r="Y167" s="74"/>
      <c r="Z167" s="74"/>
      <c r="AA167" s="74"/>
      <c r="AB167" s="74"/>
      <c r="AC167" s="74"/>
      <c r="AD167" s="74"/>
      <c r="AE167" s="74"/>
      <c r="AF167" s="74"/>
      <c r="AG167" s="74"/>
    </row>
    <row r="168" spans="1:33" ht="20.100000000000001" customHeight="1" x14ac:dyDescent="0.3">
      <c r="A168" s="11"/>
      <c r="B168" s="12"/>
      <c r="C168" s="12"/>
      <c r="D168" s="12"/>
      <c r="E168" s="12"/>
      <c r="F168" s="12"/>
      <c r="G168" s="60"/>
      <c r="H168" s="60"/>
      <c r="I168" s="80"/>
      <c r="J168" s="80"/>
      <c r="K168" s="92"/>
      <c r="L168" s="92"/>
      <c r="M168" s="92"/>
      <c r="N168" s="92"/>
      <c r="O168" s="92"/>
      <c r="P168" s="92"/>
      <c r="Q168" s="92"/>
      <c r="R168" s="92"/>
      <c r="S168" s="70"/>
      <c r="T168" s="70"/>
      <c r="U168" s="70"/>
      <c r="V168" s="70"/>
      <c r="W168" s="70"/>
      <c r="X168" s="70"/>
      <c r="Y168" s="71"/>
      <c r="Z168" s="71"/>
      <c r="AA168" s="71"/>
      <c r="AB168" s="71"/>
      <c r="AC168" s="71"/>
      <c r="AD168" s="71"/>
      <c r="AE168" s="71"/>
      <c r="AF168" s="71"/>
      <c r="AG168" s="71"/>
    </row>
    <row r="169" spans="1:33" ht="20.100000000000001" customHeight="1" x14ac:dyDescent="0.3">
      <c r="A169" s="13"/>
      <c r="B169" s="13"/>
      <c r="C169" s="13"/>
      <c r="D169" s="13"/>
      <c r="E169" s="13"/>
      <c r="F169" s="13"/>
      <c r="G169" s="60"/>
      <c r="H169" s="60"/>
      <c r="I169" s="80"/>
      <c r="J169" s="80"/>
      <c r="K169" s="86"/>
      <c r="L169" s="86"/>
      <c r="M169" s="86"/>
      <c r="N169" s="86"/>
      <c r="O169" s="86"/>
      <c r="P169" s="86"/>
      <c r="Q169" s="86"/>
      <c r="R169" s="86"/>
      <c r="S169" s="76"/>
      <c r="T169" s="76"/>
      <c r="U169" s="76"/>
      <c r="V169" s="76"/>
      <c r="W169" s="76"/>
      <c r="X169" s="76"/>
      <c r="Y169" s="76"/>
      <c r="Z169" s="76"/>
      <c r="AA169" s="76"/>
      <c r="AB169" s="76"/>
      <c r="AC169" s="76"/>
      <c r="AD169" s="76"/>
      <c r="AE169" s="76"/>
      <c r="AF169" s="76"/>
      <c r="AG169" s="76"/>
    </row>
    <row r="170" spans="1:33" ht="20.100000000000001" customHeight="1" x14ac:dyDescent="0.3">
      <c r="A170" s="14"/>
      <c r="B170" s="14"/>
      <c r="C170" s="14"/>
      <c r="D170" s="14"/>
      <c r="E170" s="18"/>
      <c r="F170" s="18"/>
      <c r="G170" s="28"/>
      <c r="H170" s="28"/>
      <c r="I170" s="78"/>
      <c r="J170" s="78"/>
      <c r="K170" s="91"/>
      <c r="L170" s="91"/>
      <c r="M170" s="91"/>
      <c r="N170" s="91"/>
      <c r="O170" s="91"/>
      <c r="P170" s="91"/>
      <c r="Q170" s="91"/>
      <c r="R170" s="91"/>
      <c r="S170" s="68"/>
      <c r="T170" s="68"/>
      <c r="U170" s="68"/>
      <c r="V170" s="68"/>
      <c r="W170" s="68"/>
      <c r="X170" s="68"/>
      <c r="Y170" s="68"/>
      <c r="Z170" s="68"/>
      <c r="AA170" s="68"/>
      <c r="AB170" s="68"/>
      <c r="AC170" s="68"/>
      <c r="AD170" s="68"/>
      <c r="AE170" s="68"/>
      <c r="AF170" s="68"/>
      <c r="AG170" s="68"/>
    </row>
    <row r="171" spans="1:33" ht="20.100000000000001" customHeight="1" x14ac:dyDescent="0.3">
      <c r="A171" s="14"/>
      <c r="B171" s="14"/>
      <c r="C171" s="14"/>
      <c r="D171" s="14"/>
      <c r="E171" s="18"/>
      <c r="F171" s="18"/>
      <c r="G171" s="28"/>
      <c r="H171" s="28"/>
      <c r="I171" s="78"/>
      <c r="J171" s="78"/>
      <c r="K171" s="91"/>
      <c r="L171" s="91"/>
      <c r="M171" s="91"/>
      <c r="N171" s="91"/>
      <c r="O171" s="91"/>
      <c r="P171" s="91"/>
      <c r="Q171" s="91"/>
      <c r="R171" s="91"/>
      <c r="S171" s="68"/>
      <c r="T171" s="68"/>
      <c r="U171" s="68"/>
      <c r="V171" s="68"/>
      <c r="W171" s="68"/>
      <c r="X171" s="68"/>
      <c r="Y171" s="68"/>
      <c r="Z171" s="68"/>
      <c r="AA171" s="68"/>
      <c r="AB171" s="68"/>
      <c r="AC171" s="68"/>
      <c r="AD171" s="68"/>
      <c r="AE171" s="68"/>
      <c r="AF171" s="68"/>
      <c r="AG171" s="68"/>
    </row>
    <row r="172" spans="1:33" ht="20.100000000000001" customHeight="1" x14ac:dyDescent="0.3">
      <c r="A172" s="14"/>
      <c r="B172" s="14"/>
      <c r="C172" s="14"/>
      <c r="D172" s="14"/>
      <c r="E172" s="18"/>
      <c r="F172" s="18"/>
      <c r="G172" s="28"/>
      <c r="H172" s="28"/>
      <c r="I172" s="78"/>
      <c r="J172" s="78"/>
      <c r="K172" s="91"/>
      <c r="L172" s="91"/>
      <c r="M172" s="91"/>
      <c r="N172" s="91"/>
      <c r="O172" s="91"/>
      <c r="P172" s="91"/>
      <c r="Q172" s="91"/>
      <c r="R172" s="91"/>
      <c r="S172" s="68"/>
      <c r="T172" s="68"/>
      <c r="U172" s="68"/>
      <c r="V172" s="68"/>
      <c r="W172" s="68"/>
      <c r="X172" s="68"/>
      <c r="Y172" s="68"/>
      <c r="Z172" s="68"/>
      <c r="AA172" s="68"/>
      <c r="AB172" s="68"/>
      <c r="AC172" s="68"/>
      <c r="AD172" s="68"/>
      <c r="AE172" s="68"/>
      <c r="AF172" s="68"/>
      <c r="AG172" s="68"/>
    </row>
    <row r="173" spans="1:33" ht="20.100000000000001" customHeight="1" x14ac:dyDescent="0.3">
      <c r="A173" s="14"/>
      <c r="B173" s="14"/>
      <c r="C173" s="14"/>
      <c r="D173" s="14"/>
      <c r="E173" s="18"/>
      <c r="F173" s="18"/>
      <c r="G173" s="28"/>
      <c r="H173" s="28"/>
      <c r="I173" s="78"/>
      <c r="J173" s="78"/>
      <c r="K173" s="91"/>
      <c r="L173" s="91"/>
      <c r="M173" s="91"/>
      <c r="N173" s="91"/>
      <c r="O173" s="91"/>
      <c r="P173" s="91"/>
      <c r="Q173" s="91"/>
      <c r="R173" s="91"/>
      <c r="S173" s="68"/>
      <c r="T173" s="68"/>
      <c r="U173" s="68"/>
      <c r="V173" s="68"/>
      <c r="W173" s="68"/>
      <c r="X173" s="68"/>
      <c r="Y173" s="68"/>
      <c r="Z173" s="68"/>
      <c r="AA173" s="68"/>
      <c r="AB173" s="68"/>
      <c r="AC173" s="68"/>
      <c r="AD173" s="68"/>
      <c r="AE173" s="68"/>
      <c r="AF173" s="68"/>
      <c r="AG173" s="68"/>
    </row>
    <row r="174" spans="1:33" ht="20.100000000000001" customHeight="1" x14ac:dyDescent="0.3">
      <c r="A174" s="14"/>
      <c r="B174" s="14"/>
      <c r="C174" s="14"/>
      <c r="D174" s="14"/>
      <c r="E174" s="18"/>
      <c r="F174" s="18"/>
      <c r="G174" s="28"/>
      <c r="H174" s="28"/>
      <c r="I174" s="78"/>
      <c r="J174" s="78"/>
      <c r="K174" s="91"/>
      <c r="L174" s="91"/>
      <c r="M174" s="91"/>
      <c r="N174" s="91"/>
      <c r="O174" s="91"/>
      <c r="P174" s="91"/>
      <c r="Q174" s="91"/>
      <c r="R174" s="91"/>
      <c r="S174" s="68"/>
      <c r="T174" s="68"/>
      <c r="U174" s="68"/>
      <c r="V174" s="68"/>
      <c r="W174" s="68"/>
      <c r="X174" s="68"/>
      <c r="Y174" s="68"/>
      <c r="Z174" s="68"/>
      <c r="AA174" s="68"/>
      <c r="AB174" s="68"/>
      <c r="AC174" s="68"/>
      <c r="AD174" s="68"/>
      <c r="AE174" s="68"/>
      <c r="AF174" s="68"/>
      <c r="AG174" s="68"/>
    </row>
    <row r="175" spans="1:33" ht="20.100000000000001" customHeight="1" x14ac:dyDescent="0.3">
      <c r="A175" s="19"/>
      <c r="B175" s="19"/>
      <c r="C175" s="19"/>
      <c r="D175" s="19"/>
      <c r="E175" s="32"/>
      <c r="F175" s="32"/>
      <c r="G175" s="28"/>
      <c r="H175" s="28"/>
      <c r="I175" s="82"/>
      <c r="J175" s="82"/>
      <c r="K175" s="93"/>
      <c r="L175" s="93"/>
      <c r="M175" s="93"/>
      <c r="N175" s="93"/>
      <c r="O175" s="93"/>
      <c r="P175" s="93"/>
      <c r="Q175" s="93"/>
      <c r="R175" s="93"/>
      <c r="S175" s="72"/>
      <c r="T175" s="72"/>
      <c r="U175" s="72"/>
      <c r="V175" s="72"/>
      <c r="W175" s="72"/>
      <c r="X175" s="72"/>
      <c r="Y175" s="72"/>
      <c r="Z175" s="72"/>
      <c r="AA175" s="72"/>
      <c r="AB175" s="72"/>
      <c r="AC175" s="72"/>
      <c r="AD175" s="72"/>
      <c r="AE175" s="72"/>
      <c r="AF175" s="72"/>
      <c r="AG175" s="72"/>
    </row>
    <row r="176" spans="1:33" ht="20.100000000000001" customHeight="1" x14ac:dyDescent="0.3">
      <c r="A176" s="14"/>
      <c r="B176" s="14"/>
      <c r="C176" s="14"/>
      <c r="D176" s="14"/>
      <c r="E176" s="18"/>
      <c r="F176" s="18"/>
      <c r="G176" s="28"/>
      <c r="H176" s="28"/>
      <c r="I176" s="78"/>
      <c r="J176" s="78"/>
      <c r="K176" s="91"/>
      <c r="L176" s="91"/>
      <c r="M176" s="91"/>
      <c r="N176" s="91"/>
      <c r="O176" s="91"/>
      <c r="P176" s="91"/>
      <c r="Q176" s="91"/>
      <c r="R176" s="91"/>
      <c r="S176" s="68"/>
      <c r="T176" s="68"/>
      <c r="U176" s="68"/>
      <c r="V176" s="68"/>
      <c r="W176" s="68"/>
      <c r="X176" s="68"/>
      <c r="Y176" s="68"/>
      <c r="Z176" s="68"/>
      <c r="AA176" s="68"/>
      <c r="AB176" s="68"/>
      <c r="AC176" s="68"/>
      <c r="AD176" s="68"/>
      <c r="AE176" s="68"/>
      <c r="AF176" s="68"/>
      <c r="AG176" s="68"/>
    </row>
    <row r="177" spans="1:33" ht="20.100000000000001" customHeight="1" x14ac:dyDescent="0.3">
      <c r="A177" s="14"/>
      <c r="B177" s="14"/>
      <c r="C177" s="14"/>
      <c r="D177" s="14"/>
      <c r="E177" s="18"/>
      <c r="F177" s="18"/>
      <c r="G177" s="36"/>
      <c r="H177" s="28"/>
      <c r="I177" s="78"/>
      <c r="J177" s="78"/>
      <c r="K177" s="91"/>
      <c r="L177" s="91"/>
      <c r="M177" s="91"/>
      <c r="N177" s="91"/>
      <c r="O177" s="91"/>
      <c r="P177" s="91"/>
      <c r="Q177" s="91"/>
      <c r="R177" s="91"/>
      <c r="S177" s="68"/>
      <c r="T177" s="68"/>
      <c r="U177" s="68"/>
      <c r="V177" s="68"/>
      <c r="W177" s="68"/>
      <c r="X177" s="68"/>
      <c r="Y177" s="68"/>
      <c r="Z177" s="68"/>
      <c r="AA177" s="68"/>
      <c r="AB177" s="68"/>
      <c r="AC177" s="68"/>
      <c r="AD177" s="68"/>
      <c r="AE177" s="68"/>
      <c r="AF177" s="68"/>
      <c r="AG177" s="68"/>
    </row>
    <row r="178" spans="1:33" ht="20.100000000000001" customHeight="1" x14ac:dyDescent="0.3">
      <c r="A178" s="14"/>
      <c r="B178" s="14"/>
      <c r="C178" s="14"/>
      <c r="D178" s="14"/>
      <c r="E178" s="18"/>
      <c r="F178" s="18"/>
      <c r="G178" s="28"/>
      <c r="H178" s="28"/>
      <c r="I178" s="78"/>
      <c r="J178" s="78"/>
      <c r="K178" s="91"/>
      <c r="L178" s="91"/>
      <c r="M178" s="91"/>
      <c r="N178" s="91"/>
      <c r="O178" s="91"/>
      <c r="P178" s="91"/>
      <c r="Q178" s="91"/>
      <c r="R178" s="91"/>
      <c r="S178" s="68"/>
      <c r="T178" s="68"/>
      <c r="U178" s="68"/>
      <c r="V178" s="68"/>
      <c r="W178" s="68"/>
      <c r="X178" s="68"/>
      <c r="Y178" s="68"/>
      <c r="Z178" s="68"/>
      <c r="AA178" s="68"/>
      <c r="AB178" s="68"/>
      <c r="AC178" s="68"/>
      <c r="AD178" s="68"/>
      <c r="AE178" s="68"/>
      <c r="AF178" s="68"/>
      <c r="AG178" s="68"/>
    </row>
    <row r="179" spans="1:33" ht="20.100000000000001" customHeight="1" x14ac:dyDescent="0.3">
      <c r="A179" s="14"/>
      <c r="B179" s="14"/>
      <c r="C179" s="14"/>
      <c r="D179" s="14"/>
      <c r="E179" s="18"/>
      <c r="F179" s="18"/>
      <c r="G179" s="28"/>
      <c r="H179" s="28"/>
      <c r="I179" s="78"/>
      <c r="J179" s="78"/>
      <c r="K179" s="91"/>
      <c r="L179" s="91"/>
      <c r="M179" s="91"/>
      <c r="N179" s="91"/>
      <c r="O179" s="91"/>
      <c r="P179" s="91"/>
      <c r="Q179" s="91"/>
      <c r="R179" s="91"/>
      <c r="S179" s="68"/>
      <c r="T179" s="68"/>
      <c r="U179" s="68"/>
      <c r="V179" s="68"/>
      <c r="W179" s="68"/>
      <c r="X179" s="68"/>
      <c r="Y179" s="68"/>
      <c r="Z179" s="68"/>
      <c r="AA179" s="68"/>
      <c r="AB179" s="68"/>
      <c r="AC179" s="68"/>
      <c r="AD179" s="68"/>
      <c r="AE179" s="68"/>
      <c r="AF179" s="68"/>
      <c r="AG179" s="68"/>
    </row>
    <row r="180" spans="1:33" ht="20.100000000000001" customHeight="1" x14ac:dyDescent="0.3">
      <c r="A180" s="14"/>
      <c r="B180" s="14"/>
      <c r="C180" s="14"/>
      <c r="D180" s="14"/>
      <c r="E180" s="18"/>
      <c r="F180" s="18"/>
      <c r="G180" s="28"/>
      <c r="H180" s="28"/>
      <c r="I180" s="78"/>
      <c r="J180" s="78"/>
      <c r="K180" s="91"/>
      <c r="L180" s="91"/>
      <c r="M180" s="91"/>
      <c r="N180" s="91"/>
      <c r="O180" s="91"/>
      <c r="P180" s="91"/>
      <c r="Q180" s="91"/>
      <c r="R180" s="91"/>
      <c r="S180" s="68"/>
      <c r="T180" s="68"/>
      <c r="U180" s="68"/>
      <c r="V180" s="68"/>
      <c r="W180" s="68"/>
      <c r="X180" s="68"/>
      <c r="Y180" s="68"/>
      <c r="Z180" s="68"/>
      <c r="AA180" s="68"/>
      <c r="AB180" s="68"/>
      <c r="AC180" s="68"/>
      <c r="AD180" s="68"/>
      <c r="AE180" s="68"/>
      <c r="AF180" s="68"/>
      <c r="AG180" s="68"/>
    </row>
    <row r="181" spans="1:33" ht="20.100000000000001" customHeight="1" x14ac:dyDescent="0.3">
      <c r="A181" s="14"/>
      <c r="B181" s="14"/>
      <c r="C181" s="14"/>
      <c r="D181" s="14"/>
      <c r="E181" s="18"/>
      <c r="F181" s="18"/>
      <c r="G181" s="28"/>
      <c r="H181" s="28"/>
      <c r="I181" s="78"/>
      <c r="J181" s="78"/>
      <c r="K181" s="91"/>
      <c r="L181" s="91"/>
      <c r="M181" s="91"/>
      <c r="N181" s="91"/>
      <c r="O181" s="91"/>
      <c r="P181" s="91"/>
      <c r="Q181" s="91"/>
      <c r="R181" s="91"/>
      <c r="S181" s="68"/>
      <c r="T181" s="68"/>
      <c r="U181" s="68"/>
      <c r="V181" s="68"/>
      <c r="W181" s="68"/>
      <c r="X181" s="68"/>
      <c r="Y181" s="68"/>
      <c r="Z181" s="68"/>
      <c r="AA181" s="68"/>
      <c r="AB181" s="68"/>
      <c r="AC181" s="68"/>
      <c r="AD181" s="68"/>
      <c r="AE181" s="68"/>
      <c r="AF181" s="68"/>
      <c r="AG181" s="68"/>
    </row>
    <row r="182" spans="1:33" ht="20.100000000000001" customHeight="1" x14ac:dyDescent="0.3">
      <c r="A182" s="14"/>
      <c r="B182" s="14"/>
      <c r="C182" s="14"/>
      <c r="D182" s="14"/>
      <c r="E182" s="18"/>
      <c r="F182" s="18"/>
      <c r="G182" s="28"/>
      <c r="H182" s="28"/>
      <c r="I182" s="78"/>
      <c r="J182" s="78"/>
      <c r="K182" s="91"/>
      <c r="L182" s="91"/>
      <c r="M182" s="91"/>
      <c r="N182" s="91"/>
      <c r="O182" s="91"/>
      <c r="P182" s="91"/>
      <c r="Q182" s="91"/>
      <c r="R182" s="91"/>
      <c r="S182" s="68"/>
      <c r="T182" s="68"/>
      <c r="U182" s="68"/>
      <c r="V182" s="68"/>
      <c r="W182" s="68"/>
      <c r="X182" s="68"/>
      <c r="Y182" s="68"/>
      <c r="Z182" s="68"/>
      <c r="AA182" s="68"/>
      <c r="AB182" s="68"/>
      <c r="AC182" s="68"/>
      <c r="AD182" s="68"/>
      <c r="AE182" s="68"/>
      <c r="AF182" s="68"/>
      <c r="AG182" s="68"/>
    </row>
    <row r="183" spans="1:33" ht="20.100000000000001" customHeight="1" x14ac:dyDescent="0.3">
      <c r="A183" s="14"/>
      <c r="B183" s="14"/>
      <c r="C183" s="14"/>
      <c r="D183" s="14"/>
      <c r="E183" s="18"/>
      <c r="F183" s="18"/>
      <c r="G183" s="29"/>
      <c r="H183" s="28"/>
      <c r="I183" s="78"/>
      <c r="J183" s="78"/>
      <c r="K183" s="91"/>
      <c r="L183" s="91"/>
      <c r="M183" s="91"/>
      <c r="N183" s="91"/>
      <c r="O183" s="91"/>
      <c r="P183" s="91"/>
      <c r="Q183" s="91"/>
      <c r="R183" s="91"/>
      <c r="S183" s="68"/>
      <c r="T183" s="68"/>
      <c r="U183" s="68"/>
      <c r="V183" s="68"/>
      <c r="W183" s="68"/>
      <c r="X183" s="68"/>
      <c r="Y183" s="68"/>
      <c r="Z183" s="68"/>
      <c r="AA183" s="68"/>
      <c r="AB183" s="68"/>
      <c r="AC183" s="68"/>
      <c r="AD183" s="68"/>
      <c r="AE183" s="68"/>
      <c r="AF183" s="68"/>
      <c r="AG183" s="68"/>
    </row>
    <row r="184" spans="1:33" ht="20.100000000000001" customHeight="1" x14ac:dyDescent="0.3">
      <c r="A184" s="14"/>
      <c r="B184" s="14"/>
      <c r="C184" s="14"/>
      <c r="D184" s="14"/>
      <c r="E184" s="18"/>
      <c r="F184" s="18"/>
      <c r="G184" s="62"/>
      <c r="H184" s="28"/>
      <c r="I184" s="78"/>
      <c r="J184" s="78"/>
      <c r="K184" s="91"/>
      <c r="L184" s="91"/>
      <c r="M184" s="91"/>
      <c r="N184" s="91"/>
      <c r="O184" s="91"/>
      <c r="P184" s="91"/>
      <c r="Q184" s="91"/>
      <c r="R184" s="91"/>
      <c r="S184" s="68"/>
      <c r="T184" s="68"/>
      <c r="U184" s="68"/>
      <c r="V184" s="68"/>
      <c r="W184" s="68"/>
      <c r="X184" s="68"/>
      <c r="Y184" s="68"/>
      <c r="Z184" s="68"/>
      <c r="AA184" s="68"/>
      <c r="AB184" s="68"/>
      <c r="AC184" s="68"/>
      <c r="AD184" s="68"/>
      <c r="AE184" s="68"/>
      <c r="AF184" s="68"/>
      <c r="AG184" s="68"/>
    </row>
    <row r="185" spans="1:33" ht="20.100000000000001" customHeight="1" x14ac:dyDescent="0.3">
      <c r="A185" s="14"/>
      <c r="B185" s="14"/>
      <c r="C185" s="14"/>
      <c r="D185" s="14"/>
      <c r="E185" s="18"/>
      <c r="F185" s="18"/>
      <c r="G185" s="60"/>
      <c r="H185" s="28"/>
      <c r="I185" s="78"/>
      <c r="J185" s="78"/>
      <c r="K185" s="91"/>
      <c r="L185" s="91"/>
      <c r="M185" s="91"/>
      <c r="N185" s="91"/>
      <c r="O185" s="91"/>
      <c r="P185" s="91"/>
      <c r="Q185" s="91"/>
      <c r="R185" s="91"/>
      <c r="S185" s="68"/>
      <c r="T185" s="68"/>
      <c r="U185" s="68"/>
      <c r="V185" s="68"/>
      <c r="W185" s="68"/>
      <c r="X185" s="68"/>
      <c r="Y185" s="68"/>
      <c r="Z185" s="68"/>
      <c r="AA185" s="68"/>
      <c r="AB185" s="68"/>
      <c r="AC185" s="68"/>
      <c r="AD185" s="68"/>
      <c r="AE185" s="68"/>
      <c r="AF185" s="68"/>
      <c r="AG185" s="68"/>
    </row>
    <row r="186" spans="1:33" ht="20.100000000000001" customHeight="1" x14ac:dyDescent="0.3">
      <c r="A186" s="14"/>
      <c r="B186" s="14"/>
      <c r="C186" s="14"/>
      <c r="D186" s="14"/>
      <c r="E186" s="18"/>
      <c r="F186" s="18"/>
      <c r="G186" s="60"/>
      <c r="H186" s="28"/>
      <c r="I186" s="78"/>
      <c r="J186" s="78"/>
      <c r="K186" s="91"/>
      <c r="L186" s="91"/>
      <c r="M186" s="91"/>
      <c r="N186" s="91"/>
      <c r="O186" s="91"/>
      <c r="P186" s="91"/>
      <c r="Q186" s="91"/>
      <c r="R186" s="91"/>
      <c r="S186" s="68"/>
      <c r="T186" s="68"/>
      <c r="U186" s="68"/>
      <c r="V186" s="68"/>
      <c r="W186" s="68"/>
      <c r="X186" s="68"/>
      <c r="Y186" s="68"/>
      <c r="Z186" s="68"/>
      <c r="AA186" s="68"/>
      <c r="AB186" s="68"/>
      <c r="AC186" s="68"/>
      <c r="AD186" s="68"/>
      <c r="AE186" s="68"/>
      <c r="AF186" s="68"/>
      <c r="AG186" s="68"/>
    </row>
    <row r="187" spans="1:33" ht="20.100000000000001" customHeight="1" x14ac:dyDescent="0.3">
      <c r="A187" s="14"/>
      <c r="B187" s="14"/>
      <c r="C187" s="14"/>
      <c r="D187" s="14"/>
      <c r="E187" s="18"/>
      <c r="F187" s="18"/>
      <c r="G187" s="28"/>
      <c r="H187" s="28"/>
      <c r="I187" s="78"/>
      <c r="J187" s="78"/>
      <c r="K187" s="91"/>
      <c r="L187" s="91"/>
      <c r="M187" s="91"/>
      <c r="N187" s="91"/>
      <c r="O187" s="91"/>
      <c r="P187" s="91"/>
      <c r="Q187" s="91"/>
      <c r="R187" s="91"/>
      <c r="S187" s="68"/>
      <c r="T187" s="68"/>
      <c r="U187" s="68"/>
      <c r="V187" s="68"/>
      <c r="W187" s="68"/>
      <c r="X187" s="68"/>
      <c r="Y187" s="68"/>
      <c r="Z187" s="68"/>
      <c r="AA187" s="68"/>
      <c r="AB187" s="68"/>
      <c r="AC187" s="68"/>
      <c r="AD187" s="68"/>
      <c r="AE187" s="68"/>
      <c r="AF187" s="68"/>
      <c r="AG187" s="68"/>
    </row>
    <row r="188" spans="1:33" ht="20.100000000000001" customHeight="1" x14ac:dyDescent="0.3">
      <c r="A188" s="14"/>
      <c r="B188" s="14"/>
      <c r="C188" s="14"/>
      <c r="D188" s="14"/>
      <c r="E188" s="18"/>
      <c r="F188" s="18"/>
      <c r="G188" s="28"/>
      <c r="H188" s="28"/>
      <c r="I188" s="78"/>
      <c r="J188" s="78"/>
      <c r="K188" s="91"/>
      <c r="L188" s="91"/>
      <c r="M188" s="91"/>
      <c r="N188" s="91"/>
      <c r="O188" s="91"/>
      <c r="P188" s="91"/>
      <c r="Q188" s="91"/>
      <c r="R188" s="91"/>
      <c r="S188" s="68"/>
      <c r="T188" s="68"/>
      <c r="U188" s="68"/>
      <c r="V188" s="68"/>
      <c r="W188" s="68"/>
      <c r="X188" s="68"/>
      <c r="Y188" s="68"/>
      <c r="Z188" s="68"/>
      <c r="AA188" s="68"/>
      <c r="AB188" s="68"/>
      <c r="AC188" s="68"/>
      <c r="AD188" s="68"/>
      <c r="AE188" s="68"/>
      <c r="AF188" s="68"/>
      <c r="AG188" s="68"/>
    </row>
    <row r="189" spans="1:33" ht="20.100000000000001" customHeight="1" x14ac:dyDescent="0.3">
      <c r="A189" s="14"/>
      <c r="B189" s="14"/>
      <c r="C189" s="14"/>
      <c r="D189" s="14"/>
      <c r="E189" s="18"/>
      <c r="F189" s="18"/>
      <c r="G189" s="28"/>
      <c r="H189" s="28"/>
      <c r="I189" s="78"/>
      <c r="J189" s="78"/>
      <c r="K189" s="91"/>
      <c r="L189" s="91"/>
      <c r="M189" s="91"/>
      <c r="N189" s="91"/>
      <c r="O189" s="91"/>
      <c r="P189" s="91"/>
      <c r="Q189" s="91"/>
      <c r="R189" s="91"/>
      <c r="S189" s="68"/>
      <c r="T189" s="68"/>
      <c r="U189" s="68"/>
      <c r="V189" s="68"/>
      <c r="W189" s="68"/>
      <c r="X189" s="68"/>
      <c r="Y189" s="68"/>
      <c r="Z189" s="68"/>
      <c r="AA189" s="68"/>
      <c r="AB189" s="68"/>
      <c r="AC189" s="68"/>
      <c r="AD189" s="68"/>
      <c r="AE189" s="68"/>
      <c r="AF189" s="68"/>
      <c r="AG189" s="68"/>
    </row>
    <row r="190" spans="1:33" ht="20.100000000000001" customHeight="1" x14ac:dyDescent="0.3">
      <c r="A190" s="14"/>
      <c r="B190" s="14"/>
      <c r="C190" s="14"/>
      <c r="D190" s="14"/>
      <c r="E190" s="18"/>
      <c r="F190" s="18"/>
      <c r="G190" s="28"/>
      <c r="H190" s="63"/>
      <c r="I190" s="78"/>
      <c r="J190" s="78"/>
      <c r="K190" s="91"/>
      <c r="L190" s="91"/>
      <c r="M190" s="91"/>
      <c r="N190" s="91"/>
      <c r="O190" s="91"/>
      <c r="P190" s="91"/>
      <c r="Q190" s="91"/>
      <c r="R190" s="91"/>
      <c r="S190" s="68"/>
      <c r="T190" s="68"/>
      <c r="U190" s="68"/>
      <c r="V190" s="68"/>
      <c r="W190" s="68"/>
      <c r="X190" s="68"/>
      <c r="Y190" s="68"/>
      <c r="Z190" s="68"/>
      <c r="AA190" s="68"/>
      <c r="AB190" s="68"/>
      <c r="AC190" s="68"/>
      <c r="AD190" s="68"/>
      <c r="AE190" s="68"/>
      <c r="AF190" s="68"/>
      <c r="AG190" s="68"/>
    </row>
    <row r="191" spans="1:33" ht="20.100000000000001" customHeight="1" x14ac:dyDescent="0.3">
      <c r="A191" s="14"/>
      <c r="B191" s="14"/>
      <c r="C191" s="14"/>
      <c r="D191" s="14"/>
      <c r="E191" s="18"/>
      <c r="F191" s="18"/>
      <c r="G191" s="28"/>
      <c r="H191" s="63"/>
      <c r="I191" s="78"/>
      <c r="J191" s="78"/>
      <c r="K191" s="91"/>
      <c r="L191" s="91"/>
      <c r="M191" s="91"/>
      <c r="N191" s="91"/>
      <c r="O191" s="91"/>
      <c r="P191" s="91"/>
      <c r="Q191" s="91"/>
      <c r="R191" s="91"/>
      <c r="S191" s="68"/>
      <c r="T191" s="68"/>
      <c r="U191" s="68"/>
      <c r="V191" s="68"/>
      <c r="W191" s="68"/>
      <c r="X191" s="68"/>
      <c r="Y191" s="68"/>
      <c r="Z191" s="68"/>
      <c r="AA191" s="68"/>
      <c r="AB191" s="68"/>
      <c r="AC191" s="68"/>
      <c r="AD191" s="68"/>
      <c r="AE191" s="68"/>
      <c r="AF191" s="68"/>
      <c r="AG191" s="68"/>
    </row>
    <row r="192" spans="1:33" ht="20.100000000000001" customHeight="1" x14ac:dyDescent="0.3">
      <c r="A192" s="14"/>
      <c r="B192" s="14"/>
      <c r="C192" s="14"/>
      <c r="D192" s="14"/>
      <c r="E192" s="18"/>
      <c r="F192" s="18"/>
      <c r="G192" s="28"/>
      <c r="H192" s="63"/>
      <c r="I192" s="78"/>
      <c r="J192" s="78"/>
      <c r="K192" s="91"/>
      <c r="L192" s="91"/>
      <c r="M192" s="91"/>
      <c r="N192" s="91"/>
      <c r="O192" s="91"/>
      <c r="P192" s="91"/>
      <c r="Q192" s="91"/>
      <c r="R192" s="91"/>
      <c r="S192" s="68"/>
      <c r="T192" s="68"/>
      <c r="U192" s="68"/>
      <c r="V192" s="68"/>
      <c r="W192" s="68"/>
      <c r="X192" s="68"/>
      <c r="Y192" s="68"/>
      <c r="Z192" s="68"/>
      <c r="AA192" s="68"/>
      <c r="AB192" s="68"/>
      <c r="AC192" s="68"/>
      <c r="AD192" s="68"/>
      <c r="AE192" s="68"/>
      <c r="AF192" s="68"/>
      <c r="AG192" s="68"/>
    </row>
    <row r="193" spans="1:33" ht="20.100000000000001" customHeight="1" x14ac:dyDescent="0.3">
      <c r="A193" s="14"/>
      <c r="B193" s="14"/>
      <c r="C193" s="14"/>
      <c r="D193" s="14"/>
      <c r="E193" s="18"/>
      <c r="F193" s="18"/>
      <c r="G193" s="28"/>
      <c r="H193" s="63"/>
      <c r="I193" s="78"/>
      <c r="J193" s="78"/>
      <c r="K193" s="91"/>
      <c r="L193" s="91"/>
      <c r="M193" s="91"/>
      <c r="N193" s="91"/>
      <c r="O193" s="91"/>
      <c r="P193" s="91"/>
      <c r="Q193" s="91"/>
      <c r="R193" s="91"/>
      <c r="S193" s="68"/>
      <c r="T193" s="68"/>
      <c r="U193" s="68"/>
      <c r="V193" s="68"/>
      <c r="W193" s="68"/>
      <c r="X193" s="68"/>
      <c r="Y193" s="68"/>
      <c r="Z193" s="68"/>
      <c r="AA193" s="68"/>
      <c r="AB193" s="68"/>
      <c r="AC193" s="68"/>
      <c r="AD193" s="68"/>
      <c r="AE193" s="68"/>
      <c r="AF193" s="68"/>
      <c r="AG193" s="68"/>
    </row>
    <row r="194" spans="1:33" ht="20.100000000000001" customHeight="1" x14ac:dyDescent="0.3">
      <c r="A194" s="17"/>
      <c r="B194" s="17"/>
      <c r="C194" s="17"/>
      <c r="D194" s="17"/>
      <c r="E194" s="17"/>
      <c r="F194" s="17"/>
      <c r="G194" s="28"/>
      <c r="H194" s="29"/>
      <c r="I194" s="30"/>
      <c r="J194" s="30"/>
      <c r="K194" s="94"/>
      <c r="L194" s="94"/>
      <c r="M194" s="94"/>
      <c r="N194" s="94"/>
      <c r="O194" s="94"/>
      <c r="P194" s="94"/>
      <c r="Q194" s="94"/>
      <c r="R194" s="94"/>
      <c r="S194" s="73"/>
      <c r="T194" s="73"/>
      <c r="U194" s="73"/>
      <c r="V194" s="73"/>
      <c r="W194" s="73"/>
      <c r="X194" s="73"/>
      <c r="Y194" s="73"/>
      <c r="Z194" s="73"/>
      <c r="AA194" s="73"/>
      <c r="AB194" s="73"/>
      <c r="AC194" s="73"/>
      <c r="AD194" s="73"/>
      <c r="AE194" s="73"/>
      <c r="AF194" s="73"/>
      <c r="AG194" s="73"/>
    </row>
    <row r="195" spans="1:33" ht="20.100000000000001" customHeight="1" x14ac:dyDescent="0.3">
      <c r="A195" s="9"/>
      <c r="B195" s="10"/>
      <c r="C195" s="10"/>
      <c r="D195" s="10"/>
      <c r="E195" s="10"/>
      <c r="F195" s="10"/>
      <c r="G195" s="28"/>
      <c r="H195" s="62"/>
      <c r="I195" s="83"/>
      <c r="J195" s="83"/>
      <c r="K195" s="95"/>
      <c r="L195" s="95"/>
      <c r="M195" s="95"/>
      <c r="N195" s="95"/>
      <c r="O195" s="95"/>
      <c r="P195" s="95"/>
      <c r="Q195" s="95"/>
      <c r="R195" s="95"/>
      <c r="S195" s="74"/>
      <c r="T195" s="74"/>
      <c r="U195" s="74"/>
      <c r="V195" s="74"/>
      <c r="W195" s="74"/>
      <c r="X195" s="74"/>
      <c r="Y195" s="74"/>
      <c r="Z195" s="74"/>
      <c r="AA195" s="74"/>
      <c r="AB195" s="74"/>
      <c r="AC195" s="74"/>
      <c r="AD195" s="74"/>
      <c r="AE195" s="74"/>
      <c r="AF195" s="74"/>
      <c r="AG195" s="74"/>
    </row>
    <row r="196" spans="1:33" ht="20.100000000000001" customHeight="1" x14ac:dyDescent="0.3">
      <c r="A196" s="11"/>
      <c r="B196" s="12"/>
      <c r="C196" s="12"/>
      <c r="D196" s="12"/>
      <c r="E196" s="12"/>
      <c r="F196" s="12"/>
      <c r="G196" s="28"/>
      <c r="H196" s="60"/>
      <c r="I196" s="80"/>
      <c r="J196" s="80"/>
      <c r="K196" s="92"/>
      <c r="L196" s="92"/>
      <c r="M196" s="92"/>
      <c r="N196" s="92"/>
      <c r="O196" s="92"/>
      <c r="P196" s="92"/>
      <c r="Q196" s="92"/>
      <c r="R196" s="92"/>
      <c r="S196" s="70"/>
      <c r="T196" s="70"/>
      <c r="U196" s="70"/>
      <c r="V196" s="70"/>
      <c r="W196" s="70"/>
      <c r="X196" s="70"/>
      <c r="Y196" s="71"/>
      <c r="Z196" s="71"/>
      <c r="AA196" s="71"/>
      <c r="AB196" s="71"/>
      <c r="AC196" s="71"/>
      <c r="AD196" s="71"/>
      <c r="AE196" s="71"/>
      <c r="AF196" s="71"/>
      <c r="AG196" s="71"/>
    </row>
    <row r="197" spans="1:33" ht="20.100000000000001" customHeight="1" x14ac:dyDescent="0.3">
      <c r="A197" s="13"/>
      <c r="B197" s="13"/>
      <c r="C197" s="13"/>
      <c r="D197" s="13"/>
      <c r="E197" s="13"/>
      <c r="F197" s="13"/>
      <c r="G197" s="28"/>
      <c r="H197" s="60"/>
      <c r="I197" s="80"/>
      <c r="J197" s="80"/>
      <c r="K197" s="86"/>
      <c r="L197" s="86"/>
      <c r="M197" s="86"/>
      <c r="N197" s="86"/>
      <c r="O197" s="86"/>
      <c r="P197" s="86"/>
      <c r="Q197" s="86"/>
      <c r="R197" s="86"/>
      <c r="S197" s="76"/>
      <c r="T197" s="76"/>
      <c r="U197" s="76"/>
      <c r="V197" s="76"/>
      <c r="W197" s="76"/>
      <c r="X197" s="76"/>
      <c r="Y197" s="76"/>
      <c r="Z197" s="76"/>
      <c r="AA197" s="76"/>
      <c r="AB197" s="76"/>
      <c r="AC197" s="76"/>
      <c r="AD197" s="76"/>
      <c r="AE197" s="76"/>
      <c r="AF197" s="76"/>
      <c r="AG197" s="76"/>
    </row>
    <row r="198" spans="1:33" ht="20.100000000000001" customHeight="1" x14ac:dyDescent="0.3">
      <c r="A198" s="14"/>
      <c r="B198" s="14"/>
      <c r="C198" s="14"/>
      <c r="D198" s="14"/>
      <c r="E198" s="18"/>
      <c r="F198" s="18"/>
      <c r="G198" s="28"/>
      <c r="H198" s="28"/>
      <c r="I198" s="78"/>
      <c r="J198" s="78"/>
      <c r="K198" s="91"/>
      <c r="L198" s="91"/>
      <c r="M198" s="91"/>
      <c r="N198" s="91"/>
      <c r="O198" s="91"/>
      <c r="P198" s="91"/>
      <c r="Q198" s="91"/>
      <c r="R198" s="91"/>
      <c r="S198" s="68"/>
      <c r="T198" s="68"/>
      <c r="U198" s="68"/>
      <c r="V198" s="68"/>
      <c r="W198" s="68"/>
      <c r="X198" s="68"/>
      <c r="Y198" s="68"/>
      <c r="Z198" s="68"/>
      <c r="AA198" s="68"/>
      <c r="AB198" s="68"/>
      <c r="AC198" s="68"/>
      <c r="AD198" s="68"/>
      <c r="AE198" s="68"/>
      <c r="AF198" s="68"/>
      <c r="AG198" s="68"/>
    </row>
    <row r="199" spans="1:33" ht="20.100000000000001" customHeight="1" x14ac:dyDescent="0.3">
      <c r="A199" s="14"/>
      <c r="B199" s="14"/>
      <c r="C199" s="14"/>
      <c r="D199" s="14"/>
      <c r="E199" s="18"/>
      <c r="F199" s="18"/>
      <c r="G199" s="28"/>
      <c r="H199" s="28"/>
      <c r="I199" s="78"/>
      <c r="J199" s="78"/>
      <c r="K199" s="91"/>
      <c r="L199" s="91"/>
      <c r="M199" s="91"/>
      <c r="N199" s="91"/>
      <c r="O199" s="91"/>
      <c r="P199" s="91"/>
      <c r="Q199" s="91"/>
      <c r="R199" s="91"/>
      <c r="S199" s="68"/>
      <c r="T199" s="68"/>
      <c r="U199" s="68"/>
      <c r="V199" s="68"/>
      <c r="W199" s="68"/>
      <c r="X199" s="68"/>
      <c r="Y199" s="68"/>
      <c r="Z199" s="68"/>
      <c r="AA199" s="68"/>
      <c r="AB199" s="68"/>
      <c r="AC199" s="68"/>
      <c r="AD199" s="68"/>
      <c r="AE199" s="68"/>
      <c r="AF199" s="68"/>
      <c r="AG199" s="68"/>
    </row>
    <row r="200" spans="1:33" ht="20.100000000000001" customHeight="1" x14ac:dyDescent="0.3">
      <c r="A200" s="14"/>
      <c r="B200" s="14"/>
      <c r="C200" s="14"/>
      <c r="D200" s="14"/>
      <c r="E200" s="18"/>
      <c r="F200" s="18"/>
      <c r="G200" s="28"/>
      <c r="H200" s="28"/>
      <c r="I200" s="78"/>
      <c r="J200" s="78"/>
      <c r="K200" s="91"/>
      <c r="L200" s="91"/>
      <c r="M200" s="91"/>
      <c r="N200" s="91"/>
      <c r="O200" s="91"/>
      <c r="P200" s="91"/>
      <c r="Q200" s="91"/>
      <c r="R200" s="91"/>
      <c r="S200" s="68"/>
      <c r="T200" s="68"/>
      <c r="U200" s="68"/>
      <c r="V200" s="68"/>
      <c r="W200" s="68"/>
      <c r="X200" s="68"/>
      <c r="Y200" s="68"/>
      <c r="Z200" s="68"/>
      <c r="AA200" s="68"/>
      <c r="AB200" s="68"/>
      <c r="AC200" s="68"/>
      <c r="AD200" s="68"/>
      <c r="AE200" s="68"/>
      <c r="AF200" s="68"/>
      <c r="AG200" s="68"/>
    </row>
    <row r="201" spans="1:33" ht="20.100000000000001" customHeight="1" x14ac:dyDescent="0.3">
      <c r="A201" s="14"/>
      <c r="B201" s="14"/>
      <c r="C201" s="14"/>
      <c r="D201" s="14"/>
      <c r="E201" s="18"/>
      <c r="F201" s="18"/>
      <c r="G201" s="28"/>
      <c r="H201" s="28"/>
      <c r="I201" s="78"/>
      <c r="J201" s="78"/>
      <c r="K201" s="91"/>
      <c r="L201" s="91"/>
      <c r="M201" s="91"/>
      <c r="N201" s="91"/>
      <c r="O201" s="91"/>
      <c r="P201" s="91"/>
      <c r="Q201" s="91"/>
      <c r="R201" s="91"/>
      <c r="S201" s="68"/>
      <c r="T201" s="68"/>
      <c r="U201" s="68"/>
      <c r="V201" s="68"/>
      <c r="W201" s="68"/>
      <c r="X201" s="68"/>
      <c r="Y201" s="68"/>
      <c r="Z201" s="68"/>
      <c r="AA201" s="68"/>
      <c r="AB201" s="68"/>
      <c r="AC201" s="68"/>
      <c r="AD201" s="68"/>
      <c r="AE201" s="68"/>
      <c r="AF201" s="68"/>
      <c r="AG201" s="68"/>
    </row>
    <row r="202" spans="1:33" ht="20.100000000000001" customHeight="1" x14ac:dyDescent="0.3">
      <c r="A202" s="14"/>
      <c r="B202" s="14"/>
      <c r="C202" s="14"/>
      <c r="D202" s="14"/>
      <c r="E202" s="18"/>
      <c r="F202" s="18"/>
      <c r="G202" s="28"/>
      <c r="H202" s="28"/>
      <c r="I202" s="78"/>
      <c r="J202" s="78"/>
      <c r="K202" s="91"/>
      <c r="L202" s="91"/>
      <c r="M202" s="91"/>
      <c r="N202" s="91"/>
      <c r="O202" s="91"/>
      <c r="P202" s="91"/>
      <c r="Q202" s="91"/>
      <c r="R202" s="91"/>
      <c r="S202" s="68"/>
      <c r="T202" s="68"/>
      <c r="U202" s="68"/>
      <c r="V202" s="68"/>
      <c r="W202" s="68"/>
      <c r="X202" s="68"/>
      <c r="Y202" s="68"/>
      <c r="Z202" s="68"/>
      <c r="AA202" s="68"/>
      <c r="AB202" s="68"/>
      <c r="AC202" s="68"/>
      <c r="AD202" s="68"/>
      <c r="AE202" s="68"/>
      <c r="AF202" s="68"/>
      <c r="AG202" s="68"/>
    </row>
    <row r="203" spans="1:33" ht="20.100000000000001" customHeight="1" x14ac:dyDescent="0.3">
      <c r="A203" s="14"/>
      <c r="B203" s="14"/>
      <c r="C203" s="14"/>
      <c r="D203" s="14"/>
      <c r="E203" s="18"/>
      <c r="F203" s="18"/>
      <c r="G203" s="28"/>
      <c r="H203" s="28"/>
      <c r="I203" s="78"/>
      <c r="J203" s="78"/>
      <c r="K203" s="91"/>
      <c r="L203" s="91"/>
      <c r="M203" s="91"/>
      <c r="N203" s="91"/>
      <c r="O203" s="91"/>
      <c r="P203" s="91"/>
      <c r="Q203" s="91"/>
      <c r="R203" s="91"/>
      <c r="S203" s="68"/>
      <c r="T203" s="68"/>
      <c r="U203" s="68"/>
      <c r="V203" s="68"/>
      <c r="W203" s="68"/>
      <c r="X203" s="68"/>
      <c r="Y203" s="68"/>
      <c r="Z203" s="68"/>
      <c r="AA203" s="68"/>
      <c r="AB203" s="68"/>
      <c r="AC203" s="68"/>
      <c r="AD203" s="68"/>
      <c r="AE203" s="68"/>
      <c r="AF203" s="68"/>
      <c r="AG203" s="68"/>
    </row>
    <row r="204" spans="1:33" ht="20.100000000000001" customHeight="1" x14ac:dyDescent="0.3">
      <c r="A204" s="14"/>
      <c r="B204" s="14"/>
      <c r="C204" s="14"/>
      <c r="D204" s="14"/>
      <c r="E204" s="18"/>
      <c r="F204" s="18"/>
      <c r="G204" s="28"/>
      <c r="H204" s="28"/>
      <c r="I204" s="78"/>
      <c r="J204" s="78"/>
      <c r="K204" s="91"/>
      <c r="L204" s="91"/>
      <c r="M204" s="91"/>
      <c r="N204" s="91"/>
      <c r="O204" s="91"/>
      <c r="P204" s="91"/>
      <c r="Q204" s="91"/>
      <c r="R204" s="91"/>
      <c r="S204" s="68"/>
      <c r="T204" s="68"/>
      <c r="U204" s="68"/>
      <c r="V204" s="68"/>
      <c r="W204" s="68"/>
      <c r="X204" s="68"/>
      <c r="Y204" s="68"/>
      <c r="Z204" s="68"/>
      <c r="AA204" s="68"/>
      <c r="AB204" s="68"/>
      <c r="AC204" s="68"/>
      <c r="AD204" s="68"/>
      <c r="AE204" s="68"/>
      <c r="AF204" s="68"/>
      <c r="AG204" s="68"/>
    </row>
    <row r="205" spans="1:33" ht="20.100000000000001" customHeight="1" x14ac:dyDescent="0.3">
      <c r="A205" s="14"/>
      <c r="B205" s="14"/>
      <c r="C205" s="14"/>
      <c r="D205" s="14"/>
      <c r="E205" s="18"/>
      <c r="F205" s="18"/>
      <c r="G205" s="28"/>
      <c r="H205" s="28"/>
      <c r="I205" s="78"/>
      <c r="J205" s="78"/>
      <c r="K205" s="91"/>
      <c r="L205" s="91"/>
      <c r="M205" s="91"/>
      <c r="N205" s="91"/>
      <c r="O205" s="91"/>
      <c r="P205" s="91"/>
      <c r="Q205" s="91"/>
      <c r="R205" s="91"/>
      <c r="S205" s="68"/>
      <c r="T205" s="68"/>
      <c r="U205" s="68"/>
      <c r="V205" s="68"/>
      <c r="W205" s="68"/>
      <c r="X205" s="68"/>
      <c r="Y205" s="68"/>
      <c r="Z205" s="68"/>
      <c r="AA205" s="68"/>
      <c r="AB205" s="68"/>
      <c r="AC205" s="68"/>
      <c r="AD205" s="68"/>
      <c r="AE205" s="68"/>
      <c r="AF205" s="68"/>
      <c r="AG205" s="68"/>
    </row>
    <row r="206" spans="1:33" ht="20.100000000000001" customHeight="1" x14ac:dyDescent="0.3">
      <c r="A206" s="14"/>
      <c r="B206" s="14"/>
      <c r="C206" s="14"/>
      <c r="D206" s="14"/>
      <c r="E206" s="18"/>
      <c r="F206" s="18"/>
      <c r="G206" s="28"/>
      <c r="H206" s="28"/>
      <c r="I206" s="78"/>
      <c r="J206" s="78"/>
      <c r="K206" s="91"/>
      <c r="L206" s="91"/>
      <c r="M206" s="91"/>
      <c r="N206" s="91"/>
      <c r="O206" s="91"/>
      <c r="P206" s="91"/>
      <c r="Q206" s="91"/>
      <c r="R206" s="91"/>
      <c r="S206" s="68"/>
      <c r="T206" s="68"/>
      <c r="U206" s="68"/>
      <c r="V206" s="68"/>
      <c r="W206" s="68"/>
      <c r="X206" s="68"/>
      <c r="Y206" s="68"/>
      <c r="Z206" s="68"/>
      <c r="AA206" s="68"/>
      <c r="AB206" s="68"/>
      <c r="AC206" s="68"/>
      <c r="AD206" s="68"/>
      <c r="AE206" s="68"/>
      <c r="AF206" s="68"/>
      <c r="AG206" s="68"/>
    </row>
    <row r="207" spans="1:33" ht="20.100000000000001" customHeight="1" x14ac:dyDescent="0.3">
      <c r="A207" s="14"/>
      <c r="B207" s="14"/>
      <c r="C207" s="14"/>
      <c r="D207" s="14"/>
      <c r="E207" s="18"/>
      <c r="F207" s="18"/>
      <c r="G207" s="63"/>
      <c r="H207" s="28"/>
      <c r="I207" s="78"/>
      <c r="J207" s="78"/>
      <c r="K207" s="91"/>
      <c r="L207" s="91"/>
      <c r="M207" s="91"/>
      <c r="N207" s="91"/>
      <c r="O207" s="91"/>
      <c r="P207" s="91"/>
      <c r="Q207" s="91"/>
      <c r="R207" s="91"/>
      <c r="S207" s="68"/>
      <c r="T207" s="68"/>
      <c r="U207" s="68"/>
      <c r="V207" s="68"/>
      <c r="W207" s="68"/>
      <c r="X207" s="68"/>
      <c r="Y207" s="68"/>
      <c r="Z207" s="68"/>
      <c r="AA207" s="68"/>
      <c r="AB207" s="68"/>
      <c r="AC207" s="68"/>
      <c r="AD207" s="68"/>
      <c r="AE207" s="68"/>
      <c r="AF207" s="68"/>
      <c r="AG207" s="68"/>
    </row>
    <row r="208" spans="1:33" ht="20.100000000000001" customHeight="1" x14ac:dyDescent="0.3">
      <c r="A208" s="14"/>
      <c r="B208" s="14"/>
      <c r="C208" s="14"/>
      <c r="D208" s="14"/>
      <c r="E208" s="18"/>
      <c r="F208" s="18"/>
      <c r="G208" s="63"/>
      <c r="H208" s="28"/>
      <c r="I208" s="78"/>
      <c r="J208" s="78"/>
      <c r="K208" s="91"/>
      <c r="L208" s="91"/>
      <c r="M208" s="91"/>
      <c r="N208" s="91"/>
      <c r="O208" s="91"/>
      <c r="P208" s="91"/>
      <c r="Q208" s="91"/>
      <c r="R208" s="91"/>
      <c r="S208" s="68"/>
      <c r="T208" s="68"/>
      <c r="U208" s="68"/>
      <c r="V208" s="68"/>
      <c r="W208" s="68"/>
      <c r="X208" s="68"/>
      <c r="Y208" s="68"/>
      <c r="Z208" s="68"/>
      <c r="AA208" s="68"/>
      <c r="AB208" s="68"/>
      <c r="AC208" s="68"/>
      <c r="AD208" s="68"/>
      <c r="AE208" s="68"/>
      <c r="AF208" s="68"/>
      <c r="AG208" s="68"/>
    </row>
    <row r="209" spans="1:33" ht="20.100000000000001" customHeight="1" x14ac:dyDescent="0.3">
      <c r="A209" s="14"/>
      <c r="B209" s="14"/>
      <c r="C209" s="14"/>
      <c r="D209" s="14"/>
      <c r="E209" s="18"/>
      <c r="F209" s="18"/>
      <c r="G209" s="63"/>
      <c r="H209" s="28"/>
      <c r="I209" s="78"/>
      <c r="J209" s="78"/>
      <c r="K209" s="91"/>
      <c r="L209" s="91"/>
      <c r="M209" s="91"/>
      <c r="N209" s="91"/>
      <c r="O209" s="91"/>
      <c r="P209" s="91"/>
      <c r="Q209" s="91"/>
      <c r="R209" s="91"/>
      <c r="S209" s="68"/>
      <c r="T209" s="68"/>
      <c r="U209" s="68"/>
      <c r="V209" s="68"/>
      <c r="W209" s="68"/>
      <c r="X209" s="68"/>
      <c r="Y209" s="68"/>
      <c r="Z209" s="68"/>
      <c r="AA209" s="68"/>
      <c r="AB209" s="68"/>
      <c r="AC209" s="68"/>
      <c r="AD209" s="68"/>
      <c r="AE209" s="68"/>
      <c r="AF209" s="68"/>
      <c r="AG209" s="68"/>
    </row>
    <row r="210" spans="1:33" ht="20.100000000000001" customHeight="1" x14ac:dyDescent="0.3">
      <c r="A210" s="14"/>
      <c r="B210" s="14"/>
      <c r="C210" s="14"/>
      <c r="D210" s="14"/>
      <c r="E210" s="18"/>
      <c r="F210" s="18"/>
      <c r="G210" s="63"/>
      <c r="H210" s="63"/>
      <c r="I210" s="78"/>
      <c r="J210" s="78"/>
      <c r="K210" s="91"/>
      <c r="L210" s="91"/>
      <c r="M210" s="91"/>
      <c r="N210" s="91"/>
      <c r="O210" s="91"/>
      <c r="P210" s="91"/>
      <c r="Q210" s="91"/>
      <c r="R210" s="91"/>
      <c r="S210" s="68"/>
      <c r="T210" s="68"/>
      <c r="U210" s="68"/>
      <c r="V210" s="68"/>
      <c r="W210" s="68"/>
      <c r="X210" s="68"/>
      <c r="Y210" s="68"/>
      <c r="Z210" s="68"/>
      <c r="AA210" s="68"/>
      <c r="AB210" s="68"/>
      <c r="AC210" s="68"/>
      <c r="AD210" s="68"/>
      <c r="AE210" s="68"/>
      <c r="AF210" s="68"/>
      <c r="AG210" s="68"/>
    </row>
    <row r="211" spans="1:33" ht="20.100000000000001" customHeight="1" x14ac:dyDescent="0.3">
      <c r="A211" s="17"/>
      <c r="B211" s="17"/>
      <c r="C211" s="17"/>
      <c r="D211" s="17"/>
      <c r="E211" s="17"/>
      <c r="F211" s="17"/>
      <c r="G211" s="29"/>
      <c r="H211" s="29"/>
      <c r="I211" s="30"/>
      <c r="J211" s="30"/>
      <c r="K211" s="94"/>
      <c r="L211" s="94"/>
      <c r="M211" s="94"/>
      <c r="N211" s="94"/>
      <c r="O211" s="94"/>
      <c r="P211" s="94"/>
      <c r="Q211" s="94"/>
      <c r="R211" s="94"/>
      <c r="S211" s="73"/>
      <c r="T211" s="73"/>
      <c r="U211" s="73"/>
      <c r="V211" s="73"/>
      <c r="W211" s="73"/>
      <c r="X211" s="73"/>
      <c r="Y211" s="73"/>
      <c r="Z211" s="73"/>
      <c r="AA211" s="73"/>
      <c r="AB211" s="73"/>
      <c r="AC211" s="73"/>
      <c r="AD211" s="73"/>
      <c r="AE211" s="73"/>
      <c r="AF211" s="73"/>
      <c r="AG211" s="73"/>
    </row>
    <row r="212" spans="1:33" ht="20.100000000000001" customHeight="1" x14ac:dyDescent="0.3">
      <c r="A212" s="9"/>
      <c r="B212" s="10"/>
      <c r="C212" s="10"/>
      <c r="D212" s="10"/>
      <c r="E212" s="10"/>
      <c r="F212" s="10"/>
      <c r="G212" s="62"/>
      <c r="H212" s="62"/>
      <c r="I212" s="83"/>
      <c r="J212" s="83"/>
      <c r="K212" s="95"/>
      <c r="L212" s="95"/>
      <c r="M212" s="95"/>
      <c r="N212" s="95"/>
      <c r="O212" s="95"/>
      <c r="P212" s="95"/>
      <c r="Q212" s="95"/>
      <c r="R212" s="95"/>
      <c r="S212" s="74"/>
      <c r="T212" s="74"/>
      <c r="U212" s="74"/>
      <c r="V212" s="74"/>
      <c r="W212" s="74"/>
      <c r="X212" s="74"/>
      <c r="Y212" s="74"/>
      <c r="Z212" s="74"/>
      <c r="AA212" s="74"/>
      <c r="AB212" s="74"/>
      <c r="AC212" s="74"/>
      <c r="AD212" s="74"/>
      <c r="AE212" s="74"/>
      <c r="AF212" s="74"/>
      <c r="AG212" s="74"/>
    </row>
    <row r="213" spans="1:33" ht="20.100000000000001" customHeight="1" x14ac:dyDescent="0.3">
      <c r="A213" s="11"/>
      <c r="B213" s="12"/>
      <c r="C213" s="12"/>
      <c r="D213" s="12"/>
      <c r="E213" s="12"/>
      <c r="F213" s="12"/>
      <c r="G213" s="60"/>
      <c r="H213" s="60"/>
      <c r="I213" s="80"/>
      <c r="J213" s="80"/>
      <c r="K213" s="92"/>
      <c r="L213" s="92"/>
      <c r="M213" s="92"/>
      <c r="N213" s="92"/>
      <c r="O213" s="92"/>
      <c r="P213" s="92"/>
      <c r="Q213" s="92"/>
      <c r="R213" s="92"/>
      <c r="S213" s="70"/>
      <c r="T213" s="70"/>
      <c r="U213" s="70"/>
      <c r="V213" s="70"/>
      <c r="W213" s="70"/>
      <c r="X213" s="70"/>
      <c r="Y213" s="71"/>
      <c r="Z213" s="71"/>
      <c r="AA213" s="71"/>
      <c r="AB213" s="71"/>
      <c r="AC213" s="71"/>
      <c r="AD213" s="71"/>
      <c r="AE213" s="71"/>
      <c r="AF213" s="71"/>
      <c r="AG213" s="71"/>
    </row>
    <row r="214" spans="1:33" ht="20.100000000000001" customHeight="1" x14ac:dyDescent="0.3">
      <c r="A214" s="13"/>
      <c r="B214" s="13"/>
      <c r="C214" s="13"/>
      <c r="D214" s="13"/>
      <c r="E214" s="13"/>
      <c r="F214" s="13"/>
      <c r="G214" s="60"/>
      <c r="H214" s="60"/>
      <c r="I214" s="80"/>
      <c r="J214" s="80"/>
      <c r="K214" s="86"/>
      <c r="L214" s="86"/>
      <c r="M214" s="86"/>
      <c r="N214" s="86"/>
      <c r="O214" s="86"/>
      <c r="P214" s="86"/>
      <c r="Q214" s="86"/>
      <c r="R214" s="86"/>
      <c r="S214" s="76"/>
      <c r="T214" s="76"/>
      <c r="U214" s="76"/>
      <c r="V214" s="76"/>
      <c r="W214" s="76"/>
      <c r="X214" s="76"/>
      <c r="Y214" s="76"/>
      <c r="Z214" s="76"/>
      <c r="AA214" s="76"/>
      <c r="AB214" s="76"/>
      <c r="AC214" s="76"/>
      <c r="AD214" s="76"/>
      <c r="AE214" s="76"/>
      <c r="AF214" s="76"/>
      <c r="AG214" s="76"/>
    </row>
    <row r="215" spans="1:33" ht="20.100000000000001" customHeight="1" x14ac:dyDescent="0.3">
      <c r="A215" s="14"/>
      <c r="B215" s="14"/>
      <c r="C215" s="14"/>
      <c r="D215" s="14"/>
      <c r="E215" s="14"/>
      <c r="F215" s="14"/>
      <c r="G215" s="28"/>
      <c r="H215" s="28"/>
      <c r="I215" s="78"/>
      <c r="J215" s="78"/>
      <c r="K215" s="91"/>
      <c r="L215" s="91"/>
      <c r="M215" s="91"/>
      <c r="N215" s="91"/>
      <c r="O215" s="91"/>
      <c r="P215" s="91"/>
      <c r="Q215" s="91"/>
      <c r="R215" s="91"/>
      <c r="S215" s="68"/>
      <c r="T215" s="68"/>
      <c r="U215" s="68"/>
      <c r="V215" s="68"/>
      <c r="W215" s="68"/>
      <c r="X215" s="68"/>
      <c r="Y215" s="68"/>
      <c r="Z215" s="68"/>
      <c r="AA215" s="68"/>
      <c r="AB215" s="68"/>
      <c r="AC215" s="68"/>
      <c r="AD215" s="68"/>
      <c r="AE215" s="68"/>
      <c r="AF215" s="68"/>
      <c r="AG215" s="68"/>
    </row>
    <row r="216" spans="1:33" ht="20.100000000000001" customHeight="1" x14ac:dyDescent="0.3">
      <c r="A216" s="14"/>
      <c r="B216" s="14"/>
      <c r="C216" s="14"/>
      <c r="D216" s="14"/>
      <c r="E216" s="14"/>
      <c r="F216" s="14"/>
      <c r="G216" s="28"/>
      <c r="H216" s="28"/>
      <c r="I216" s="78"/>
      <c r="J216" s="78"/>
      <c r="K216" s="91"/>
      <c r="L216" s="91"/>
      <c r="M216" s="91"/>
      <c r="N216" s="91"/>
      <c r="O216" s="91"/>
      <c r="P216" s="91"/>
      <c r="Q216" s="91"/>
      <c r="R216" s="91"/>
      <c r="S216" s="68"/>
      <c r="T216" s="68"/>
      <c r="U216" s="68"/>
      <c r="V216" s="68"/>
      <c r="W216" s="68"/>
      <c r="X216" s="68"/>
      <c r="Y216" s="68"/>
      <c r="Z216" s="68"/>
      <c r="AA216" s="68"/>
      <c r="AB216" s="68"/>
      <c r="AC216" s="68"/>
      <c r="AD216" s="68"/>
      <c r="AE216" s="68"/>
      <c r="AF216" s="68"/>
      <c r="AG216" s="68"/>
    </row>
    <row r="217" spans="1:33" ht="20.100000000000001" customHeight="1" x14ac:dyDescent="0.3">
      <c r="A217" s="14"/>
      <c r="B217" s="14"/>
      <c r="C217" s="14"/>
      <c r="D217" s="14"/>
      <c r="E217" s="14"/>
      <c r="F217" s="14"/>
      <c r="G217" s="28"/>
      <c r="H217" s="28"/>
      <c r="I217" s="78"/>
      <c r="J217" s="78"/>
      <c r="K217" s="91"/>
      <c r="L217" s="91"/>
      <c r="M217" s="91"/>
      <c r="N217" s="91"/>
      <c r="O217" s="91"/>
      <c r="P217" s="91"/>
      <c r="Q217" s="91"/>
      <c r="R217" s="91"/>
      <c r="S217" s="68"/>
      <c r="T217" s="68"/>
      <c r="U217" s="68"/>
      <c r="V217" s="68"/>
      <c r="W217" s="68"/>
      <c r="X217" s="68"/>
      <c r="Y217" s="68"/>
      <c r="Z217" s="68"/>
      <c r="AA217" s="68"/>
      <c r="AB217" s="68"/>
      <c r="AC217" s="68"/>
      <c r="AD217" s="68"/>
      <c r="AE217" s="68"/>
      <c r="AF217" s="68"/>
      <c r="AG217" s="68"/>
    </row>
    <row r="218" spans="1:33" ht="20.100000000000001" customHeight="1" x14ac:dyDescent="0.3">
      <c r="A218" s="14"/>
      <c r="B218" s="14"/>
      <c r="C218" s="14"/>
      <c r="D218" s="14"/>
      <c r="E218" s="18"/>
      <c r="F218" s="18"/>
      <c r="G218" s="28"/>
      <c r="H218" s="63"/>
      <c r="I218" s="78"/>
      <c r="J218" s="78"/>
      <c r="K218" s="91"/>
      <c r="L218" s="91"/>
      <c r="M218" s="91"/>
      <c r="N218" s="91"/>
      <c r="O218" s="91"/>
      <c r="P218" s="91"/>
      <c r="Q218" s="91"/>
      <c r="R218" s="91"/>
      <c r="S218" s="68"/>
      <c r="T218" s="68"/>
      <c r="U218" s="68"/>
      <c r="V218" s="68"/>
      <c r="W218" s="68"/>
      <c r="X218" s="68"/>
      <c r="Y218" s="68"/>
      <c r="Z218" s="68"/>
      <c r="AA218" s="68"/>
      <c r="AB218" s="68"/>
      <c r="AC218" s="68"/>
      <c r="AD218" s="68"/>
      <c r="AE218" s="68"/>
      <c r="AF218" s="68"/>
      <c r="AG218" s="68"/>
    </row>
    <row r="219" spans="1:33" ht="20.100000000000001" customHeight="1" x14ac:dyDescent="0.3">
      <c r="A219" s="14"/>
      <c r="B219" s="14"/>
      <c r="C219" s="14"/>
      <c r="D219" s="14"/>
      <c r="E219" s="18"/>
      <c r="F219" s="18"/>
      <c r="G219" s="28"/>
      <c r="H219" s="63"/>
      <c r="I219" s="78"/>
      <c r="J219" s="78"/>
      <c r="K219" s="91"/>
      <c r="L219" s="91"/>
      <c r="M219" s="91"/>
      <c r="N219" s="91"/>
      <c r="O219" s="91"/>
      <c r="P219" s="91"/>
      <c r="Q219" s="91"/>
      <c r="R219" s="91"/>
      <c r="S219" s="68"/>
      <c r="T219" s="68"/>
      <c r="U219" s="68"/>
      <c r="V219" s="68"/>
      <c r="W219" s="68"/>
      <c r="X219" s="68"/>
      <c r="Y219" s="68"/>
      <c r="Z219" s="68"/>
      <c r="AA219" s="68"/>
      <c r="AB219" s="68"/>
      <c r="AC219" s="68"/>
      <c r="AD219" s="68"/>
      <c r="AE219" s="68"/>
      <c r="AF219" s="68"/>
      <c r="AG219" s="68"/>
    </row>
    <row r="220" spans="1:33" ht="20.100000000000001" customHeight="1" x14ac:dyDescent="0.3">
      <c r="A220" s="17"/>
      <c r="B220" s="17"/>
      <c r="C220" s="17"/>
      <c r="D220" s="17"/>
      <c r="E220" s="17"/>
      <c r="F220" s="17"/>
      <c r="G220" s="28"/>
      <c r="H220" s="29"/>
      <c r="I220" s="30"/>
      <c r="J220" s="30"/>
      <c r="K220" s="94"/>
      <c r="L220" s="94"/>
      <c r="M220" s="94"/>
      <c r="N220" s="94"/>
      <c r="O220" s="94"/>
      <c r="P220" s="94"/>
      <c r="Q220" s="94"/>
      <c r="R220" s="94"/>
      <c r="S220" s="73"/>
      <c r="T220" s="73"/>
      <c r="U220" s="73"/>
      <c r="V220" s="73"/>
      <c r="W220" s="73"/>
      <c r="X220" s="73"/>
      <c r="Y220" s="73"/>
      <c r="Z220" s="73"/>
      <c r="AA220" s="73"/>
      <c r="AB220" s="73"/>
      <c r="AC220" s="73"/>
      <c r="AD220" s="73"/>
      <c r="AE220" s="73"/>
      <c r="AF220" s="73"/>
      <c r="AG220" s="73"/>
    </row>
    <row r="221" spans="1:33" ht="20.100000000000001" customHeight="1" x14ac:dyDescent="0.3">
      <c r="G221" s="28"/>
    </row>
    <row r="222" spans="1:33" ht="20.100000000000001" customHeight="1" x14ac:dyDescent="0.3">
      <c r="G222" s="28"/>
    </row>
    <row r="223" spans="1:33" ht="20.100000000000001" customHeight="1" x14ac:dyDescent="0.3">
      <c r="G223" s="28"/>
    </row>
    <row r="224" spans="1:33" ht="20.100000000000001" customHeight="1" x14ac:dyDescent="0.3">
      <c r="G224" s="28"/>
    </row>
    <row r="225" spans="7:7" ht="20.100000000000001" customHeight="1" x14ac:dyDescent="0.3">
      <c r="G225" s="28"/>
    </row>
    <row r="226" spans="7:7" ht="20.100000000000001" customHeight="1" x14ac:dyDescent="0.3">
      <c r="G226" s="28"/>
    </row>
    <row r="227" spans="7:7" ht="20.100000000000001" customHeight="1" x14ac:dyDescent="0.3">
      <c r="G227" s="63"/>
    </row>
    <row r="228" spans="7:7" ht="20.100000000000001" customHeight="1" x14ac:dyDescent="0.3">
      <c r="G228" s="29"/>
    </row>
    <row r="229" spans="7:7" ht="20.100000000000001" customHeight="1" x14ac:dyDescent="0.3">
      <c r="G229" s="62"/>
    </row>
    <row r="230" spans="7:7" ht="20.100000000000001" customHeight="1" x14ac:dyDescent="0.3">
      <c r="G230" s="60"/>
    </row>
    <row r="231" spans="7:7" ht="20.100000000000001" customHeight="1" x14ac:dyDescent="0.3">
      <c r="G231" s="60"/>
    </row>
    <row r="232" spans="7:7" ht="20.100000000000001" customHeight="1" x14ac:dyDescent="0.3">
      <c r="G232" s="28"/>
    </row>
    <row r="233" spans="7:7" ht="20.100000000000001" customHeight="1" x14ac:dyDescent="0.3">
      <c r="G233" s="28"/>
    </row>
    <row r="234" spans="7:7" ht="20.100000000000001" customHeight="1" x14ac:dyDescent="0.3">
      <c r="G234" s="28"/>
    </row>
    <row r="235" spans="7:7" ht="20.100000000000001" customHeight="1" x14ac:dyDescent="0.3">
      <c r="G235" s="63"/>
    </row>
    <row r="236" spans="7:7" ht="20.100000000000001" customHeight="1" x14ac:dyDescent="0.3">
      <c r="G236" s="63"/>
    </row>
    <row r="237" spans="7:7" ht="20.100000000000001" customHeight="1" x14ac:dyDescent="0.3">
      <c r="G237" s="29"/>
    </row>
  </sheetData>
  <autoFilter ref="A6:AF150" xr:uid="{3D91944E-298C-4481-81CC-4D47996BC567}">
    <sortState xmlns:xlrd2="http://schemas.microsoft.com/office/spreadsheetml/2017/richdata2" ref="A7:AF150">
      <sortCondition descending="1" ref="AF6:AF150"/>
    </sortState>
  </autoFilter>
  <dataConsolidate/>
  <mergeCells count="8">
    <mergeCell ref="AC3:AD3"/>
    <mergeCell ref="AE3:AF3"/>
    <mergeCell ref="S3:T3"/>
    <mergeCell ref="Y3:Z3"/>
    <mergeCell ref="Q3:R3"/>
    <mergeCell ref="AA3:AB3"/>
    <mergeCell ref="U3:V3"/>
    <mergeCell ref="W3:X3"/>
  </mergeCells>
  <printOptions horizontalCentered="1"/>
  <pageMargins left="0" right="0" top="7.874015748031496E-2" bottom="0.27559055118110237" header="0" footer="0"/>
  <pageSetup paperSize="9" scale="26"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603B9-2867-449A-B39A-647CB82C1882}">
  <dimension ref="A1:B1"/>
  <sheetViews>
    <sheetView workbookViewId="0">
      <selection activeCell="Q31" sqref="Q31"/>
    </sheetView>
  </sheetViews>
  <sheetFormatPr defaultRowHeight="14.4" x14ac:dyDescent="0.3"/>
  <sheetData>
    <row r="1" spans="1:2" x14ac:dyDescent="0.3">
      <c r="A1" t="s">
        <v>291</v>
      </c>
      <c r="B1" t="e" cm="1">
        <f t="array" ref="B1">_xll.ECONOMATICA(A1,"close")</f>
        <v>#VALUE!</v>
      </c>
    </row>
  </sheetData>
  <pageMargins left="0.511811024" right="0.511811024" top="0.78740157499999996" bottom="0.78740157499999996" header="0.31496062000000002" footer="0.31496062000000002"/>
  <headerFooter>
    <oddFooter>&amp;R_x000D_&amp;1#&amp;"Calibri"&amp;10&amp;K008000 [ CLASSIFICAÇÃO: PÚBLICA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24F2B-3424-46A3-96BC-F355EC8FA761}">
  <sheetPr>
    <tabColor theme="9" tint="0.39997558519241921"/>
    <pageSetUpPr fitToPage="1"/>
  </sheetPr>
  <dimension ref="A1:U209"/>
  <sheetViews>
    <sheetView showGridLines="0" view="pageBreakPreview" topLeftCell="D7" zoomScale="62" zoomScaleNormal="50" zoomScaleSheetLayoutView="62" workbookViewId="0">
      <selection activeCell="S8" sqref="S8"/>
    </sheetView>
  </sheetViews>
  <sheetFormatPr defaultColWidth="8.77734375" defaultRowHeight="20.100000000000001" customHeight="1" x14ac:dyDescent="0.3"/>
  <cols>
    <col min="1" max="1" width="24.44140625" customWidth="1"/>
    <col min="2" max="2" width="9.44140625" customWidth="1"/>
    <col min="3" max="3" width="44.5546875" bestFit="1" customWidth="1"/>
    <col min="4" max="4" width="22.5546875" bestFit="1" customWidth="1"/>
    <col min="5" max="5" width="24.21875" bestFit="1" customWidth="1"/>
    <col min="6" max="6" width="24.21875" customWidth="1"/>
    <col min="7" max="7" width="14.21875" style="46" bestFit="1" customWidth="1"/>
    <col min="8" max="8" width="14.77734375" bestFit="1" customWidth="1"/>
    <col min="9" max="9" width="12.5546875" customWidth="1"/>
    <col min="10" max="12" width="15.77734375" bestFit="1" customWidth="1"/>
    <col min="13" max="13" width="13.77734375" bestFit="1" customWidth="1"/>
    <col min="14" max="20" width="13.77734375" customWidth="1"/>
    <col min="21" max="21" width="13.77734375" bestFit="1" customWidth="1"/>
    <col min="22" max="22" width="8.77734375" customWidth="1"/>
  </cols>
  <sheetData>
    <row r="1" spans="1:21" ht="35.25" customHeight="1" x14ac:dyDescent="0.3">
      <c r="A1" s="26"/>
      <c r="B1" s="27"/>
      <c r="C1" s="27"/>
      <c r="D1" s="27"/>
      <c r="E1" s="27"/>
      <c r="F1" s="27"/>
      <c r="G1" s="44"/>
      <c r="H1" s="27"/>
      <c r="I1" s="27"/>
      <c r="J1" s="27"/>
      <c r="K1" s="27"/>
      <c r="L1" s="27"/>
      <c r="M1" s="27"/>
      <c r="N1" s="27"/>
      <c r="O1" s="27"/>
      <c r="P1" s="27"/>
      <c r="Q1" s="27"/>
      <c r="R1" s="27"/>
      <c r="S1" s="27"/>
      <c r="T1" s="27"/>
      <c r="U1" s="27"/>
    </row>
    <row r="2" spans="1:21" ht="35.25" customHeight="1" x14ac:dyDescent="0.3">
      <c r="A2" s="26"/>
      <c r="B2" s="27"/>
      <c r="C2" s="27"/>
      <c r="D2" s="27"/>
      <c r="E2" s="27"/>
      <c r="F2" s="27"/>
      <c r="G2" s="44"/>
      <c r="H2" s="27"/>
      <c r="I2" s="27"/>
      <c r="J2" s="27"/>
      <c r="K2" s="27"/>
      <c r="L2" s="27"/>
      <c r="M2" s="27"/>
      <c r="N2" s="27"/>
      <c r="O2" s="27"/>
      <c r="P2" s="27"/>
      <c r="Q2" s="27"/>
      <c r="R2" s="27"/>
      <c r="S2" s="27"/>
      <c r="T2" s="27"/>
      <c r="U2" s="27"/>
    </row>
    <row r="3" spans="1:21" ht="15.6" x14ac:dyDescent="0.3">
      <c r="A3" s="2"/>
      <c r="B3" s="1"/>
      <c r="C3" s="1"/>
      <c r="D3" s="1"/>
      <c r="E3" s="1"/>
      <c r="F3" s="1"/>
      <c r="G3" s="45"/>
      <c r="H3" s="1"/>
      <c r="I3" s="1"/>
      <c r="J3" s="1"/>
      <c r="K3" s="1"/>
      <c r="L3" s="1"/>
      <c r="M3" s="1"/>
      <c r="N3" s="1"/>
      <c r="O3" s="1"/>
      <c r="P3" s="1"/>
      <c r="Q3" s="1"/>
      <c r="R3" s="1"/>
      <c r="S3" s="1"/>
      <c r="T3" s="1"/>
      <c r="U3" s="1"/>
    </row>
    <row r="4" spans="1:21" ht="20.100000000000001" customHeight="1" x14ac:dyDescent="0.3">
      <c r="A4" s="11" t="s">
        <v>84</v>
      </c>
      <c r="B4" s="12"/>
      <c r="C4" s="12"/>
      <c r="D4" s="12"/>
      <c r="E4" s="12"/>
      <c r="F4" s="12"/>
      <c r="G4" s="60" t="s">
        <v>193</v>
      </c>
      <c r="H4" s="13" t="s">
        <v>194</v>
      </c>
      <c r="I4" s="12"/>
      <c r="J4" s="165" t="s">
        <v>1</v>
      </c>
      <c r="K4" s="165"/>
      <c r="L4" s="165" t="s">
        <v>2</v>
      </c>
      <c r="M4" s="165"/>
      <c r="N4" s="165" t="s">
        <v>258</v>
      </c>
      <c r="O4" s="165"/>
      <c r="P4" s="165" t="s">
        <v>260</v>
      </c>
      <c r="Q4" s="165"/>
      <c r="R4" s="165" t="s">
        <v>204</v>
      </c>
      <c r="S4" s="165"/>
      <c r="T4" s="165" t="s">
        <v>3</v>
      </c>
      <c r="U4" s="165"/>
    </row>
    <row r="5" spans="1:21" ht="20.100000000000001" customHeight="1" x14ac:dyDescent="0.3">
      <c r="A5" s="13" t="s">
        <v>130</v>
      </c>
      <c r="B5" s="13" t="s">
        <v>0</v>
      </c>
      <c r="C5" s="13" t="s">
        <v>259</v>
      </c>
      <c r="D5" s="13" t="s">
        <v>131</v>
      </c>
      <c r="E5" s="13" t="s">
        <v>132</v>
      </c>
      <c r="F5" s="13" t="s">
        <v>277</v>
      </c>
      <c r="G5" s="60" t="s">
        <v>195</v>
      </c>
      <c r="H5" s="13" t="s">
        <v>195</v>
      </c>
      <c r="I5" s="13" t="s">
        <v>196</v>
      </c>
      <c r="J5" s="13">
        <v>2023</v>
      </c>
      <c r="K5" s="13">
        <v>2024</v>
      </c>
      <c r="L5" s="13">
        <v>2023</v>
      </c>
      <c r="M5" s="13">
        <v>2024</v>
      </c>
      <c r="N5" s="13">
        <v>2023</v>
      </c>
      <c r="O5" s="13">
        <v>2024</v>
      </c>
      <c r="P5" s="13">
        <v>2023</v>
      </c>
      <c r="Q5" s="13">
        <v>2024</v>
      </c>
      <c r="R5" s="13">
        <v>2023</v>
      </c>
      <c r="S5" s="13">
        <v>2024</v>
      </c>
      <c r="T5" s="13">
        <v>2023</v>
      </c>
      <c r="U5" s="13">
        <v>2024</v>
      </c>
    </row>
    <row r="6" spans="1:21" ht="20.100000000000001" customHeight="1" x14ac:dyDescent="0.3">
      <c r="A6" s="56"/>
      <c r="B6" s="56"/>
      <c r="C6" s="56"/>
      <c r="D6" s="56"/>
      <c r="E6" s="56"/>
      <c r="F6" s="56"/>
      <c r="G6" s="61"/>
      <c r="H6" s="56"/>
      <c r="I6" s="56"/>
      <c r="J6" s="67" t="s">
        <v>302</v>
      </c>
      <c r="K6" s="67" t="s">
        <v>302</v>
      </c>
      <c r="L6" s="67" t="s">
        <v>304</v>
      </c>
      <c r="M6" s="67" t="s">
        <v>304</v>
      </c>
      <c r="N6" s="67" t="s">
        <v>305</v>
      </c>
      <c r="O6" s="67" t="s">
        <v>305</v>
      </c>
      <c r="P6" s="67" t="s">
        <v>303</v>
      </c>
      <c r="Q6" s="67" t="s">
        <v>303</v>
      </c>
      <c r="R6" s="67" t="s">
        <v>204</v>
      </c>
      <c r="S6" s="67" t="s">
        <v>204</v>
      </c>
      <c r="T6" s="67" t="s">
        <v>289</v>
      </c>
      <c r="U6" s="67" t="s">
        <v>289</v>
      </c>
    </row>
    <row r="7" spans="1:21" ht="20.100000000000001" customHeight="1" x14ac:dyDescent="0.3">
      <c r="A7" s="56" t="s">
        <v>273</v>
      </c>
      <c r="B7" s="56" t="s">
        <v>274</v>
      </c>
      <c r="C7" s="56" t="s">
        <v>272</v>
      </c>
      <c r="D7" s="56" t="s">
        <v>275</v>
      </c>
      <c r="E7" s="56" t="s">
        <v>276</v>
      </c>
      <c r="F7" s="56" t="s">
        <v>278</v>
      </c>
      <c r="G7" s="61" t="s">
        <v>279</v>
      </c>
      <c r="H7" s="56"/>
      <c r="I7" s="56"/>
      <c r="J7" s="67" t="str">
        <f t="shared" ref="J7:U7" si="0">J6&amp;"_"&amp;J5</f>
        <v>P_E_2023</v>
      </c>
      <c r="K7" s="67" t="str">
        <f t="shared" si="0"/>
        <v>P_E_2024</v>
      </c>
      <c r="L7" s="67" t="str">
        <f t="shared" si="0"/>
        <v>EV_EBITDA_2023</v>
      </c>
      <c r="M7" s="67" t="str">
        <f t="shared" si="0"/>
        <v>EV_EBITDA_2024</v>
      </c>
      <c r="N7" s="67" t="str">
        <f t="shared" si="0"/>
        <v>NET DEBT_EBITDA_2023</v>
      </c>
      <c r="O7" s="67" t="str">
        <f t="shared" si="0"/>
        <v>NET DEBT_EBITDA_2024</v>
      </c>
      <c r="P7" s="67" t="str">
        <f t="shared" si="0"/>
        <v>P_VP_2023</v>
      </c>
      <c r="Q7" s="67" t="str">
        <f t="shared" si="0"/>
        <v>P_VP_2024</v>
      </c>
      <c r="R7" s="67" t="str">
        <f t="shared" si="0"/>
        <v>ROE_2023</v>
      </c>
      <c r="S7" s="67" t="str">
        <f t="shared" si="0"/>
        <v>ROE_2024</v>
      </c>
      <c r="T7" s="67" t="str">
        <f t="shared" si="0"/>
        <v>DY_2023</v>
      </c>
      <c r="U7" s="67" t="str">
        <f t="shared" si="0"/>
        <v>DY_2024</v>
      </c>
    </row>
    <row r="8" spans="1:21" ht="20.100000000000001" customHeight="1" x14ac:dyDescent="0.3">
      <c r="A8" s="14" t="s">
        <v>306</v>
      </c>
      <c r="B8" s="14" t="s">
        <v>216</v>
      </c>
      <c r="C8" s="14" t="s">
        <v>307</v>
      </c>
      <c r="D8" s="14" t="s">
        <v>14</v>
      </c>
      <c r="E8" s="14" t="s">
        <v>134</v>
      </c>
      <c r="F8" s="14" t="b">
        <v>0</v>
      </c>
      <c r="G8" s="15">
        <v>17.899999999999999</v>
      </c>
      <c r="H8" s="15">
        <v>11.16</v>
      </c>
      <c r="I8" s="49">
        <v>0.60394265232974886</v>
      </c>
      <c r="J8" s="20">
        <v>5.1117575806569731</v>
      </c>
      <c r="K8" s="20">
        <v>4.176813936862831</v>
      </c>
      <c r="L8" s="20">
        <v>4.5804478769947563</v>
      </c>
      <c r="M8" s="20">
        <v>3.672119844187685</v>
      </c>
      <c r="N8" s="20">
        <v>1.0884737263144546</v>
      </c>
      <c r="O8" s="20">
        <v>0.86772054524199127</v>
      </c>
      <c r="P8" s="20">
        <v>1.2188028035428551</v>
      </c>
      <c r="Q8" s="20">
        <v>0.99996002617346158</v>
      </c>
      <c r="R8" s="31">
        <v>0.23843126054233038</v>
      </c>
      <c r="S8" s="31">
        <v>0.23940736678457913</v>
      </c>
      <c r="T8" s="31">
        <v>4.3044325679154311E-2</v>
      </c>
      <c r="U8" s="31">
        <v>5.2679425375588777E-2</v>
      </c>
    </row>
    <row r="9" spans="1:21" ht="20.100000000000001" customHeight="1" x14ac:dyDescent="0.3">
      <c r="A9" s="14" t="s">
        <v>308</v>
      </c>
      <c r="B9" s="14" t="s">
        <v>246</v>
      </c>
      <c r="C9" s="14" t="s">
        <v>307</v>
      </c>
      <c r="D9" s="14" t="s">
        <v>14</v>
      </c>
      <c r="E9" s="14" t="s">
        <v>134</v>
      </c>
      <c r="F9" s="14" t="b">
        <v>0</v>
      </c>
      <c r="G9" s="15">
        <v>16.100000000000001</v>
      </c>
      <c r="H9" s="15">
        <v>7.8</v>
      </c>
      <c r="I9" s="49">
        <v>1.0641025641025643</v>
      </c>
      <c r="J9" s="20">
        <v>21.832314817536915</v>
      </c>
      <c r="K9" s="20">
        <v>16.0054736432818</v>
      </c>
      <c r="L9" s="20">
        <v>9.8517943664512284</v>
      </c>
      <c r="M9" s="20">
        <v>9.5463265831738688</v>
      </c>
      <c r="N9" s="20">
        <v>2.3987784340663256</v>
      </c>
      <c r="O9" s="20">
        <v>2.6664302354719847</v>
      </c>
      <c r="P9" s="20">
        <v>1.3075510342433676</v>
      </c>
      <c r="Q9" s="20">
        <v>1.2801559198658756</v>
      </c>
      <c r="R9" s="31">
        <v>5.9890627501993997E-2</v>
      </c>
      <c r="S9" s="31">
        <v>7.9982382802099294E-2</v>
      </c>
      <c r="T9" s="31">
        <v>0</v>
      </c>
      <c r="U9" s="31">
        <v>0</v>
      </c>
    </row>
    <row r="10" spans="1:21" ht="20.100000000000001" customHeight="1" x14ac:dyDescent="0.3">
      <c r="A10" s="14" t="s">
        <v>309</v>
      </c>
      <c r="B10" s="14" t="s">
        <v>256</v>
      </c>
      <c r="C10" s="14" t="s">
        <v>307</v>
      </c>
      <c r="D10" s="14" t="s">
        <v>14</v>
      </c>
      <c r="E10" s="14" t="s">
        <v>134</v>
      </c>
      <c r="F10" s="14" t="b">
        <v>0</v>
      </c>
      <c r="G10" s="15">
        <v>18.899999999999999</v>
      </c>
      <c r="H10" s="15">
        <v>11.54</v>
      </c>
      <c r="I10" s="49">
        <v>0.6377816291161178</v>
      </c>
      <c r="J10" s="20">
        <v>9.049519765585508</v>
      </c>
      <c r="K10" s="20">
        <v>8.0089718391767448</v>
      </c>
      <c r="L10" s="20">
        <v>8.5553900406709378</v>
      </c>
      <c r="M10" s="20">
        <v>6.7777595492865723</v>
      </c>
      <c r="N10" s="20">
        <v>1.2195080033555221</v>
      </c>
      <c r="O10" s="20">
        <v>0.82007890589017207</v>
      </c>
      <c r="P10" s="20">
        <v>2.328034098027425</v>
      </c>
      <c r="Q10" s="20">
        <v>1.9460250751688648</v>
      </c>
      <c r="R10" s="31">
        <v>0.25725498792551676</v>
      </c>
      <c r="S10" s="31">
        <v>0.24298063649689397</v>
      </c>
      <c r="T10" s="31">
        <v>3.9155450778594947E-2</v>
      </c>
      <c r="U10" s="31">
        <v>4.4242635992053699E-2</v>
      </c>
    </row>
    <row r="11" spans="1:21" ht="20.100000000000001" customHeight="1" x14ac:dyDescent="0.3">
      <c r="A11" s="14" t="s">
        <v>241</v>
      </c>
      <c r="B11" s="14" t="s">
        <v>242</v>
      </c>
      <c r="C11" s="14" t="s">
        <v>307</v>
      </c>
      <c r="D11" s="14" t="s">
        <v>14</v>
      </c>
      <c r="E11" s="14" t="s">
        <v>133</v>
      </c>
      <c r="F11" s="14" t="b">
        <v>0</v>
      </c>
      <c r="G11" s="15">
        <v>31.8</v>
      </c>
      <c r="H11" s="15">
        <v>23.8</v>
      </c>
      <c r="I11" s="49">
        <v>0.33613445378151252</v>
      </c>
      <c r="J11" s="20">
        <v>12.539292648894616</v>
      </c>
      <c r="K11" s="20">
        <v>4.695077160776437</v>
      </c>
      <c r="L11" s="20">
        <v>5.1696370456982361</v>
      </c>
      <c r="M11" s="20">
        <v>4.4433597022555187</v>
      </c>
      <c r="N11" s="20">
        <v>0.22529624107489318</v>
      </c>
      <c r="O11" s="20">
        <v>0.74027946206342043</v>
      </c>
      <c r="P11" s="20">
        <v>0.91213713326173507</v>
      </c>
      <c r="Q11" s="20">
        <v>0.83137896858312677</v>
      </c>
      <c r="R11" s="31">
        <v>7.2742311612142119E-2</v>
      </c>
      <c r="S11" s="31">
        <v>0.17707461243206482</v>
      </c>
      <c r="T11" s="31">
        <v>3.4174846312053288E-2</v>
      </c>
      <c r="U11" s="31">
        <v>9.1271854426129645E-2</v>
      </c>
    </row>
    <row r="12" spans="1:21" ht="20.100000000000001" customHeight="1" x14ac:dyDescent="0.3">
      <c r="A12" s="14" t="s">
        <v>310</v>
      </c>
      <c r="B12" s="14" t="s">
        <v>87</v>
      </c>
      <c r="C12" s="14" t="s">
        <v>307</v>
      </c>
      <c r="D12" s="14" t="s">
        <v>14</v>
      </c>
      <c r="E12" s="14" t="s">
        <v>134</v>
      </c>
      <c r="F12" s="14" t="b">
        <v>0</v>
      </c>
      <c r="G12" s="15">
        <v>33.5</v>
      </c>
      <c r="H12" s="15">
        <v>23.74</v>
      </c>
      <c r="I12" s="49">
        <v>0.4111204717775907</v>
      </c>
      <c r="J12" s="20">
        <v>6.6161756365605813</v>
      </c>
      <c r="K12" s="20">
        <v>6.212251128867166</v>
      </c>
      <c r="L12" s="20">
        <v>4.127657966116745</v>
      </c>
      <c r="M12" s="20">
        <v>3.9327030538919203</v>
      </c>
      <c r="N12" s="20">
        <v>0.35835625162264212</v>
      </c>
      <c r="O12" s="20">
        <v>0.26561838087310885</v>
      </c>
      <c r="P12" s="20">
        <v>1.2650290685466978</v>
      </c>
      <c r="Q12" s="20">
        <v>1.2037478980557597</v>
      </c>
      <c r="R12" s="31">
        <v>0.19120246166927987</v>
      </c>
      <c r="S12" s="31">
        <v>0.19376999948733059</v>
      </c>
      <c r="T12" s="31">
        <v>4.5872416494368379E-2</v>
      </c>
      <c r="U12" s="31">
        <v>9.8673377107021926E-2</v>
      </c>
    </row>
    <row r="13" spans="1:21" ht="20.100000000000001" customHeight="1" x14ac:dyDescent="0.3">
      <c r="A13" s="14" t="s">
        <v>311</v>
      </c>
      <c r="B13" s="14" t="s">
        <v>255</v>
      </c>
      <c r="C13" s="14" t="s">
        <v>307</v>
      </c>
      <c r="D13" s="14" t="s">
        <v>14</v>
      </c>
      <c r="E13" s="14" t="s">
        <v>134</v>
      </c>
      <c r="F13" s="14" t="b">
        <v>0</v>
      </c>
      <c r="G13" s="15">
        <v>7.1</v>
      </c>
      <c r="H13" s="15">
        <v>2.2599999999999998</v>
      </c>
      <c r="I13" s="49">
        <v>2.1415929203539825</v>
      </c>
      <c r="J13" s="20">
        <v>4.0829716916949996</v>
      </c>
      <c r="K13" s="20">
        <v>4.3783552452618535</v>
      </c>
      <c r="L13" s="20">
        <v>4.5390052761795925</v>
      </c>
      <c r="M13" s="20">
        <v>4.0989601724590132</v>
      </c>
      <c r="N13" s="20">
        <v>1.5115527090926202</v>
      </c>
      <c r="O13" s="20">
        <v>1.3119826760860918</v>
      </c>
      <c r="P13" s="20">
        <v>0.89886759299438168</v>
      </c>
      <c r="Q13" s="20">
        <v>0.83912161776025129</v>
      </c>
      <c r="R13" s="31">
        <v>0.22015033678110735</v>
      </c>
      <c r="S13" s="31">
        <v>0.19165224627862887</v>
      </c>
      <c r="T13" s="31">
        <v>0.1246811167314946</v>
      </c>
      <c r="U13" s="31">
        <v>0.11547803999472341</v>
      </c>
    </row>
    <row r="14" spans="1:21" ht="20.100000000000001" customHeight="1" x14ac:dyDescent="0.3">
      <c r="A14" s="14" t="s">
        <v>89</v>
      </c>
      <c r="B14" s="14" t="s">
        <v>90</v>
      </c>
      <c r="C14" s="14" t="s">
        <v>307</v>
      </c>
      <c r="D14" s="14" t="s">
        <v>14</v>
      </c>
      <c r="E14" s="14" t="s">
        <v>134</v>
      </c>
      <c r="F14" s="14" t="b">
        <v>0</v>
      </c>
      <c r="G14" s="15">
        <v>58.8</v>
      </c>
      <c r="H14" s="15">
        <v>45</v>
      </c>
      <c r="I14" s="49">
        <v>0.30666666666666664</v>
      </c>
      <c r="J14" s="20">
        <v>5.5539193973931154</v>
      </c>
      <c r="K14" s="20">
        <v>6.7348831693628188</v>
      </c>
      <c r="L14" s="20">
        <v>4.2427954867664806</v>
      </c>
      <c r="M14" s="20">
        <v>4.6382700007216258</v>
      </c>
      <c r="N14" s="20">
        <v>5.1254974148709871E-3</v>
      </c>
      <c r="O14" s="20">
        <v>0.37886407102119296</v>
      </c>
      <c r="P14" s="20">
        <v>1.4632928354789174</v>
      </c>
      <c r="Q14" s="20">
        <v>1.3199045385877688</v>
      </c>
      <c r="R14" s="31">
        <v>0.26347030462230941</v>
      </c>
      <c r="S14" s="31">
        <v>0.19598031701456281</v>
      </c>
      <c r="T14" s="31">
        <v>7.3933198844960538E-2</v>
      </c>
      <c r="U14" s="31">
        <v>6.5045196179299103E-2</v>
      </c>
    </row>
    <row r="15" spans="1:21" ht="20.100000000000001" customHeight="1" x14ac:dyDescent="0.3">
      <c r="A15" s="14" t="s">
        <v>312</v>
      </c>
      <c r="B15" s="14" t="s">
        <v>267</v>
      </c>
      <c r="C15" s="14" t="s">
        <v>307</v>
      </c>
      <c r="D15" s="14" t="s">
        <v>14</v>
      </c>
      <c r="E15" s="14" t="s">
        <v>134</v>
      </c>
      <c r="F15" s="14" t="b">
        <v>0</v>
      </c>
      <c r="G15" s="15">
        <v>16.2</v>
      </c>
      <c r="H15" s="15">
        <v>12.12</v>
      </c>
      <c r="I15" s="49">
        <v>0.33663366336633671</v>
      </c>
      <c r="J15" s="20">
        <v>8.5359472002287546</v>
      </c>
      <c r="K15" s="20">
        <v>6.0459458086405</v>
      </c>
      <c r="L15" s="20">
        <v>6.5358171078001135</v>
      </c>
      <c r="M15" s="20">
        <v>5.1227997888929568</v>
      </c>
      <c r="N15" s="20">
        <v>0.33149194187761516</v>
      </c>
      <c r="O15" s="20">
        <v>0.23418887604989122</v>
      </c>
      <c r="P15" s="20">
        <v>1.683036764069513</v>
      </c>
      <c r="Q15" s="20">
        <v>1.3923423707879621</v>
      </c>
      <c r="R15" s="31">
        <v>0.19717047500298612</v>
      </c>
      <c r="S15" s="31">
        <v>0.23029355784137373</v>
      </c>
      <c r="T15" s="31">
        <v>0</v>
      </c>
      <c r="U15" s="31">
        <v>3.9965623427488287E-2</v>
      </c>
    </row>
    <row r="16" spans="1:21" ht="20.100000000000001" customHeight="1" x14ac:dyDescent="0.3">
      <c r="A16" s="14" t="s">
        <v>151</v>
      </c>
      <c r="B16" s="14" t="s">
        <v>152</v>
      </c>
      <c r="C16" s="14" t="s">
        <v>307</v>
      </c>
      <c r="D16" s="14" t="s">
        <v>14</v>
      </c>
      <c r="E16" s="14" t="s">
        <v>134</v>
      </c>
      <c r="F16" s="14" t="b">
        <v>0</v>
      </c>
      <c r="G16" s="15">
        <v>11</v>
      </c>
      <c r="H16" s="15">
        <v>6.55</v>
      </c>
      <c r="I16" s="49">
        <v>0.67938931297709937</v>
      </c>
      <c r="J16" s="20">
        <v>5.5577965773226596</v>
      </c>
      <c r="K16" s="20">
        <v>4.7227552435286997</v>
      </c>
      <c r="L16" s="20">
        <v>2.3983869932407349</v>
      </c>
      <c r="M16" s="20">
        <v>2.3044651719012363</v>
      </c>
      <c r="N16" s="20">
        <v>2.0735392217466713E-2</v>
      </c>
      <c r="O16" s="20">
        <v>0.12004383081305557</v>
      </c>
      <c r="P16" s="20">
        <v>0.99772603734346443</v>
      </c>
      <c r="Q16" s="20">
        <v>0.8612635730319449</v>
      </c>
      <c r="R16" s="31">
        <v>0.17951827193792255</v>
      </c>
      <c r="S16" s="31">
        <v>0.18236464280296577</v>
      </c>
      <c r="T16" s="31">
        <v>2.9544248043264529E-2</v>
      </c>
      <c r="U16" s="31">
        <v>4.6595951093574728E-2</v>
      </c>
    </row>
    <row r="17" spans="1:21" s="53" customFormat="1" ht="20.100000000000001" customHeight="1" x14ac:dyDescent="0.3">
      <c r="A17" s="50" t="s">
        <v>301</v>
      </c>
      <c r="B17" s="50" t="s">
        <v>84</v>
      </c>
      <c r="C17" s="50"/>
      <c r="D17" s="50"/>
      <c r="E17" s="50"/>
      <c r="F17" s="50"/>
      <c r="G17" s="50"/>
      <c r="H17" s="54"/>
      <c r="I17" s="50"/>
      <c r="J17" s="51">
        <v>8.7644105906526804</v>
      </c>
      <c r="K17" s="51">
        <v>6.7756141306398714</v>
      </c>
      <c r="L17" s="51">
        <v>5.5556591288798698</v>
      </c>
      <c r="M17" s="51">
        <v>4.9485293185300447</v>
      </c>
      <c r="N17" s="51">
        <v>0.79547979967071236</v>
      </c>
      <c r="O17" s="51">
        <v>0.82280077594565648</v>
      </c>
      <c r="P17" s="51">
        <v>1.3416085963898174</v>
      </c>
      <c r="Q17" s="51">
        <v>1.1859888875572238</v>
      </c>
      <c r="R17" s="52">
        <v>0.18664789306617652</v>
      </c>
      <c r="S17" s="52">
        <v>0.19261175132672215</v>
      </c>
      <c r="T17" s="52">
        <v>4.3378400320432289E-2</v>
      </c>
      <c r="U17" s="52">
        <v>6.1550233732875506E-2</v>
      </c>
    </row>
    <row r="18" spans="1:21" ht="20.100000000000001" customHeight="1" x14ac:dyDescent="0.3">
      <c r="A18" s="14" t="s">
        <v>12</v>
      </c>
      <c r="B18" s="14" t="s">
        <v>13</v>
      </c>
      <c r="C18" s="14" t="s">
        <v>313</v>
      </c>
      <c r="D18" s="14" t="s">
        <v>14</v>
      </c>
      <c r="E18" s="14" t="s">
        <v>134</v>
      </c>
      <c r="F18" s="14" t="b">
        <v>0</v>
      </c>
      <c r="G18" s="15">
        <v>18.100000000000001</v>
      </c>
      <c r="H18" s="15">
        <v>13.78</v>
      </c>
      <c r="I18" s="49">
        <v>0.3134978229317853</v>
      </c>
      <c r="J18" s="20">
        <v>15.371024492802295</v>
      </c>
      <c r="K18" s="20">
        <v>13.606448094392654</v>
      </c>
      <c r="L18" s="20">
        <v>7.7304125154638044</v>
      </c>
      <c r="M18" s="20">
        <v>7.0674521145508544</v>
      </c>
      <c r="N18" s="20">
        <v>0.90844941867519224</v>
      </c>
      <c r="O18" s="20">
        <v>1.059465390473016</v>
      </c>
      <c r="P18" s="20">
        <v>2.3183257983465273</v>
      </c>
      <c r="Q18" s="20">
        <v>2.1363274201683042</v>
      </c>
      <c r="R18" s="31">
        <v>0.15082441638370409</v>
      </c>
      <c r="S18" s="31">
        <v>0.15700845697186064</v>
      </c>
      <c r="T18" s="31">
        <v>3.3114949706985378E-2</v>
      </c>
      <c r="U18" s="31">
        <v>3.7409520801667311E-2</v>
      </c>
    </row>
    <row r="19" spans="1:21" ht="20.100000000000001" customHeight="1" x14ac:dyDescent="0.3">
      <c r="A19" s="14" t="s">
        <v>16</v>
      </c>
      <c r="B19" s="14" t="s">
        <v>15</v>
      </c>
      <c r="C19" s="14" t="s">
        <v>313</v>
      </c>
      <c r="D19" s="14" t="s">
        <v>14</v>
      </c>
      <c r="E19" s="14" t="s">
        <v>134</v>
      </c>
      <c r="F19" s="14" t="b">
        <v>0</v>
      </c>
      <c r="G19" s="15">
        <v>28.3</v>
      </c>
      <c r="H19" s="15">
        <v>6.37</v>
      </c>
      <c r="I19" s="49">
        <v>3.4427001569858717</v>
      </c>
      <c r="J19" s="20">
        <v>1.0295810894846062</v>
      </c>
      <c r="K19" s="20">
        <v>1.2315322551952994</v>
      </c>
      <c r="L19" s="20">
        <v>8.8033115073396484</v>
      </c>
      <c r="M19" s="20">
        <v>10.148750225739072</v>
      </c>
      <c r="N19" s="20">
        <v>2.0741604931943729</v>
      </c>
      <c r="O19" s="20">
        <v>2.1022148417683089</v>
      </c>
      <c r="P19" s="20">
        <v>0.17296650166130134</v>
      </c>
      <c r="Q19" s="20">
        <v>0.15038581164636303</v>
      </c>
      <c r="R19" s="31">
        <v>0.16799696830862146</v>
      </c>
      <c r="S19" s="31">
        <v>0.12211276725554741</v>
      </c>
      <c r="T19" s="31">
        <v>0.1052445945183416</v>
      </c>
      <c r="U19" s="31">
        <v>8.8619209201348637E-2</v>
      </c>
    </row>
    <row r="20" spans="1:21" ht="20.100000000000001" customHeight="1" x14ac:dyDescent="0.3">
      <c r="A20" s="14" t="s">
        <v>85</v>
      </c>
      <c r="B20" s="14" t="s">
        <v>86</v>
      </c>
      <c r="C20" s="14" t="s">
        <v>313</v>
      </c>
      <c r="D20" s="14" t="s">
        <v>14</v>
      </c>
      <c r="E20" s="14" t="s">
        <v>134</v>
      </c>
      <c r="F20" s="14" t="b">
        <v>0</v>
      </c>
      <c r="G20" s="15">
        <v>19.100000000000001</v>
      </c>
      <c r="H20" s="15">
        <v>11.45</v>
      </c>
      <c r="I20" s="49">
        <v>0.66812227074235842</v>
      </c>
      <c r="J20" s="20">
        <v>6.827363126252747</v>
      </c>
      <c r="K20" s="20">
        <v>4.5981039590789008</v>
      </c>
      <c r="L20" s="20">
        <v>4.3266772140944392</v>
      </c>
      <c r="M20" s="20">
        <v>4.1377598637963677</v>
      </c>
      <c r="N20" s="20">
        <v>1.8086644561973626</v>
      </c>
      <c r="O20" s="20">
        <v>1.7028448785295938</v>
      </c>
      <c r="P20" s="20">
        <v>3.9451686122897547</v>
      </c>
      <c r="Q20" s="20">
        <v>2.7607907548153214</v>
      </c>
      <c r="R20" s="31">
        <v>0.57784660627170892</v>
      </c>
      <c r="S20" s="31">
        <v>0.60041938576968745</v>
      </c>
      <c r="T20" s="31">
        <v>6.8388838216630499E-2</v>
      </c>
      <c r="U20" s="31">
        <v>0.1015452100350121</v>
      </c>
    </row>
    <row r="21" spans="1:21" ht="20.100000000000001" customHeight="1" x14ac:dyDescent="0.3">
      <c r="A21" s="14" t="s">
        <v>314</v>
      </c>
      <c r="B21" s="14" t="s">
        <v>88</v>
      </c>
      <c r="C21" s="14" t="s">
        <v>313</v>
      </c>
      <c r="D21" s="14" t="s">
        <v>14</v>
      </c>
      <c r="E21" s="14" t="s">
        <v>133</v>
      </c>
      <c r="F21" s="14" t="b">
        <v>0</v>
      </c>
      <c r="G21" s="15">
        <v>31.8</v>
      </c>
      <c r="H21" s="15">
        <v>24.28</v>
      </c>
      <c r="I21" s="49">
        <v>0.30971993410214171</v>
      </c>
      <c r="J21" s="20">
        <v>8.2766795159386941</v>
      </c>
      <c r="K21" s="20">
        <v>7.066025586928963</v>
      </c>
      <c r="L21" s="20">
        <v>6.6043732532907251</v>
      </c>
      <c r="M21" s="20">
        <v>5.72270451619098</v>
      </c>
      <c r="N21" s="20">
        <v>0.6395874938083751</v>
      </c>
      <c r="O21" s="20">
        <v>0.34480139063418197</v>
      </c>
      <c r="P21" s="20">
        <v>1.10064068438311</v>
      </c>
      <c r="Q21" s="20">
        <v>1.0284632254736741</v>
      </c>
      <c r="R21" s="31">
        <v>0.132980947524133</v>
      </c>
      <c r="S21" s="31">
        <v>0.14555045305470865</v>
      </c>
      <c r="T21" s="31">
        <v>1.24412802709351E-2</v>
      </c>
      <c r="U21" s="31">
        <v>2.6382201028653261E-2</v>
      </c>
    </row>
    <row r="22" spans="1:21" ht="20.100000000000001" customHeight="1" x14ac:dyDescent="0.3">
      <c r="A22" s="14" t="s">
        <v>209</v>
      </c>
      <c r="B22" s="14" t="s">
        <v>210</v>
      </c>
      <c r="C22" s="14" t="s">
        <v>313</v>
      </c>
      <c r="D22" s="14" t="s">
        <v>14</v>
      </c>
      <c r="E22" s="14" t="s">
        <v>134</v>
      </c>
      <c r="F22" s="14" t="b">
        <v>0</v>
      </c>
      <c r="G22" s="15">
        <v>58.1</v>
      </c>
      <c r="H22" s="15">
        <v>18.23</v>
      </c>
      <c r="I22" s="49">
        <v>2.1870543060888643</v>
      </c>
      <c r="J22" s="20">
        <v>2.348533980791748</v>
      </c>
      <c r="K22" s="20">
        <v>2.5997892188538603</v>
      </c>
      <c r="L22" s="20">
        <v>3.4965685452920177</v>
      </c>
      <c r="M22" s="20">
        <v>3.5477411730985349</v>
      </c>
      <c r="N22" s="20">
        <v>1.5689135839367814</v>
      </c>
      <c r="O22" s="20">
        <v>1.4855137640160421</v>
      </c>
      <c r="P22" s="20">
        <v>0.56757488200372208</v>
      </c>
      <c r="Q22" s="20">
        <v>0.50934605326510152</v>
      </c>
      <c r="R22" s="31">
        <v>0.24167199054636573</v>
      </c>
      <c r="S22" s="31">
        <v>0.19591821120392641</v>
      </c>
      <c r="T22" s="31">
        <v>0.1010379426599548</v>
      </c>
      <c r="U22" s="31">
        <v>0.1833466056525383</v>
      </c>
    </row>
    <row r="23" spans="1:21" ht="20.100000000000001" customHeight="1" x14ac:dyDescent="0.3">
      <c r="A23" s="14" t="s">
        <v>10</v>
      </c>
      <c r="B23" s="14" t="s">
        <v>11</v>
      </c>
      <c r="C23" s="14" t="s">
        <v>313</v>
      </c>
      <c r="D23" s="14" t="s">
        <v>14</v>
      </c>
      <c r="E23" s="14" t="s">
        <v>134</v>
      </c>
      <c r="F23" s="14" t="b">
        <v>0</v>
      </c>
      <c r="G23" s="15">
        <v>20.6</v>
      </c>
      <c r="H23" s="15">
        <v>5.55</v>
      </c>
      <c r="I23" s="49">
        <v>2.711711711711712</v>
      </c>
      <c r="J23" s="20">
        <v>13.232059430540888</v>
      </c>
      <c r="K23" s="20">
        <v>5.4481320376458582</v>
      </c>
      <c r="L23" s="20">
        <v>3.6697119577604362</v>
      </c>
      <c r="M23" s="20">
        <v>3.1763204499821285</v>
      </c>
      <c r="N23" s="20">
        <v>2.6671371682189613</v>
      </c>
      <c r="O23" s="20">
        <v>2.2485941174656103</v>
      </c>
      <c r="P23" s="20">
        <v>0.43279484413683494</v>
      </c>
      <c r="Q23" s="20">
        <v>0.40362335505681995</v>
      </c>
      <c r="R23" s="31">
        <v>3.2708048691037626E-2</v>
      </c>
      <c r="S23" s="31">
        <v>7.4084723400210745E-2</v>
      </c>
      <c r="T23" s="31">
        <v>0</v>
      </c>
      <c r="U23" s="31">
        <v>0</v>
      </c>
    </row>
    <row r="24" spans="1:21" ht="20.100000000000001" customHeight="1" x14ac:dyDescent="0.3">
      <c r="A24" s="14" t="s">
        <v>315</v>
      </c>
      <c r="B24" s="14" t="s">
        <v>91</v>
      </c>
      <c r="C24" s="14" t="s">
        <v>313</v>
      </c>
      <c r="D24" s="14" t="s">
        <v>14</v>
      </c>
      <c r="E24" s="14" t="s">
        <v>134</v>
      </c>
      <c r="F24" s="14" t="b">
        <v>0</v>
      </c>
      <c r="G24" s="15">
        <v>12.3</v>
      </c>
      <c r="H24" s="15">
        <v>6.59</v>
      </c>
      <c r="I24" s="49">
        <v>0.86646433990895311</v>
      </c>
      <c r="J24" s="20">
        <v>7.3223801984784691</v>
      </c>
      <c r="K24" s="20">
        <v>5.13519424579746</v>
      </c>
      <c r="L24" s="20">
        <v>5.4256293378855887</v>
      </c>
      <c r="M24" s="20">
        <v>4.5362557345729844</v>
      </c>
      <c r="N24" s="20">
        <v>2.5972414106127371</v>
      </c>
      <c r="O24" s="20">
        <v>2.0771016998732321</v>
      </c>
      <c r="P24" s="20">
        <v>0.69971206171930811</v>
      </c>
      <c r="Q24" s="20">
        <v>0.63831729374523705</v>
      </c>
      <c r="R24" s="31">
        <v>9.5558007472037923E-2</v>
      </c>
      <c r="S24" s="31">
        <v>0.1243024631965233</v>
      </c>
      <c r="T24" s="31">
        <v>7.586435675878847E-2</v>
      </c>
      <c r="U24" s="31">
        <v>9.7318892987461492E-2</v>
      </c>
    </row>
    <row r="25" spans="1:21" s="53" customFormat="1" ht="20.100000000000001" customHeight="1" x14ac:dyDescent="0.3">
      <c r="A25" s="50" t="s">
        <v>301</v>
      </c>
      <c r="B25" s="50" t="s">
        <v>84</v>
      </c>
      <c r="C25" s="50"/>
      <c r="D25" s="50"/>
      <c r="E25" s="50"/>
      <c r="F25" s="50"/>
      <c r="G25" s="50"/>
      <c r="H25" s="54"/>
      <c r="I25" s="50"/>
      <c r="J25" s="51">
        <v>7.7725174048984931</v>
      </c>
      <c r="K25" s="51">
        <v>5.6693179139847132</v>
      </c>
      <c r="L25" s="51">
        <v>5.7223834758752377</v>
      </c>
      <c r="M25" s="51">
        <v>5.4767120111329888</v>
      </c>
      <c r="N25" s="51">
        <v>1.7520220035205403</v>
      </c>
      <c r="O25" s="51">
        <v>1.5743622975371407</v>
      </c>
      <c r="P25" s="51">
        <v>1.319597626362937</v>
      </c>
      <c r="Q25" s="51">
        <v>1.089607702024403</v>
      </c>
      <c r="R25" s="52">
        <v>0.1999409978853727</v>
      </c>
      <c r="S25" s="52">
        <v>0.20277092297892349</v>
      </c>
      <c r="T25" s="52">
        <v>5.6584566018805127E-2</v>
      </c>
      <c r="U25" s="52">
        <v>7.6374519958097298E-2</v>
      </c>
    </row>
    <row r="26" spans="1:21" ht="20.100000000000001" customHeight="1" x14ac:dyDescent="0.3">
      <c r="A26" s="14" t="s">
        <v>62</v>
      </c>
      <c r="B26" s="14" t="s">
        <v>4</v>
      </c>
      <c r="C26" s="14" t="s">
        <v>316</v>
      </c>
      <c r="D26" s="14" t="s">
        <v>317</v>
      </c>
      <c r="E26" s="14" t="s">
        <v>134</v>
      </c>
      <c r="F26" s="14" t="b">
        <v>0</v>
      </c>
      <c r="G26" s="15">
        <v>34</v>
      </c>
      <c r="H26" s="15">
        <v>23.15</v>
      </c>
      <c r="I26" s="49">
        <v>0.46868250539956802</v>
      </c>
      <c r="J26" s="20">
        <v>5.8636680084720405</v>
      </c>
      <c r="K26" s="20">
        <v>5.1660932874340437</v>
      </c>
      <c r="L26" s="20" t="s">
        <v>84</v>
      </c>
      <c r="M26" s="20" t="s">
        <v>84</v>
      </c>
      <c r="N26" s="20" t="s">
        <v>84</v>
      </c>
      <c r="O26" s="20" t="s">
        <v>84</v>
      </c>
      <c r="P26" s="20">
        <v>1.1062581921950854</v>
      </c>
      <c r="Q26" s="20">
        <v>0.96204999798519975</v>
      </c>
      <c r="R26" s="31">
        <v>0.18866316964001428</v>
      </c>
      <c r="S26" s="31">
        <v>0.18622389191563402</v>
      </c>
      <c r="T26" s="31">
        <v>3.6813518421595658E-2</v>
      </c>
      <c r="U26" s="31">
        <v>5.0141312958417027E-2</v>
      </c>
    </row>
    <row r="27" spans="1:21" ht="20.100000000000001" customHeight="1" x14ac:dyDescent="0.3">
      <c r="A27" s="14" t="s">
        <v>5</v>
      </c>
      <c r="B27" s="14" t="s">
        <v>6</v>
      </c>
      <c r="C27" s="14" t="s">
        <v>316</v>
      </c>
      <c r="D27" s="14" t="s">
        <v>317</v>
      </c>
      <c r="E27" s="14" t="s">
        <v>134</v>
      </c>
      <c r="F27" s="14" t="b">
        <v>0</v>
      </c>
      <c r="G27" s="15">
        <v>61</v>
      </c>
      <c r="H27" s="15">
        <v>37.21</v>
      </c>
      <c r="I27" s="49">
        <v>0.63934426229508201</v>
      </c>
      <c r="J27" s="20">
        <v>3.2540564471689115</v>
      </c>
      <c r="K27" s="20">
        <v>3.1030308680187595</v>
      </c>
      <c r="L27" s="20" t="s">
        <v>84</v>
      </c>
      <c r="M27" s="20" t="s">
        <v>84</v>
      </c>
      <c r="N27" s="20" t="s">
        <v>84</v>
      </c>
      <c r="O27" s="20" t="s">
        <v>84</v>
      </c>
      <c r="P27" s="20">
        <v>0.59559253799998046</v>
      </c>
      <c r="Q27" s="20">
        <v>0.53408545215619541</v>
      </c>
      <c r="R27" s="31">
        <v>0.18303079484627774</v>
      </c>
      <c r="S27" s="31">
        <v>0.17211735070402354</v>
      </c>
      <c r="T27" s="31">
        <v>0.1174014962504862</v>
      </c>
      <c r="U27" s="31">
        <v>0.12311546743493811</v>
      </c>
    </row>
    <row r="28" spans="1:21" ht="20.100000000000001" customHeight="1" x14ac:dyDescent="0.3">
      <c r="A28" s="14" t="s">
        <v>7</v>
      </c>
      <c r="B28" s="14" t="s">
        <v>8</v>
      </c>
      <c r="C28" s="14" t="s">
        <v>316</v>
      </c>
      <c r="D28" s="14" t="s">
        <v>317</v>
      </c>
      <c r="E28" s="14" t="s">
        <v>133</v>
      </c>
      <c r="F28" s="14" t="b">
        <v>0</v>
      </c>
      <c r="G28" s="15">
        <v>18</v>
      </c>
      <c r="H28" s="15">
        <v>12.57</v>
      </c>
      <c r="I28" s="49">
        <v>0.43198090692124103</v>
      </c>
      <c r="J28" s="20">
        <v>5.0044260507197329</v>
      </c>
      <c r="K28" s="20">
        <v>3.9379229883451514</v>
      </c>
      <c r="L28" s="20" t="s">
        <v>84</v>
      </c>
      <c r="M28" s="20" t="s">
        <v>84</v>
      </c>
      <c r="N28" s="20" t="s">
        <v>84</v>
      </c>
      <c r="O28" s="20" t="s">
        <v>84</v>
      </c>
      <c r="P28" s="20">
        <v>0.71138924913003287</v>
      </c>
      <c r="Q28" s="20">
        <v>0.63152887649042533</v>
      </c>
      <c r="R28" s="31">
        <v>0.14215201541997435</v>
      </c>
      <c r="S28" s="31">
        <v>0.1603710581338248</v>
      </c>
      <c r="T28" s="31">
        <v>5.357193119354875E-2</v>
      </c>
      <c r="U28" s="31">
        <v>6.8080754460113066E-2</v>
      </c>
    </row>
    <row r="29" spans="1:21" ht="20.100000000000001" customHeight="1" x14ac:dyDescent="0.3">
      <c r="A29" s="14" t="s">
        <v>318</v>
      </c>
      <c r="B29" s="14" t="s">
        <v>9</v>
      </c>
      <c r="C29" s="14" t="s">
        <v>316</v>
      </c>
      <c r="D29" s="14" t="s">
        <v>317</v>
      </c>
      <c r="E29" s="14" t="s">
        <v>133</v>
      </c>
      <c r="F29" s="14" t="b">
        <v>0</v>
      </c>
      <c r="G29" s="15">
        <v>34</v>
      </c>
      <c r="H29" s="15">
        <v>25.52</v>
      </c>
      <c r="I29" s="49">
        <v>0.33228840125391845</v>
      </c>
      <c r="J29" s="20">
        <v>6.7550674435499705</v>
      </c>
      <c r="K29" s="20">
        <v>5.3498678917753857</v>
      </c>
      <c r="L29" s="20" t="s">
        <v>84</v>
      </c>
      <c r="M29" s="20" t="s">
        <v>84</v>
      </c>
      <c r="N29" s="20" t="s">
        <v>84</v>
      </c>
      <c r="O29" s="20" t="s">
        <v>84</v>
      </c>
      <c r="P29" s="20">
        <v>1.0538483203478004</v>
      </c>
      <c r="Q29" s="20">
        <v>0.95935831011070971</v>
      </c>
      <c r="R29" s="31">
        <v>0.15600855641405328</v>
      </c>
      <c r="S29" s="31">
        <v>0.17932373836475074</v>
      </c>
      <c r="T29" s="31">
        <v>3.485444492283734E-2</v>
      </c>
      <c r="U29" s="31">
        <v>4.4009334608659002E-2</v>
      </c>
    </row>
    <row r="30" spans="1:21" ht="20.100000000000001" customHeight="1" x14ac:dyDescent="0.3">
      <c r="A30" s="14" t="s">
        <v>319</v>
      </c>
      <c r="B30" s="14" t="s">
        <v>257</v>
      </c>
      <c r="C30" s="14" t="s">
        <v>316</v>
      </c>
      <c r="D30" s="14" t="s">
        <v>317</v>
      </c>
      <c r="E30" s="14" t="s">
        <v>134</v>
      </c>
      <c r="F30" s="14" t="b">
        <v>0</v>
      </c>
      <c r="G30" s="15">
        <v>18</v>
      </c>
      <c r="H30" s="15">
        <v>7.41</v>
      </c>
      <c r="I30" s="49">
        <v>1.42914979757085</v>
      </c>
      <c r="J30" s="20" t="e">
        <v>#N/A</v>
      </c>
      <c r="K30" s="20" t="e">
        <v>#N/A</v>
      </c>
      <c r="L30" s="20" t="e">
        <v>#N/A</v>
      </c>
      <c r="M30" s="20" t="e">
        <v>#N/A</v>
      </c>
      <c r="N30" s="20" t="e">
        <v>#N/A</v>
      </c>
      <c r="O30" s="20" t="e">
        <v>#N/A</v>
      </c>
      <c r="P30" s="20" t="e">
        <v>#N/A</v>
      </c>
      <c r="Q30" s="20" t="e">
        <v>#N/A</v>
      </c>
      <c r="R30" s="31" t="e">
        <v>#N/A</v>
      </c>
      <c r="S30" s="31" t="e">
        <v>#N/A</v>
      </c>
      <c r="T30" s="31">
        <v>0</v>
      </c>
      <c r="U30" s="31">
        <v>0</v>
      </c>
    </row>
    <row r="31" spans="1:21" s="53" customFormat="1" ht="20.100000000000001" customHeight="1" x14ac:dyDescent="0.3">
      <c r="A31" s="50" t="s">
        <v>301</v>
      </c>
      <c r="B31" s="50" t="s">
        <v>84</v>
      </c>
      <c r="C31" s="50"/>
      <c r="D31" s="50"/>
      <c r="E31" s="50"/>
      <c r="F31" s="50"/>
      <c r="G31" s="50"/>
      <c r="H31" s="54"/>
      <c r="I31" s="50"/>
      <c r="J31" s="51" t="e">
        <v>#N/A</v>
      </c>
      <c r="K31" s="51" t="e">
        <v>#N/A</v>
      </c>
      <c r="L31" s="51" t="e">
        <v>#N/A</v>
      </c>
      <c r="M31" s="51" t="e">
        <v>#N/A</v>
      </c>
      <c r="N31" s="51" t="e">
        <v>#N/A</v>
      </c>
      <c r="O31" s="51" t="e">
        <v>#N/A</v>
      </c>
      <c r="P31" s="51" t="e">
        <v>#N/A</v>
      </c>
      <c r="Q31" s="51" t="e">
        <v>#N/A</v>
      </c>
      <c r="R31" s="52" t="e">
        <v>#N/A</v>
      </c>
      <c r="S31" s="52" t="e">
        <v>#N/A</v>
      </c>
      <c r="T31" s="52">
        <v>4.8528278157693588E-2</v>
      </c>
      <c r="U31" s="52">
        <v>5.7069373892425446E-2</v>
      </c>
    </row>
    <row r="32" spans="1:21" ht="20.100000000000001" customHeight="1" x14ac:dyDescent="0.3">
      <c r="A32" s="14" t="s">
        <v>320</v>
      </c>
      <c r="B32" s="14" t="s">
        <v>182</v>
      </c>
      <c r="C32" s="14" t="s">
        <v>140</v>
      </c>
      <c r="D32" s="14" t="s">
        <v>61</v>
      </c>
      <c r="E32" s="14" t="s">
        <v>133</v>
      </c>
      <c r="F32" s="14" t="b">
        <v>0</v>
      </c>
      <c r="G32" s="15">
        <v>13</v>
      </c>
      <c r="H32" s="15">
        <v>11.51</v>
      </c>
      <c r="I32" s="49">
        <v>0.12945264986967864</v>
      </c>
      <c r="J32" s="20">
        <v>4.1772939538270561</v>
      </c>
      <c r="K32" s="20">
        <v>3.3106469775451428</v>
      </c>
      <c r="L32" s="20">
        <v>4.1278794046048208</v>
      </c>
      <c r="M32" s="20">
        <v>3.6281535883123266</v>
      </c>
      <c r="N32" s="20">
        <v>1.7279545056049996</v>
      </c>
      <c r="O32" s="20">
        <v>0.80178804344718102</v>
      </c>
      <c r="P32" s="20" t="s">
        <v>84</v>
      </c>
      <c r="Q32" s="20" t="s">
        <v>84</v>
      </c>
      <c r="R32" s="31" t="s">
        <v>84</v>
      </c>
      <c r="S32" s="31" t="s">
        <v>84</v>
      </c>
      <c r="T32" s="31">
        <v>0</v>
      </c>
      <c r="U32" s="31">
        <v>0</v>
      </c>
    </row>
    <row r="33" spans="1:21" ht="20.100000000000001" customHeight="1" x14ac:dyDescent="0.3">
      <c r="A33" s="14" t="s">
        <v>110</v>
      </c>
      <c r="B33" s="14" t="s">
        <v>111</v>
      </c>
      <c r="C33" s="14" t="s">
        <v>140</v>
      </c>
      <c r="D33" s="14" t="s">
        <v>61</v>
      </c>
      <c r="E33" s="14" t="s">
        <v>134</v>
      </c>
      <c r="F33" s="14" t="b">
        <v>0</v>
      </c>
      <c r="G33" s="15">
        <v>11</v>
      </c>
      <c r="H33" s="15">
        <v>7.13</v>
      </c>
      <c r="I33" s="49">
        <v>0.54277699859747552</v>
      </c>
      <c r="J33" s="20">
        <v>10.325459585925509</v>
      </c>
      <c r="K33" s="20">
        <v>5.2682567511840945</v>
      </c>
      <c r="L33" s="20">
        <v>4.0045431316702</v>
      </c>
      <c r="M33" s="20">
        <v>3.3221050929395353</v>
      </c>
      <c r="N33" s="20">
        <v>1.7631588775035095E-4</v>
      </c>
      <c r="O33" s="20">
        <v>1.4626884750703085E-4</v>
      </c>
      <c r="P33" s="20">
        <v>0.83839225063377898</v>
      </c>
      <c r="Q33" s="20">
        <v>0.83338694317588857</v>
      </c>
      <c r="R33" s="31">
        <v>8.1196603759563377E-2</v>
      </c>
      <c r="S33" s="31">
        <v>0.1581902672052907</v>
      </c>
      <c r="T33" s="31">
        <v>0</v>
      </c>
      <c r="U33" s="31">
        <v>0</v>
      </c>
    </row>
    <row r="34" spans="1:21" ht="20.100000000000001" customHeight="1" x14ac:dyDescent="0.3">
      <c r="A34" s="14" t="e">
        <v>#N/A</v>
      </c>
      <c r="B34" s="14" t="s">
        <v>173</v>
      </c>
      <c r="C34" s="14" t="e">
        <v>#N/A</v>
      </c>
      <c r="D34" s="14" t="e">
        <v>#N/A</v>
      </c>
      <c r="E34" s="14" t="e">
        <v>#N/A</v>
      </c>
      <c r="F34" s="14" t="e">
        <v>#N/A</v>
      </c>
      <c r="G34" s="15" t="e">
        <v>#N/A</v>
      </c>
      <c r="H34" s="15">
        <v>20.54</v>
      </c>
      <c r="I34" s="49" t="e">
        <v>#N/A</v>
      </c>
      <c r="J34" s="20" t="e">
        <v>#N/A</v>
      </c>
      <c r="K34" s="20" t="e">
        <v>#N/A</v>
      </c>
      <c r="L34" s="20" t="e">
        <v>#N/A</v>
      </c>
      <c r="M34" s="20" t="e">
        <v>#N/A</v>
      </c>
      <c r="N34" s="20" t="e">
        <v>#N/A</v>
      </c>
      <c r="O34" s="20" t="e">
        <v>#N/A</v>
      </c>
      <c r="P34" s="20" t="e">
        <v>#N/A</v>
      </c>
      <c r="Q34" s="20" t="e">
        <v>#N/A</v>
      </c>
      <c r="R34" s="31" t="e">
        <v>#N/A</v>
      </c>
      <c r="S34" s="31" t="e">
        <v>#N/A</v>
      </c>
      <c r="T34" s="31" t="e">
        <v>#N/A</v>
      </c>
      <c r="U34" s="31" t="e">
        <v>#N/A</v>
      </c>
    </row>
    <row r="35" spans="1:21" ht="20.100000000000001" customHeight="1" x14ac:dyDescent="0.3">
      <c r="A35" s="14" t="s">
        <v>235</v>
      </c>
      <c r="B35" s="14" t="s">
        <v>236</v>
      </c>
      <c r="C35" s="14" t="s">
        <v>140</v>
      </c>
      <c r="D35" s="14" t="s">
        <v>61</v>
      </c>
      <c r="E35" s="14" t="s">
        <v>133</v>
      </c>
      <c r="F35" s="14" t="b">
        <v>0</v>
      </c>
      <c r="G35" s="15">
        <v>11</v>
      </c>
      <c r="H35" s="15">
        <v>9.06</v>
      </c>
      <c r="I35" s="49">
        <v>0.21412803532008828</v>
      </c>
      <c r="J35" s="20">
        <v>8.7553645555809965</v>
      </c>
      <c r="K35" s="20">
        <v>8.0357495156208714</v>
      </c>
      <c r="L35" s="20">
        <v>4.4828239476869109</v>
      </c>
      <c r="M35" s="20">
        <v>4.1401030877575344</v>
      </c>
      <c r="N35" s="20">
        <v>0.85428086232322031</v>
      </c>
      <c r="O35" s="20">
        <v>0.98346935089667042</v>
      </c>
      <c r="P35" s="20">
        <v>10.792568224098929</v>
      </c>
      <c r="Q35" s="20">
        <v>10.792568224098929</v>
      </c>
      <c r="R35" s="31">
        <v>1.2326806217588442</v>
      </c>
      <c r="S35" s="31">
        <v>1.3430692685379273</v>
      </c>
      <c r="T35" s="31">
        <v>0</v>
      </c>
      <c r="U35" s="31">
        <v>0</v>
      </c>
    </row>
    <row r="36" spans="1:21" ht="20.100000000000001" customHeight="1" x14ac:dyDescent="0.3">
      <c r="A36" s="14" t="s">
        <v>183</v>
      </c>
      <c r="B36" s="14" t="s">
        <v>184</v>
      </c>
      <c r="C36" s="14" t="s">
        <v>140</v>
      </c>
      <c r="D36" s="14" t="s">
        <v>61</v>
      </c>
      <c r="E36" s="14" t="s">
        <v>134</v>
      </c>
      <c r="F36" s="14" t="b">
        <v>0</v>
      </c>
      <c r="G36" s="15">
        <v>4.5</v>
      </c>
      <c r="H36" s="15">
        <v>3.25</v>
      </c>
      <c r="I36" s="49">
        <v>0.38461538461538458</v>
      </c>
      <c r="J36" s="20">
        <v>8.895725233227223</v>
      </c>
      <c r="K36" s="20">
        <v>6.5453929305046641</v>
      </c>
      <c r="L36" s="20">
        <v>5.8564963763675673</v>
      </c>
      <c r="M36" s="20">
        <v>5.2911112948675001</v>
      </c>
      <c r="N36" s="20">
        <v>1.5157411513189078E-3</v>
      </c>
      <c r="O36" s="20">
        <v>1.1748275471493777E-3</v>
      </c>
      <c r="P36" s="20">
        <v>0.84715282121516977</v>
      </c>
      <c r="Q36" s="20">
        <v>0.81700910673901361</v>
      </c>
      <c r="R36" s="31">
        <v>9.5231450950271399E-2</v>
      </c>
      <c r="S36" s="31">
        <v>0.12482201075070071</v>
      </c>
      <c r="T36" s="31">
        <v>5.3989033654580187E-2</v>
      </c>
      <c r="U36" s="31">
        <v>9.5730097006680615E-2</v>
      </c>
    </row>
    <row r="37" spans="1:21" ht="20.100000000000001" customHeight="1" x14ac:dyDescent="0.3">
      <c r="A37" s="14" t="s">
        <v>180</v>
      </c>
      <c r="B37" s="14" t="s">
        <v>181</v>
      </c>
      <c r="C37" s="14" t="s">
        <v>140</v>
      </c>
      <c r="D37" s="14" t="s">
        <v>61</v>
      </c>
      <c r="E37" s="14" t="s">
        <v>134</v>
      </c>
      <c r="F37" s="14" t="b">
        <v>0</v>
      </c>
      <c r="G37" s="15">
        <v>43</v>
      </c>
      <c r="H37" s="15">
        <v>24.09</v>
      </c>
      <c r="I37" s="49">
        <v>0.78497301784973028</v>
      </c>
      <c r="J37" s="20">
        <v>5.7183539741593181</v>
      </c>
      <c r="K37" s="20">
        <v>4.6551459425351425</v>
      </c>
      <c r="L37" s="20">
        <v>3.120042784770551</v>
      </c>
      <c r="M37" s="20">
        <v>2.7437066932380016</v>
      </c>
      <c r="N37" s="20">
        <v>2.0158890565531542</v>
      </c>
      <c r="O37" s="20">
        <v>1.8870335561451919</v>
      </c>
      <c r="P37" s="20">
        <v>0.84774708990240188</v>
      </c>
      <c r="Q37" s="20">
        <v>0.7721095751936895</v>
      </c>
      <c r="R37" s="31">
        <v>0.14825019467722497</v>
      </c>
      <c r="S37" s="31">
        <v>0.16586151856996495</v>
      </c>
      <c r="T37" s="31">
        <v>7.8687359400903198E-2</v>
      </c>
      <c r="U37" s="31">
        <v>0.14498863619983929</v>
      </c>
    </row>
    <row r="38" spans="1:21" ht="20.100000000000001" customHeight="1" x14ac:dyDescent="0.3">
      <c r="A38" s="14" t="s">
        <v>174</v>
      </c>
      <c r="B38" s="14" t="s">
        <v>175</v>
      </c>
      <c r="C38" s="14" t="s">
        <v>140</v>
      </c>
      <c r="D38" s="14" t="s">
        <v>61</v>
      </c>
      <c r="E38" s="14" t="s">
        <v>134</v>
      </c>
      <c r="F38" s="14" t="b">
        <v>0</v>
      </c>
      <c r="G38" s="15">
        <v>50</v>
      </c>
      <c r="H38" s="15">
        <v>39.89</v>
      </c>
      <c r="I38" s="49">
        <v>0.25344697919278003</v>
      </c>
      <c r="J38" s="20">
        <v>32.665709430223288</v>
      </c>
      <c r="K38" s="20">
        <v>27.284636344637502</v>
      </c>
      <c r="L38" s="20">
        <v>25.404135859016474</v>
      </c>
      <c r="M38" s="20">
        <v>21.649300998267478</v>
      </c>
      <c r="N38" s="20">
        <v>7.6394465420113254E-6</v>
      </c>
      <c r="O38" s="20">
        <v>6.5103051946353384E-6</v>
      </c>
      <c r="P38" s="20">
        <v>50.414244803741965</v>
      </c>
      <c r="Q38" s="20">
        <v>28.039179404905202</v>
      </c>
      <c r="R38" s="31">
        <v>1.5433384329653408</v>
      </c>
      <c r="S38" s="31">
        <v>1.027654503096062</v>
      </c>
      <c r="T38" s="31">
        <v>0</v>
      </c>
      <c r="U38" s="31">
        <v>0</v>
      </c>
    </row>
    <row r="39" spans="1:21" ht="20.100000000000001" customHeight="1" x14ac:dyDescent="0.3">
      <c r="A39" s="14" t="s">
        <v>59</v>
      </c>
      <c r="B39" s="14" t="s">
        <v>60</v>
      </c>
      <c r="C39" s="14" t="s">
        <v>140</v>
      </c>
      <c r="D39" s="14" t="s">
        <v>61</v>
      </c>
      <c r="E39" s="14" t="s">
        <v>134</v>
      </c>
      <c r="F39" s="14" t="b">
        <v>0</v>
      </c>
      <c r="G39" s="15">
        <v>4</v>
      </c>
      <c r="H39" s="15">
        <v>1.1399999999999999</v>
      </c>
      <c r="I39" s="49">
        <v>2.5087719298245617</v>
      </c>
      <c r="J39" s="20">
        <v>4.7686998420632882</v>
      </c>
      <c r="K39" s="20">
        <v>3.2255268381602633</v>
      </c>
      <c r="L39" s="20">
        <v>3.8903510979485403</v>
      </c>
      <c r="M39" s="20">
        <v>3.3008837323370055</v>
      </c>
      <c r="N39" s="20">
        <v>1.677958548342789</v>
      </c>
      <c r="O39" s="20">
        <v>0.97888892333298894</v>
      </c>
      <c r="P39" s="20">
        <v>0.78692107946634238</v>
      </c>
      <c r="Q39" s="20">
        <v>0.71695575306374804</v>
      </c>
      <c r="R39" s="31">
        <v>0.16501795154418081</v>
      </c>
      <c r="S39" s="31">
        <v>0.2222755503323223</v>
      </c>
      <c r="T39" s="31">
        <v>9.8029910351565899E-2</v>
      </c>
      <c r="U39" s="31">
        <v>0.17391585615612121</v>
      </c>
    </row>
    <row r="40" spans="1:21" s="53" customFormat="1" ht="20.100000000000001" customHeight="1" x14ac:dyDescent="0.3">
      <c r="A40" s="50" t="s">
        <v>301</v>
      </c>
      <c r="B40" s="50" t="s">
        <v>84</v>
      </c>
      <c r="C40" s="50"/>
      <c r="D40" s="50"/>
      <c r="E40" s="50"/>
      <c r="F40" s="50"/>
      <c r="G40" s="50"/>
      <c r="H40" s="54"/>
      <c r="I40" s="50"/>
      <c r="J40" s="51" t="e">
        <v>#N/A</v>
      </c>
      <c r="K40" s="51" t="e">
        <v>#N/A</v>
      </c>
      <c r="L40" s="51" t="e">
        <v>#N/A</v>
      </c>
      <c r="M40" s="51" t="e">
        <v>#N/A</v>
      </c>
      <c r="N40" s="51" t="e">
        <v>#N/A</v>
      </c>
      <c r="O40" s="51" t="e">
        <v>#N/A</v>
      </c>
      <c r="P40" s="51" t="e">
        <v>#N/A</v>
      </c>
      <c r="Q40" s="51" t="e">
        <v>#N/A</v>
      </c>
      <c r="R40" s="52" t="e">
        <v>#N/A</v>
      </c>
      <c r="S40" s="52" t="e">
        <v>#N/A</v>
      </c>
      <c r="T40" s="52" t="e">
        <v>#N/A</v>
      </c>
      <c r="U40" s="52" t="e">
        <v>#N/A</v>
      </c>
    </row>
    <row r="41" spans="1:21" ht="20.100000000000001" customHeight="1" x14ac:dyDescent="0.3">
      <c r="A41" s="14" t="s">
        <v>191</v>
      </c>
      <c r="B41" s="14" t="s">
        <v>192</v>
      </c>
      <c r="C41" s="14" t="s">
        <v>138</v>
      </c>
      <c r="D41" s="14" t="s">
        <v>321</v>
      </c>
      <c r="E41" s="14" t="s">
        <v>134</v>
      </c>
      <c r="F41" s="14" t="b">
        <v>0</v>
      </c>
      <c r="G41" s="15">
        <v>7</v>
      </c>
      <c r="H41" s="15">
        <v>5.78</v>
      </c>
      <c r="I41" s="49">
        <v>0.21107266435986149</v>
      </c>
      <c r="J41" s="20">
        <v>6.0118828941940015</v>
      </c>
      <c r="K41" s="20">
        <v>5.3702431928348835</v>
      </c>
      <c r="L41" s="20">
        <v>5.3513184562425247</v>
      </c>
      <c r="M41" s="20">
        <v>5.0493232567304895</v>
      </c>
      <c r="N41" s="20">
        <v>0.75906344848258878</v>
      </c>
      <c r="O41" s="20">
        <v>0.4230542884056252</v>
      </c>
      <c r="P41" s="20">
        <v>2.0806430527242901</v>
      </c>
      <c r="Q41" s="20">
        <v>1.6121774291914226</v>
      </c>
      <c r="R41" s="31">
        <v>0.34608842010773011</v>
      </c>
      <c r="S41" s="31">
        <v>0.30020566505115287</v>
      </c>
      <c r="T41" s="31">
        <v>3.9215047207279342E-2</v>
      </c>
      <c r="U41" s="31">
        <v>5.5767357289925421E-2</v>
      </c>
    </row>
    <row r="42" spans="1:21" ht="20.100000000000001" customHeight="1" x14ac:dyDescent="0.3">
      <c r="A42" s="14" t="s">
        <v>141</v>
      </c>
      <c r="B42" s="14" t="s">
        <v>142</v>
      </c>
      <c r="C42" s="14" t="s">
        <v>138</v>
      </c>
      <c r="D42" s="14" t="s">
        <v>321</v>
      </c>
      <c r="E42" s="14" t="s">
        <v>134</v>
      </c>
      <c r="F42" s="14" t="b">
        <v>0</v>
      </c>
      <c r="G42" s="15">
        <v>33</v>
      </c>
      <c r="H42" s="15">
        <v>13.26</v>
      </c>
      <c r="I42" s="49">
        <v>1.4886877828054299</v>
      </c>
      <c r="J42" s="20">
        <v>4.3034907594173202</v>
      </c>
      <c r="K42" s="20">
        <v>3.7479450260277254</v>
      </c>
      <c r="L42" s="20">
        <v>6.0358194372857019</v>
      </c>
      <c r="M42" s="20">
        <v>5.6138303037716151</v>
      </c>
      <c r="N42" s="20">
        <v>0.70930916046105985</v>
      </c>
      <c r="O42" s="20">
        <v>0.37363151913672737</v>
      </c>
      <c r="P42" s="20">
        <v>0.71314632251400789</v>
      </c>
      <c r="Q42" s="20">
        <v>0.66270724396261038</v>
      </c>
      <c r="R42" s="31">
        <v>0.16571345504888824</v>
      </c>
      <c r="S42" s="31">
        <v>0.17681882721342454</v>
      </c>
      <c r="T42" s="31">
        <v>9.5580009258379825E-2</v>
      </c>
      <c r="U42" s="31">
        <v>0.12249027757830069</v>
      </c>
    </row>
    <row r="43" spans="1:21" ht="20.100000000000001" customHeight="1" x14ac:dyDescent="0.3">
      <c r="A43" s="14" t="s">
        <v>74</v>
      </c>
      <c r="B43" s="14" t="s">
        <v>53</v>
      </c>
      <c r="C43" s="14" t="s">
        <v>138</v>
      </c>
      <c r="D43" s="14" t="s">
        <v>321</v>
      </c>
      <c r="E43" s="14" t="s">
        <v>134</v>
      </c>
      <c r="F43" s="14" t="b">
        <v>0</v>
      </c>
      <c r="G43" s="15">
        <v>17</v>
      </c>
      <c r="H43" s="15">
        <v>6.99</v>
      </c>
      <c r="I43" s="49">
        <v>1.4320457796852648</v>
      </c>
      <c r="J43" s="20">
        <v>4.4271997671973224</v>
      </c>
      <c r="K43" s="20">
        <v>3.5807560987547631</v>
      </c>
      <c r="L43" s="20">
        <v>8.5663305769252602</v>
      </c>
      <c r="M43" s="20">
        <v>7.190888367596096</v>
      </c>
      <c r="N43" s="20">
        <v>0.84951342979892808</v>
      </c>
      <c r="O43" s="20">
        <v>0.36491279543072519</v>
      </c>
      <c r="P43" s="20">
        <v>0.48444934739896739</v>
      </c>
      <c r="Q43" s="20">
        <v>0.43982099488080739</v>
      </c>
      <c r="R43" s="31">
        <v>0.10942568053703443</v>
      </c>
      <c r="S43" s="31">
        <v>0.12282908490577137</v>
      </c>
      <c r="T43" s="31">
        <v>2.0924231344047431E-2</v>
      </c>
      <c r="U43" s="31">
        <v>9.5444704397501662E-2</v>
      </c>
    </row>
    <row r="44" spans="1:21" ht="20.100000000000001" customHeight="1" x14ac:dyDescent="0.3">
      <c r="A44" s="14" t="s">
        <v>187</v>
      </c>
      <c r="B44" s="14" t="s">
        <v>188</v>
      </c>
      <c r="C44" s="14" t="s">
        <v>138</v>
      </c>
      <c r="D44" s="14" t="s">
        <v>321</v>
      </c>
      <c r="E44" s="14" t="s">
        <v>134</v>
      </c>
      <c r="F44" s="14" t="b">
        <v>0</v>
      </c>
      <c r="G44" s="15">
        <v>17</v>
      </c>
      <c r="H44" s="15">
        <v>12.06</v>
      </c>
      <c r="I44" s="49">
        <v>0.4096185737976783</v>
      </c>
      <c r="J44" s="20">
        <v>6.9276426451564985</v>
      </c>
      <c r="K44" s="20">
        <v>6.1896732007052035</v>
      </c>
      <c r="L44" s="20">
        <v>5.5812400285914823</v>
      </c>
      <c r="M44" s="20">
        <v>5.0200465113031401</v>
      </c>
      <c r="N44" s="20">
        <v>0.66611785240384613</v>
      </c>
      <c r="O44" s="20">
        <v>0.53848968572602585</v>
      </c>
      <c r="P44" s="20">
        <v>3.680000151735602</v>
      </c>
      <c r="Q44" s="20">
        <v>2.836727913232155</v>
      </c>
      <c r="R44" s="31">
        <v>0.53120525122763007</v>
      </c>
      <c r="S44" s="31">
        <v>0.45830011072457916</v>
      </c>
      <c r="T44" s="31">
        <v>5.480544963001048E-2</v>
      </c>
      <c r="U44" s="31">
        <v>7.0026223653466543E-2</v>
      </c>
    </row>
    <row r="45" spans="1:21" ht="20.100000000000001" customHeight="1" x14ac:dyDescent="0.3">
      <c r="A45" s="14" t="s">
        <v>76</v>
      </c>
      <c r="B45" s="14" t="s">
        <v>55</v>
      </c>
      <c r="C45" s="14" t="s">
        <v>138</v>
      </c>
      <c r="D45" s="14" t="s">
        <v>321</v>
      </c>
      <c r="E45" s="14" t="s">
        <v>134</v>
      </c>
      <c r="F45" s="14" t="b">
        <v>0</v>
      </c>
      <c r="G45" s="15">
        <v>48</v>
      </c>
      <c r="H45" s="15">
        <v>12.17</v>
      </c>
      <c r="I45" s="49">
        <v>2.9441248972884142</v>
      </c>
      <c r="J45" s="20">
        <v>1.7396468593068337</v>
      </c>
      <c r="K45" s="20">
        <v>1.9343698200850328</v>
      </c>
      <c r="L45" s="20">
        <v>1.5591439315289271</v>
      </c>
      <c r="M45" s="20">
        <v>1.8000895657120188</v>
      </c>
      <c r="N45" s="20">
        <v>0.43047833072443548</v>
      </c>
      <c r="O45" s="20">
        <v>0.86626449533201288</v>
      </c>
      <c r="P45" s="20">
        <v>0.46134232189452007</v>
      </c>
      <c r="Q45" s="20">
        <v>0.41218927125121396</v>
      </c>
      <c r="R45" s="31">
        <v>0.26519308756625637</v>
      </c>
      <c r="S45" s="31">
        <v>0.21308710825166546</v>
      </c>
      <c r="T45" s="31">
        <v>0.23357555595924709</v>
      </c>
      <c r="U45" s="31">
        <v>0.25331291595328809</v>
      </c>
    </row>
    <row r="46" spans="1:21" ht="20.100000000000001" customHeight="1" x14ac:dyDescent="0.3">
      <c r="A46" s="14" t="s">
        <v>189</v>
      </c>
      <c r="B46" s="14" t="s">
        <v>190</v>
      </c>
      <c r="C46" s="14" t="s">
        <v>138</v>
      </c>
      <c r="D46" s="14" t="s">
        <v>321</v>
      </c>
      <c r="E46" s="14" t="s">
        <v>134</v>
      </c>
      <c r="F46" s="14" t="b">
        <v>0</v>
      </c>
      <c r="G46" s="15">
        <v>22</v>
      </c>
      <c r="H46" s="15">
        <v>15.35</v>
      </c>
      <c r="I46" s="49">
        <v>0.4332247557003257</v>
      </c>
      <c r="J46" s="20">
        <v>6.8640836327633687</v>
      </c>
      <c r="K46" s="20">
        <v>5.5001723634818021</v>
      </c>
      <c r="L46" s="20">
        <v>4.3353171701219981</v>
      </c>
      <c r="M46" s="20">
        <v>4.0050309950188838</v>
      </c>
      <c r="N46" s="20">
        <v>0.49994252657268334</v>
      </c>
      <c r="O46" s="20">
        <v>0.50743444390213599</v>
      </c>
      <c r="P46" s="20">
        <v>1.5003048368094341</v>
      </c>
      <c r="Q46" s="20">
        <v>1.3202410255754209</v>
      </c>
      <c r="R46" s="31">
        <v>0.21857321633557017</v>
      </c>
      <c r="S46" s="31">
        <v>0.24003630037871435</v>
      </c>
      <c r="T46" s="31">
        <v>3.3480619994030729E-2</v>
      </c>
      <c r="U46" s="31">
        <v>7.4061857466397291E-2</v>
      </c>
    </row>
    <row r="47" spans="1:21" ht="20.100000000000001" customHeight="1" x14ac:dyDescent="0.3">
      <c r="A47" s="14" t="s">
        <v>143</v>
      </c>
      <c r="B47" s="14" t="s">
        <v>144</v>
      </c>
      <c r="C47" s="14" t="s">
        <v>138</v>
      </c>
      <c r="D47" s="14" t="s">
        <v>321</v>
      </c>
      <c r="E47" s="14" t="s">
        <v>133</v>
      </c>
      <c r="F47" s="14" t="b">
        <v>0</v>
      </c>
      <c r="G47" s="15">
        <v>13</v>
      </c>
      <c r="H47" s="15">
        <v>4.41</v>
      </c>
      <c r="I47" s="49">
        <v>1.947845804988662</v>
      </c>
      <c r="J47" s="20">
        <v>2.768607920856986</v>
      </c>
      <c r="K47" s="20">
        <v>2.5758853393628582</v>
      </c>
      <c r="L47" s="20">
        <v>4.3236640748524584</v>
      </c>
      <c r="M47" s="20">
        <v>4.1737766509376701</v>
      </c>
      <c r="N47" s="20">
        <v>2.2783295561816792</v>
      </c>
      <c r="O47" s="20">
        <v>2.7361699809934357</v>
      </c>
      <c r="P47" s="20">
        <v>0.44657888134103302</v>
      </c>
      <c r="Q47" s="20">
        <v>0.42802721002668409</v>
      </c>
      <c r="R47" s="31">
        <v>0.1613008754243542</v>
      </c>
      <c r="S47" s="31">
        <v>0.1661670275015254</v>
      </c>
      <c r="T47" s="31">
        <v>0.23754325216675409</v>
      </c>
      <c r="U47" s="31">
        <v>0.26965911053672809</v>
      </c>
    </row>
    <row r="48" spans="1:21" ht="20.100000000000001" customHeight="1" x14ac:dyDescent="0.3">
      <c r="A48" s="14" t="s">
        <v>75</v>
      </c>
      <c r="B48" s="14" t="s">
        <v>54</v>
      </c>
      <c r="C48" s="14" t="s">
        <v>138</v>
      </c>
      <c r="D48" s="14" t="s">
        <v>321</v>
      </c>
      <c r="E48" s="14" t="s">
        <v>133</v>
      </c>
      <c r="F48" s="14" t="b">
        <v>0</v>
      </c>
      <c r="G48" s="15">
        <v>11</v>
      </c>
      <c r="H48" s="15">
        <v>4.8600000000000003</v>
      </c>
      <c r="I48" s="49">
        <v>1.2633744855967075</v>
      </c>
      <c r="J48" s="20">
        <v>-2.4829403940206118</v>
      </c>
      <c r="K48" s="20">
        <v>9.5125584042057909</v>
      </c>
      <c r="L48" s="20">
        <v>24.728572894750283</v>
      </c>
      <c r="M48" s="20">
        <v>5.6392620511053018</v>
      </c>
      <c r="N48" s="20">
        <v>17.929965094485574</v>
      </c>
      <c r="O48" s="20">
        <v>3.6016865122569812</v>
      </c>
      <c r="P48" s="20">
        <v>0.66252592181003056</v>
      </c>
      <c r="Q48" s="20">
        <v>0.64023068803902994</v>
      </c>
      <c r="R48" s="31">
        <v>-0.26683118265968758</v>
      </c>
      <c r="S48" s="31">
        <v>6.7303732690457335E-2</v>
      </c>
      <c r="T48" s="31">
        <v>0</v>
      </c>
      <c r="U48" s="31">
        <v>5.6172909799055468E-2</v>
      </c>
    </row>
    <row r="49" spans="1:21" ht="20.100000000000001" customHeight="1" x14ac:dyDescent="0.3">
      <c r="A49" s="14" t="s">
        <v>147</v>
      </c>
      <c r="B49" s="14" t="s">
        <v>148</v>
      </c>
      <c r="C49" s="14" t="s">
        <v>138</v>
      </c>
      <c r="D49" s="14" t="s">
        <v>321</v>
      </c>
      <c r="E49" s="14" t="s">
        <v>134</v>
      </c>
      <c r="F49" s="14" t="b">
        <v>0</v>
      </c>
      <c r="G49" s="15">
        <v>11.5</v>
      </c>
      <c r="H49" s="15">
        <v>4.91</v>
      </c>
      <c r="I49" s="49">
        <v>1.3421588594704685</v>
      </c>
      <c r="J49" s="20">
        <v>3.3614361604828913</v>
      </c>
      <c r="K49" s="20">
        <v>2.5329575821758565</v>
      </c>
      <c r="L49" s="20">
        <v>2.2024147425811993</v>
      </c>
      <c r="M49" s="20">
        <v>1.6637299502873677</v>
      </c>
      <c r="N49" s="20">
        <v>1.0868866930967347</v>
      </c>
      <c r="O49" s="20">
        <v>1.0690041022672803</v>
      </c>
      <c r="P49" s="20">
        <v>0.57702773364549065</v>
      </c>
      <c r="Q49" s="20">
        <v>0.51802288255720008</v>
      </c>
      <c r="R49" s="31">
        <v>0.17166107166604558</v>
      </c>
      <c r="S49" s="31">
        <v>0.20451305075239712</v>
      </c>
      <c r="T49" s="31">
        <v>4.6742349491134393E-2</v>
      </c>
      <c r="U49" s="31">
        <v>6.6237833812449465E-2</v>
      </c>
    </row>
    <row r="50" spans="1:21" ht="20.100000000000001" customHeight="1" x14ac:dyDescent="0.3">
      <c r="A50" s="14" t="s">
        <v>149</v>
      </c>
      <c r="B50" s="14" t="s">
        <v>150</v>
      </c>
      <c r="C50" s="14" t="s">
        <v>138</v>
      </c>
      <c r="D50" s="14" t="s">
        <v>321</v>
      </c>
      <c r="E50" s="14" t="s">
        <v>134</v>
      </c>
      <c r="F50" s="14" t="b">
        <v>0</v>
      </c>
      <c r="G50" s="15">
        <v>9</v>
      </c>
      <c r="H50" s="15">
        <v>3</v>
      </c>
      <c r="I50" s="49">
        <v>2</v>
      </c>
      <c r="J50" s="20">
        <v>3.6051597479370594</v>
      </c>
      <c r="K50" s="20">
        <v>2.6566691553216968</v>
      </c>
      <c r="L50" s="20">
        <v>2.6092915959567073</v>
      </c>
      <c r="M50" s="20">
        <v>1.9118145524291583</v>
      </c>
      <c r="N50" s="20">
        <v>1.2537018088126068</v>
      </c>
      <c r="O50" s="20">
        <v>0.5618576593235759</v>
      </c>
      <c r="P50" s="20">
        <v>0.45986716474915118</v>
      </c>
      <c r="Q50" s="20">
        <v>0.43008801717911188</v>
      </c>
      <c r="R50" s="31">
        <v>0.12755805481637697</v>
      </c>
      <c r="S50" s="31">
        <v>0.16188994264399942</v>
      </c>
      <c r="T50" s="31">
        <v>0.120126791116867</v>
      </c>
      <c r="U50" s="31">
        <v>0.16566424564025439</v>
      </c>
    </row>
    <row r="51" spans="1:21" ht="20.100000000000001" customHeight="1" x14ac:dyDescent="0.3">
      <c r="A51" s="14" t="s">
        <v>145</v>
      </c>
      <c r="B51" s="14" t="s">
        <v>146</v>
      </c>
      <c r="C51" s="14" t="s">
        <v>138</v>
      </c>
      <c r="D51" s="14" t="s">
        <v>321</v>
      </c>
      <c r="E51" s="14" t="s">
        <v>134</v>
      </c>
      <c r="F51" s="14" t="b">
        <v>0</v>
      </c>
      <c r="G51" s="15">
        <v>14</v>
      </c>
      <c r="H51" s="15">
        <v>2.89</v>
      </c>
      <c r="I51" s="49">
        <v>3.844290657439446</v>
      </c>
      <c r="J51" s="20">
        <v>1.5443383702739202</v>
      </c>
      <c r="K51" s="20">
        <v>1.3191997663307455</v>
      </c>
      <c r="L51" s="20">
        <v>2.8249212700266368</v>
      </c>
      <c r="M51" s="20">
        <v>2.4668863735153193</v>
      </c>
      <c r="N51" s="20">
        <v>0.63852631452441466</v>
      </c>
      <c r="O51" s="20">
        <v>0.37325581544516667</v>
      </c>
      <c r="P51" s="20">
        <v>0.30489866204170218</v>
      </c>
      <c r="Q51" s="20">
        <v>0.26776633419311346</v>
      </c>
      <c r="R51" s="31">
        <v>0.19742995959339021</v>
      </c>
      <c r="S51" s="31">
        <v>0.20297633537177262</v>
      </c>
      <c r="T51" s="31">
        <v>0.1282609662911402</v>
      </c>
      <c r="U51" s="31">
        <v>0.16961484440907951</v>
      </c>
    </row>
    <row r="52" spans="1:21" s="53" customFormat="1" ht="20.100000000000001" customHeight="1" x14ac:dyDescent="0.3">
      <c r="A52" s="50" t="s">
        <v>301</v>
      </c>
      <c r="B52" s="50" t="s">
        <v>84</v>
      </c>
      <c r="C52" s="50"/>
      <c r="D52" s="50"/>
      <c r="E52" s="50"/>
      <c r="F52" s="50"/>
      <c r="G52" s="50"/>
      <c r="H52" s="54"/>
      <c r="I52" s="50"/>
      <c r="J52" s="51">
        <v>3.551868033051417</v>
      </c>
      <c r="K52" s="51">
        <v>4.0836754499351224</v>
      </c>
      <c r="L52" s="51">
        <v>6.1925485617148333</v>
      </c>
      <c r="M52" s="51">
        <v>4.0486071434915516</v>
      </c>
      <c r="N52" s="51">
        <v>2.4638031105040499</v>
      </c>
      <c r="O52" s="51">
        <v>1.0377964816563354</v>
      </c>
      <c r="P52" s="51">
        <v>1.0337076724240206</v>
      </c>
      <c r="Q52" s="51">
        <v>0.8698180918262518</v>
      </c>
      <c r="R52" s="52">
        <v>0.18430162633305355</v>
      </c>
      <c r="S52" s="52">
        <v>0.21037519868049631</v>
      </c>
      <c r="T52" s="52">
        <v>9.1841297496262783E-2</v>
      </c>
      <c r="U52" s="52">
        <v>0.12713202550331332</v>
      </c>
    </row>
    <row r="53" spans="1:21" ht="20.100000000000001" customHeight="1" x14ac:dyDescent="0.3">
      <c r="A53" s="14" t="s">
        <v>211</v>
      </c>
      <c r="B53" s="14" t="s">
        <v>212</v>
      </c>
      <c r="C53" s="14" t="s">
        <v>139</v>
      </c>
      <c r="D53" s="14" t="s">
        <v>238</v>
      </c>
      <c r="E53" s="14" t="s">
        <v>134</v>
      </c>
      <c r="F53" s="14" t="b">
        <v>0</v>
      </c>
      <c r="G53" s="15">
        <v>11.4</v>
      </c>
      <c r="H53" s="15">
        <v>2.15</v>
      </c>
      <c r="I53" s="49">
        <v>4.3023255813953494</v>
      </c>
      <c r="J53" s="20">
        <v>4.4800929503076485</v>
      </c>
      <c r="K53" s="20">
        <v>2.7861299024008939</v>
      </c>
      <c r="L53" s="20">
        <v>1.4202533774741199</v>
      </c>
      <c r="M53" s="20">
        <v>1.2279808967641686</v>
      </c>
      <c r="N53" s="20">
        <v>2.2691379950274335</v>
      </c>
      <c r="O53" s="20">
        <v>1.7571459308029689</v>
      </c>
      <c r="P53" s="20">
        <v>0.48456575835057286</v>
      </c>
      <c r="Q53" s="20">
        <v>0.42836660195960991</v>
      </c>
      <c r="R53" s="31">
        <v>0.10815975555089716</v>
      </c>
      <c r="S53" s="31">
        <v>0.15374968754704266</v>
      </c>
      <c r="T53" s="31">
        <v>0</v>
      </c>
      <c r="U53" s="31">
        <v>0</v>
      </c>
    </row>
    <row r="54" spans="1:21" ht="20.100000000000001" customHeight="1" x14ac:dyDescent="0.3">
      <c r="A54" s="14" t="s">
        <v>322</v>
      </c>
      <c r="B54" s="14" t="s">
        <v>79</v>
      </c>
      <c r="C54" s="14" t="s">
        <v>139</v>
      </c>
      <c r="D54" s="14" t="s">
        <v>238</v>
      </c>
      <c r="E54" s="14" t="s">
        <v>134</v>
      </c>
      <c r="F54" s="14" t="b">
        <v>0</v>
      </c>
      <c r="G54" s="15">
        <v>11.2</v>
      </c>
      <c r="H54" s="15">
        <v>3.24</v>
      </c>
      <c r="I54" s="49">
        <v>2.4567901234567895</v>
      </c>
      <c r="J54" s="20">
        <v>11.672341971008938</v>
      </c>
      <c r="K54" s="20">
        <v>4.2643850804622758</v>
      </c>
      <c r="L54" s="20">
        <v>4.4453045159924551</v>
      </c>
      <c r="M54" s="20">
        <v>3.8995614330684507</v>
      </c>
      <c r="N54" s="20">
        <v>3.3449852516255012</v>
      </c>
      <c r="O54" s="20">
        <v>2.9245007453558531</v>
      </c>
      <c r="P54" s="20">
        <v>0.37868844208159425</v>
      </c>
      <c r="Q54" s="20">
        <v>0.35865638703202274</v>
      </c>
      <c r="R54" s="31">
        <v>3.2443227162308803E-2</v>
      </c>
      <c r="S54" s="31">
        <v>8.4105065622531214E-2</v>
      </c>
      <c r="T54" s="31">
        <v>0</v>
      </c>
      <c r="U54" s="31">
        <v>0</v>
      </c>
    </row>
    <row r="55" spans="1:21" ht="20.100000000000001" customHeight="1" x14ac:dyDescent="0.3">
      <c r="A55" s="14" t="s">
        <v>323</v>
      </c>
      <c r="B55" s="14" t="s">
        <v>80</v>
      </c>
      <c r="C55" s="14" t="s">
        <v>139</v>
      </c>
      <c r="D55" s="14" t="s">
        <v>238</v>
      </c>
      <c r="E55" s="14" t="s">
        <v>134</v>
      </c>
      <c r="F55" s="14" t="b">
        <v>0</v>
      </c>
      <c r="G55" s="15">
        <v>33.700000000000003</v>
      </c>
      <c r="H55" s="15">
        <v>6.55</v>
      </c>
      <c r="I55" s="49">
        <v>4.1450381679389317</v>
      </c>
      <c r="J55" s="20">
        <v>3.8163126317537746</v>
      </c>
      <c r="K55" s="20">
        <v>2.4720779228082859</v>
      </c>
      <c r="L55" s="20">
        <v>3.3037264783296529</v>
      </c>
      <c r="M55" s="20">
        <v>2.8684939470978272</v>
      </c>
      <c r="N55" s="20">
        <v>2.1062581870694337</v>
      </c>
      <c r="O55" s="20">
        <v>1.7525718841145712</v>
      </c>
      <c r="P55" s="20">
        <v>0.50586999124622578</v>
      </c>
      <c r="Q55" s="20">
        <v>0.45065959788028015</v>
      </c>
      <c r="R55" s="31">
        <v>0.13255465158622365</v>
      </c>
      <c r="S55" s="31">
        <v>0.18229991608368473</v>
      </c>
      <c r="T55" s="31">
        <v>0</v>
      </c>
      <c r="U55" s="31">
        <v>0</v>
      </c>
    </row>
    <row r="56" spans="1:21" ht="20.100000000000001" customHeight="1" x14ac:dyDescent="0.3">
      <c r="A56" s="14" t="s">
        <v>81</v>
      </c>
      <c r="B56" s="14" t="s">
        <v>82</v>
      </c>
      <c r="C56" s="14" t="s">
        <v>139</v>
      </c>
      <c r="D56" s="14" t="s">
        <v>238</v>
      </c>
      <c r="E56" s="14" t="s">
        <v>133</v>
      </c>
      <c r="F56" s="14" t="b">
        <v>0</v>
      </c>
      <c r="G56" s="15">
        <v>3.1</v>
      </c>
      <c r="H56" s="15">
        <v>2.0299999999999998</v>
      </c>
      <c r="I56" s="49">
        <v>0.52709359605911343</v>
      </c>
      <c r="J56" s="20">
        <v>-39.133107642108385</v>
      </c>
      <c r="K56" s="20">
        <v>28.210736043665754</v>
      </c>
      <c r="L56" s="20">
        <v>6.9085097545664169</v>
      </c>
      <c r="M56" s="20">
        <v>6.088406782612215</v>
      </c>
      <c r="N56" s="20">
        <v>3.6955838122075715</v>
      </c>
      <c r="O56" s="20">
        <v>3.2431162843099384</v>
      </c>
      <c r="P56" s="20">
        <v>0.28700334276522804</v>
      </c>
      <c r="Q56" s="20">
        <v>0.28436287822080586</v>
      </c>
      <c r="R56" s="31">
        <v>-7.3340289094854282E-3</v>
      </c>
      <c r="S56" s="31">
        <v>1.0079952461384104E-2</v>
      </c>
      <c r="T56" s="31">
        <v>0</v>
      </c>
      <c r="U56" s="31">
        <v>0</v>
      </c>
    </row>
    <row r="57" spans="1:21" ht="20.100000000000001" customHeight="1" x14ac:dyDescent="0.3">
      <c r="A57" s="14" t="s">
        <v>324</v>
      </c>
      <c r="B57" s="14" t="s">
        <v>83</v>
      </c>
      <c r="C57" s="14" t="s">
        <v>139</v>
      </c>
      <c r="D57" s="14" t="s">
        <v>238</v>
      </c>
      <c r="E57" s="14" t="s">
        <v>134</v>
      </c>
      <c r="F57" s="14" t="b">
        <v>0</v>
      </c>
      <c r="G57" s="15">
        <v>18.2</v>
      </c>
      <c r="H57" s="15">
        <v>3.25</v>
      </c>
      <c r="I57" s="49">
        <v>4.5999999999999996</v>
      </c>
      <c r="J57" s="20">
        <v>3.4420878105879682</v>
      </c>
      <c r="K57" s="20">
        <v>2.2798292241452822</v>
      </c>
      <c r="L57" s="20">
        <v>1.8134887246306663</v>
      </c>
      <c r="M57" s="20">
        <v>1.6356449864270142</v>
      </c>
      <c r="N57" s="20">
        <v>2.4168713721952368</v>
      </c>
      <c r="O57" s="20">
        <v>2.0836147012350299</v>
      </c>
      <c r="P57" s="20">
        <v>0.25889097630355001</v>
      </c>
      <c r="Q57" s="20">
        <v>0.23984359910521111</v>
      </c>
      <c r="R57" s="31">
        <v>7.5213356122755912E-2</v>
      </c>
      <c r="S57" s="31">
        <v>0.10520244085173946</v>
      </c>
      <c r="T57" s="31">
        <v>0</v>
      </c>
      <c r="U57" s="31">
        <v>0</v>
      </c>
    </row>
    <row r="58" spans="1:21" s="53" customFormat="1" ht="20.100000000000001" customHeight="1" x14ac:dyDescent="0.3">
      <c r="A58" s="50" t="s">
        <v>301</v>
      </c>
      <c r="B58" s="50" t="s">
        <v>84</v>
      </c>
      <c r="C58" s="50"/>
      <c r="D58" s="50"/>
      <c r="E58" s="50"/>
      <c r="F58" s="50"/>
      <c r="G58" s="50"/>
      <c r="H58" s="54"/>
      <c r="I58" s="50"/>
      <c r="J58" s="51">
        <v>-3.1444544556900111</v>
      </c>
      <c r="K58" s="51">
        <v>8.0026316346964972</v>
      </c>
      <c r="L58" s="51">
        <v>3.5782565701986626</v>
      </c>
      <c r="M58" s="51">
        <v>3.1440176091939351</v>
      </c>
      <c r="N58" s="51">
        <v>2.7665673236250354</v>
      </c>
      <c r="O58" s="51">
        <v>2.3521899091636724</v>
      </c>
      <c r="P58" s="51">
        <v>0.38300370214943424</v>
      </c>
      <c r="Q58" s="51">
        <v>0.35237781283958591</v>
      </c>
      <c r="R58" s="52">
        <v>6.8207392302540026E-2</v>
      </c>
      <c r="S58" s="52">
        <v>0.10708741251327644</v>
      </c>
      <c r="T58" s="52">
        <v>0</v>
      </c>
      <c r="U58" s="52">
        <v>0</v>
      </c>
    </row>
    <row r="59" spans="1:21" ht="20.100000000000001" customHeight="1" x14ac:dyDescent="0.3">
      <c r="A59" s="14" t="s">
        <v>99</v>
      </c>
      <c r="B59" s="14" t="s">
        <v>100</v>
      </c>
      <c r="C59" s="14" t="s">
        <v>325</v>
      </c>
      <c r="D59" s="14" t="s">
        <v>197</v>
      </c>
      <c r="E59" s="14" t="s">
        <v>134</v>
      </c>
      <c r="F59" s="14" t="b">
        <v>0</v>
      </c>
      <c r="G59" s="15">
        <v>70.998095602194084</v>
      </c>
      <c r="H59" s="15">
        <v>30.53</v>
      </c>
      <c r="I59" s="49">
        <v>1.3255190174318403</v>
      </c>
      <c r="J59" s="20">
        <v>7.1748638269815608</v>
      </c>
      <c r="K59" s="20">
        <v>5.4392024049899117</v>
      </c>
      <c r="L59" s="20">
        <v>4.6019034376824477</v>
      </c>
      <c r="M59" s="20">
        <v>4.1667429020129285</v>
      </c>
      <c r="N59" s="20">
        <v>0.54410059934556654</v>
      </c>
      <c r="O59" s="20">
        <v>0.82137660905258947</v>
      </c>
      <c r="P59" s="20">
        <v>0.5531152819117926</v>
      </c>
      <c r="Q59" s="20">
        <v>0.57365655215529765</v>
      </c>
      <c r="R59" s="31">
        <v>7.7090700987489852E-2</v>
      </c>
      <c r="S59" s="31">
        <v>0.10546703531919063</v>
      </c>
      <c r="T59" s="31">
        <v>0</v>
      </c>
      <c r="U59" s="31">
        <v>0</v>
      </c>
    </row>
    <row r="60" spans="1:21" ht="20.100000000000001" customHeight="1" x14ac:dyDescent="0.3">
      <c r="A60" s="14" t="s">
        <v>68</v>
      </c>
      <c r="B60" s="14" t="s">
        <v>40</v>
      </c>
      <c r="C60" s="14" t="s">
        <v>325</v>
      </c>
      <c r="D60" s="14" t="s">
        <v>197</v>
      </c>
      <c r="E60" s="14" t="s">
        <v>134</v>
      </c>
      <c r="F60" s="14" t="b">
        <v>0</v>
      </c>
      <c r="G60" s="15">
        <v>8</v>
      </c>
      <c r="H60" s="15">
        <v>6.61</v>
      </c>
      <c r="I60" s="49">
        <v>0.21028744326777593</v>
      </c>
      <c r="J60" s="20">
        <v>6.5913301372259685</v>
      </c>
      <c r="K60" s="20">
        <v>6.3200340201077481</v>
      </c>
      <c r="L60" s="20">
        <v>4.9986271875939012</v>
      </c>
      <c r="M60" s="20">
        <v>4.8631328366122082</v>
      </c>
      <c r="N60" s="20">
        <v>2.2945526998618689E-2</v>
      </c>
      <c r="O60" s="20">
        <v>0.15863528813066344</v>
      </c>
      <c r="P60" s="20">
        <v>0.71082738628630926</v>
      </c>
      <c r="Q60" s="20">
        <v>0.68193105347924265</v>
      </c>
      <c r="R60" s="31">
        <v>0.1078427830934696</v>
      </c>
      <c r="S60" s="31">
        <v>0.10789990232799675</v>
      </c>
      <c r="T60" s="31">
        <v>8.8991145584203679E-2</v>
      </c>
      <c r="U60" s="31">
        <v>9.2811212403161272E-2</v>
      </c>
    </row>
    <row r="61" spans="1:21" ht="20.100000000000001" customHeight="1" x14ac:dyDescent="0.3">
      <c r="A61" s="14" t="s">
        <v>326</v>
      </c>
      <c r="B61" s="14" t="s">
        <v>37</v>
      </c>
      <c r="C61" s="14" t="s">
        <v>325</v>
      </c>
      <c r="D61" s="14" t="s">
        <v>197</v>
      </c>
      <c r="E61" s="14" t="s">
        <v>133</v>
      </c>
      <c r="F61" s="14" t="b">
        <v>0</v>
      </c>
      <c r="G61" s="15">
        <v>26</v>
      </c>
      <c r="H61" s="15">
        <v>21.41</v>
      </c>
      <c r="I61" s="49">
        <v>0.21438580102755722</v>
      </c>
      <c r="J61" s="20">
        <v>10.537040527574492</v>
      </c>
      <c r="K61" s="20">
        <v>8.3702239223083748</v>
      </c>
      <c r="L61" s="20">
        <v>7.1277550987024432</v>
      </c>
      <c r="M61" s="20">
        <v>6.3506128598629807</v>
      </c>
      <c r="N61" s="20">
        <v>1.7273515664886188</v>
      </c>
      <c r="O61" s="20">
        <v>1.4978493851608055</v>
      </c>
      <c r="P61" s="20">
        <v>2.3125468655378021</v>
      </c>
      <c r="Q61" s="20">
        <v>2.0071413921294092</v>
      </c>
      <c r="R61" s="31">
        <v>0.21946834687463468</v>
      </c>
      <c r="S61" s="31">
        <v>0.23979542372575757</v>
      </c>
      <c r="T61" s="31">
        <v>8.7421065909401768E-2</v>
      </c>
      <c r="U61" s="31">
        <v>6.7389743495342699E-2</v>
      </c>
    </row>
    <row r="62" spans="1:21" ht="20.100000000000001" customHeight="1" x14ac:dyDescent="0.3">
      <c r="A62" s="14" t="s">
        <v>327</v>
      </c>
      <c r="B62" s="14" t="s">
        <v>38</v>
      </c>
      <c r="C62" s="14" t="s">
        <v>325</v>
      </c>
      <c r="D62" s="14" t="s">
        <v>197</v>
      </c>
      <c r="E62" s="14" t="s">
        <v>133</v>
      </c>
      <c r="F62" s="14" t="b">
        <v>0</v>
      </c>
      <c r="G62" s="15">
        <v>37</v>
      </c>
      <c r="H62" s="15">
        <v>34.5</v>
      </c>
      <c r="I62" s="49">
        <v>7.2463768115942129E-2</v>
      </c>
      <c r="J62" s="20">
        <v>9.1655568520137507</v>
      </c>
      <c r="K62" s="20">
        <v>8.9001837139409172</v>
      </c>
      <c r="L62" s="20">
        <v>10.071837641023988</v>
      </c>
      <c r="M62" s="20">
        <v>9.5176307097579649</v>
      </c>
      <c r="N62" s="20">
        <v>3.0746012731953178</v>
      </c>
      <c r="O62" s="20">
        <v>2.567743089313411</v>
      </c>
      <c r="P62" s="20">
        <v>2.1054305030637366</v>
      </c>
      <c r="Q62" s="20">
        <v>2.0186271736057324</v>
      </c>
      <c r="R62" s="31">
        <v>0.22971113889290376</v>
      </c>
      <c r="S62" s="31">
        <v>0.22680736021705147</v>
      </c>
      <c r="T62" s="31">
        <v>6.6173793445277684E-2</v>
      </c>
      <c r="U62" s="31">
        <v>0.100051022490387</v>
      </c>
    </row>
    <row r="63" spans="1:21" ht="20.100000000000001" customHeight="1" x14ac:dyDescent="0.3">
      <c r="A63" s="14" t="s">
        <v>101</v>
      </c>
      <c r="B63" s="14" t="s">
        <v>102</v>
      </c>
      <c r="C63" s="14" t="s">
        <v>325</v>
      </c>
      <c r="D63" s="14" t="s">
        <v>197</v>
      </c>
      <c r="E63" s="14" t="s">
        <v>134</v>
      </c>
      <c r="F63" s="14" t="b">
        <v>0</v>
      </c>
      <c r="G63" s="15">
        <v>30</v>
      </c>
      <c r="H63" s="15">
        <v>26.39</v>
      </c>
      <c r="I63" s="49">
        <v>0.13679424024251619</v>
      </c>
      <c r="J63" s="20">
        <v>23.325233457141291</v>
      </c>
      <c r="K63" s="20">
        <v>13.245946769306629</v>
      </c>
      <c r="L63" s="20">
        <v>7.1033638602110258</v>
      </c>
      <c r="M63" s="20">
        <v>6.6459015047371368</v>
      </c>
      <c r="N63" s="20">
        <v>3.1890483245625552</v>
      </c>
      <c r="O63" s="20">
        <v>2.7635936045924998</v>
      </c>
      <c r="P63" s="20">
        <v>1.7760786410976142</v>
      </c>
      <c r="Q63" s="20">
        <v>1.7760786410976142</v>
      </c>
      <c r="R63" s="31">
        <v>7.6144088519459044E-2</v>
      </c>
      <c r="S63" s="31">
        <v>0.13408468809591817</v>
      </c>
      <c r="T63" s="31">
        <v>4.2115324847013691E-2</v>
      </c>
      <c r="U63" s="31">
        <v>7.4162292910328498E-2</v>
      </c>
    </row>
    <row r="64" spans="1:21" ht="20.100000000000001" customHeight="1" x14ac:dyDescent="0.3">
      <c r="A64" s="14" t="s">
        <v>328</v>
      </c>
      <c r="B64" s="14" t="s">
        <v>249</v>
      </c>
      <c r="C64" s="14" t="s">
        <v>325</v>
      </c>
      <c r="D64" s="14" t="s">
        <v>197</v>
      </c>
      <c r="E64" s="14" t="s">
        <v>134</v>
      </c>
      <c r="F64" s="14" t="b">
        <v>0</v>
      </c>
      <c r="G64" s="15">
        <v>17</v>
      </c>
      <c r="H64" s="15">
        <v>7.83</v>
      </c>
      <c r="I64" s="49">
        <v>1.1711366538952745</v>
      </c>
      <c r="J64" s="20">
        <v>21.013046764116226</v>
      </c>
      <c r="K64" s="20">
        <v>-4.479925515795661</v>
      </c>
      <c r="L64" s="20">
        <v>7.4819607730964846</v>
      </c>
      <c r="M64" s="20">
        <v>6.7805326845386826</v>
      </c>
      <c r="N64" s="20">
        <v>5.1227103177146907</v>
      </c>
      <c r="O64" s="20">
        <v>3.9386444064515898</v>
      </c>
      <c r="P64" s="20">
        <v>1.0874516693895218</v>
      </c>
      <c r="Q64" s="20">
        <v>1.436032435755874</v>
      </c>
      <c r="R64" s="31">
        <v>5.175126109016006E-2</v>
      </c>
      <c r="S64" s="31">
        <v>-0.32054828382583644</v>
      </c>
      <c r="T64" s="31">
        <v>0</v>
      </c>
      <c r="U64" s="31">
        <v>0</v>
      </c>
    </row>
    <row r="65" spans="1:21" ht="20.100000000000001" customHeight="1" x14ac:dyDescent="0.3">
      <c r="A65" s="14" t="s">
        <v>158</v>
      </c>
      <c r="B65" s="14" t="s">
        <v>159</v>
      </c>
      <c r="C65" s="14" t="s">
        <v>325</v>
      </c>
      <c r="D65" s="14" t="s">
        <v>197</v>
      </c>
      <c r="E65" s="14" t="s">
        <v>134</v>
      </c>
      <c r="F65" s="14" t="b">
        <v>0</v>
      </c>
      <c r="G65" s="15">
        <v>15</v>
      </c>
      <c r="H65" s="15">
        <v>9.74</v>
      </c>
      <c r="I65" s="49">
        <v>0.54004106776180705</v>
      </c>
      <c r="J65" s="20">
        <v>10.986060736394235</v>
      </c>
      <c r="K65" s="20">
        <v>6.6646546880822903</v>
      </c>
      <c r="L65" s="20">
        <v>7.2233362868108264</v>
      </c>
      <c r="M65" s="20">
        <v>6.4290683688269938</v>
      </c>
      <c r="N65" s="20">
        <v>3.7888373168390861</v>
      </c>
      <c r="O65" s="20">
        <v>3.0303949016964911</v>
      </c>
      <c r="P65" s="20">
        <v>1.7522021429221071</v>
      </c>
      <c r="Q65" s="20">
        <v>1.5630102110188675</v>
      </c>
      <c r="R65" s="31">
        <v>0.15949321462582794</v>
      </c>
      <c r="S65" s="31">
        <v>0.23452230973254118</v>
      </c>
      <c r="T65" s="31">
        <v>6.3767236879269482E-2</v>
      </c>
      <c r="U65" s="31">
        <v>9.60738904929061E-2</v>
      </c>
    </row>
    <row r="66" spans="1:21" ht="20.100000000000001" customHeight="1" x14ac:dyDescent="0.3">
      <c r="A66" s="14" t="s">
        <v>33</v>
      </c>
      <c r="B66" s="14" t="s">
        <v>35</v>
      </c>
      <c r="C66" s="14" t="s">
        <v>325</v>
      </c>
      <c r="D66" s="14" t="s">
        <v>197</v>
      </c>
      <c r="E66" s="14" t="s">
        <v>133</v>
      </c>
      <c r="F66" s="14" t="b">
        <v>0</v>
      </c>
      <c r="G66" s="15">
        <v>13</v>
      </c>
      <c r="H66" s="15">
        <v>10.52</v>
      </c>
      <c r="I66" s="49">
        <v>0.23574144486692017</v>
      </c>
      <c r="J66" s="20">
        <v>14.254417812510811</v>
      </c>
      <c r="K66" s="20">
        <v>11.723943200100001</v>
      </c>
      <c r="L66" s="20">
        <v>7.037310679728181</v>
      </c>
      <c r="M66" s="20">
        <v>6.2065761414068765</v>
      </c>
      <c r="N66" s="20">
        <v>2.1789832588564355</v>
      </c>
      <c r="O66" s="20">
        <v>1.7336893438256336</v>
      </c>
      <c r="P66" s="20">
        <v>1.3749550511079036</v>
      </c>
      <c r="Q66" s="20">
        <v>1.2987953013759679</v>
      </c>
      <c r="R66" s="31">
        <v>9.6458169613993894E-2</v>
      </c>
      <c r="S66" s="31">
        <v>0.11078143924860449</v>
      </c>
      <c r="T66" s="31">
        <v>6.1472694812299437E-2</v>
      </c>
      <c r="U66" s="31">
        <v>7.4740849640759749E-2</v>
      </c>
    </row>
    <row r="67" spans="1:21" ht="20.100000000000001" customHeight="1" x14ac:dyDescent="0.3">
      <c r="A67" s="14" t="s">
        <v>329</v>
      </c>
      <c r="B67" s="14" t="s">
        <v>36</v>
      </c>
      <c r="C67" s="14" t="s">
        <v>325</v>
      </c>
      <c r="D67" s="14" t="s">
        <v>197</v>
      </c>
      <c r="E67" s="14" t="s">
        <v>134</v>
      </c>
      <c r="F67" s="14" t="b">
        <v>0</v>
      </c>
      <c r="G67" s="15">
        <v>30</v>
      </c>
      <c r="H67" s="15">
        <v>24.53</v>
      </c>
      <c r="I67" s="49">
        <v>0.22299225438238879</v>
      </c>
      <c r="J67" s="20">
        <v>11.780914738898565</v>
      </c>
      <c r="K67" s="20">
        <v>8.3935569235459564</v>
      </c>
      <c r="L67" s="20">
        <v>10.070646468439911</v>
      </c>
      <c r="M67" s="20">
        <v>9.6846836164512773</v>
      </c>
      <c r="N67" s="20">
        <v>0</v>
      </c>
      <c r="O67" s="20">
        <v>0</v>
      </c>
      <c r="P67" s="20" t="s">
        <v>84</v>
      </c>
      <c r="Q67" s="20" t="s">
        <v>84</v>
      </c>
      <c r="R67" s="31" t="s">
        <v>84</v>
      </c>
      <c r="S67" s="31" t="s">
        <v>84</v>
      </c>
      <c r="T67" s="31">
        <v>2.2106210222764929E-2</v>
      </c>
      <c r="U67" s="31">
        <v>3.102753459668434E-2</v>
      </c>
    </row>
    <row r="68" spans="1:21" ht="20.100000000000001" customHeight="1" x14ac:dyDescent="0.3">
      <c r="A68" s="14" t="s">
        <v>330</v>
      </c>
      <c r="B68" s="14" t="s">
        <v>39</v>
      </c>
      <c r="C68" s="14" t="s">
        <v>325</v>
      </c>
      <c r="D68" s="14" t="s">
        <v>197</v>
      </c>
      <c r="E68" s="14" t="s">
        <v>133</v>
      </c>
      <c r="F68" s="14" t="b">
        <v>0</v>
      </c>
      <c r="G68" s="15">
        <v>30</v>
      </c>
      <c r="H68" s="15">
        <v>21.89</v>
      </c>
      <c r="I68" s="49">
        <v>0.37048880767473724</v>
      </c>
      <c r="J68" s="20">
        <v>12.466641302030959</v>
      </c>
      <c r="K68" s="20">
        <v>9.9411640162551453</v>
      </c>
      <c r="L68" s="20">
        <v>8.7572903580463972</v>
      </c>
      <c r="M68" s="20">
        <v>7.6255964708015433</v>
      </c>
      <c r="N68" s="20">
        <v>0</v>
      </c>
      <c r="O68" s="20">
        <v>0</v>
      </c>
      <c r="P68" s="20" t="s">
        <v>84</v>
      </c>
      <c r="Q68" s="20" t="s">
        <v>84</v>
      </c>
      <c r="R68" s="31" t="s">
        <v>84</v>
      </c>
      <c r="S68" s="31" t="s">
        <v>84</v>
      </c>
      <c r="T68" s="31">
        <v>4.7355823436086873E-2</v>
      </c>
      <c r="U68" s="31">
        <v>4.8626229854229527E-2</v>
      </c>
    </row>
    <row r="69" spans="1:21" ht="20.100000000000001" customHeight="1" x14ac:dyDescent="0.3">
      <c r="A69" s="14" t="s">
        <v>67</v>
      </c>
      <c r="B69" s="14" t="s">
        <v>34</v>
      </c>
      <c r="C69" s="14" t="s">
        <v>325</v>
      </c>
      <c r="D69" s="14" t="s">
        <v>197</v>
      </c>
      <c r="E69" s="14" t="s">
        <v>133</v>
      </c>
      <c r="F69" s="14" t="b">
        <v>0</v>
      </c>
      <c r="G69" s="15">
        <v>49</v>
      </c>
      <c r="H69" s="15">
        <v>39.380000000000003</v>
      </c>
      <c r="I69" s="49">
        <v>0.24428643981716602</v>
      </c>
      <c r="J69" s="20">
        <v>6.8472230948222839</v>
      </c>
      <c r="K69" s="20">
        <v>6.5515469968798312</v>
      </c>
      <c r="L69" s="20">
        <v>6.0017222909293908</v>
      </c>
      <c r="M69" s="20">
        <v>5.9814947701103476</v>
      </c>
      <c r="N69" s="20">
        <v>0</v>
      </c>
      <c r="O69" s="20">
        <v>0</v>
      </c>
      <c r="P69" s="20" t="s">
        <v>84</v>
      </c>
      <c r="Q69" s="20" t="s">
        <v>84</v>
      </c>
      <c r="R69" s="31" t="s">
        <v>84</v>
      </c>
      <c r="S69" s="31" t="s">
        <v>84</v>
      </c>
      <c r="T69" s="31">
        <v>0.1376240493721074</v>
      </c>
      <c r="U69" s="31">
        <v>0.14383512317204561</v>
      </c>
    </row>
    <row r="70" spans="1:21" ht="20.100000000000001" customHeight="1" x14ac:dyDescent="0.3">
      <c r="A70" s="14" t="s">
        <v>331</v>
      </c>
      <c r="B70" s="14" t="s">
        <v>268</v>
      </c>
      <c r="C70" s="14" t="s">
        <v>325</v>
      </c>
      <c r="D70" s="14" t="s">
        <v>197</v>
      </c>
      <c r="E70" s="14" t="s">
        <v>134</v>
      </c>
      <c r="F70" s="14" t="b">
        <v>0</v>
      </c>
      <c r="G70" s="15">
        <v>21</v>
      </c>
      <c r="H70" s="15">
        <v>14.28</v>
      </c>
      <c r="I70" s="49">
        <v>0.47058823529411775</v>
      </c>
      <c r="J70" s="20">
        <v>80.434000315997991</v>
      </c>
      <c r="K70" s="20">
        <v>61.489669900073473</v>
      </c>
      <c r="L70" s="20">
        <v>19.871272246197492</v>
      </c>
      <c r="M70" s="20">
        <v>18.661067159080766</v>
      </c>
      <c r="N70" s="20">
        <v>0</v>
      </c>
      <c r="O70" s="20">
        <v>0</v>
      </c>
      <c r="P70" s="20" t="s">
        <v>84</v>
      </c>
      <c r="Q70" s="20" t="s">
        <v>84</v>
      </c>
      <c r="R70" s="31" t="s">
        <v>84</v>
      </c>
      <c r="S70" s="31" t="s">
        <v>84</v>
      </c>
      <c r="T70" s="31">
        <v>6.1602547957414183E-2</v>
      </c>
      <c r="U70" s="31">
        <v>7.4394933148543424E-2</v>
      </c>
    </row>
    <row r="71" spans="1:21" s="53" customFormat="1" ht="20.100000000000001" customHeight="1" x14ac:dyDescent="0.3">
      <c r="A71" s="50" t="s">
        <v>301</v>
      </c>
      <c r="B71" s="50" t="s">
        <v>84</v>
      </c>
      <c r="C71" s="50"/>
      <c r="D71" s="50"/>
      <c r="E71" s="50"/>
      <c r="F71" s="50"/>
      <c r="G71" s="50"/>
      <c r="H71" s="54"/>
      <c r="I71" s="50"/>
      <c r="J71" s="51">
        <v>17.881360797142346</v>
      </c>
      <c r="K71" s="51">
        <v>11.880016753316218</v>
      </c>
      <c r="L71" s="51">
        <v>8.3622521940385397</v>
      </c>
      <c r="M71" s="51">
        <v>7.742753335349974</v>
      </c>
      <c r="N71" s="51">
        <v>1.6373815153334075</v>
      </c>
      <c r="O71" s="51">
        <v>1.3759938856853069</v>
      </c>
      <c r="P71" s="51">
        <v>1.4590759426645983</v>
      </c>
      <c r="Q71" s="51">
        <v>1.4194090950772504</v>
      </c>
      <c r="R71" s="52">
        <v>0.12724496296224236</v>
      </c>
      <c r="S71" s="52">
        <v>0.10485123435515298</v>
      </c>
      <c r="T71" s="52">
        <v>5.6552491038819923E-2</v>
      </c>
      <c r="U71" s="52">
        <v>6.6926069350365686E-2</v>
      </c>
    </row>
    <row r="72" spans="1:21" ht="20.100000000000001" customHeight="1" x14ac:dyDescent="0.3">
      <c r="A72" s="14" t="s">
        <v>332</v>
      </c>
      <c r="B72" s="14" t="s">
        <v>47</v>
      </c>
      <c r="C72" s="14" t="s">
        <v>333</v>
      </c>
      <c r="D72" s="14" t="s">
        <v>334</v>
      </c>
      <c r="E72" s="14" t="s">
        <v>134</v>
      </c>
      <c r="F72" s="14" t="b">
        <v>0</v>
      </c>
      <c r="G72" s="15">
        <v>97.1</v>
      </c>
      <c r="H72" s="15">
        <v>79.58</v>
      </c>
      <c r="I72" s="49">
        <v>0.22015581804473472</v>
      </c>
      <c r="J72" s="20">
        <v>5.6548271809615107</v>
      </c>
      <c r="K72" s="20">
        <v>5.5288407699896931</v>
      </c>
      <c r="L72" s="20">
        <v>3.7714837905321721</v>
      </c>
      <c r="M72" s="20">
        <v>3.7912973903216751</v>
      </c>
      <c r="N72" s="20">
        <v>0.24383862442586951</v>
      </c>
      <c r="O72" s="20">
        <v>0.48075418898946876</v>
      </c>
      <c r="P72" s="20">
        <v>1.3005206524461763</v>
      </c>
      <c r="Q72" s="20">
        <v>1.1387046896517952</v>
      </c>
      <c r="R72" s="31">
        <v>0.22998415527617311</v>
      </c>
      <c r="S72" s="31">
        <v>0.20595722268447927</v>
      </c>
      <c r="T72" s="31">
        <v>0</v>
      </c>
      <c r="U72" s="31">
        <v>0</v>
      </c>
    </row>
    <row r="73" spans="1:21" ht="20.100000000000001" customHeight="1" x14ac:dyDescent="0.3">
      <c r="A73" s="14" t="s">
        <v>224</v>
      </c>
      <c r="B73" s="14" t="s">
        <v>225</v>
      </c>
      <c r="C73" s="14" t="s">
        <v>333</v>
      </c>
      <c r="D73" s="14" t="s">
        <v>334</v>
      </c>
      <c r="E73" s="14" t="s">
        <v>134</v>
      </c>
      <c r="F73" s="14" t="b">
        <v>0</v>
      </c>
      <c r="G73" s="15">
        <v>7.8</v>
      </c>
      <c r="H73" s="15">
        <v>4.4800000000000004</v>
      </c>
      <c r="I73" s="49">
        <v>0.74107142857142838</v>
      </c>
      <c r="J73" s="20">
        <v>5.8807798259871324</v>
      </c>
      <c r="K73" s="20">
        <v>6.0144688445558288</v>
      </c>
      <c r="L73" s="20">
        <v>3.3456758477001367</v>
      </c>
      <c r="M73" s="20">
        <v>3.3000052288179225</v>
      </c>
      <c r="N73" s="20">
        <v>5.5628998385882228E-2</v>
      </c>
      <c r="O73" s="20">
        <v>4.4713023779506866E-2</v>
      </c>
      <c r="P73" s="20">
        <v>1.267698317847469</v>
      </c>
      <c r="Q73" s="20">
        <v>1.2164201798873806</v>
      </c>
      <c r="R73" s="31">
        <v>0.21556636285642211</v>
      </c>
      <c r="S73" s="31">
        <v>0.20224897847603929</v>
      </c>
      <c r="T73" s="31">
        <v>7.4484961910098707E-2</v>
      </c>
      <c r="U73" s="31">
        <v>0.1165269080708463</v>
      </c>
    </row>
    <row r="74" spans="1:21" ht="20.100000000000001" customHeight="1" x14ac:dyDescent="0.3">
      <c r="A74" s="14" t="s">
        <v>42</v>
      </c>
      <c r="B74" s="14" t="s">
        <v>48</v>
      </c>
      <c r="C74" s="14" t="s">
        <v>333</v>
      </c>
      <c r="D74" s="14" t="s">
        <v>334</v>
      </c>
      <c r="E74" s="14" t="s">
        <v>134</v>
      </c>
      <c r="F74" s="14" t="b">
        <v>0</v>
      </c>
      <c r="G74" s="15">
        <v>33.799999999999997</v>
      </c>
      <c r="H74" s="15">
        <v>24.3</v>
      </c>
      <c r="I74" s="49">
        <v>0.39094650205761305</v>
      </c>
      <c r="J74" s="20">
        <v>7.6707118915983044</v>
      </c>
      <c r="K74" s="20">
        <v>7.6233174858517376</v>
      </c>
      <c r="L74" s="20">
        <v>4.2819374273861843</v>
      </c>
      <c r="M74" s="20">
        <v>4.0849944283553361</v>
      </c>
      <c r="N74" s="20">
        <v>0.38222083719067473</v>
      </c>
      <c r="O74" s="20">
        <v>0.44118990437471584</v>
      </c>
      <c r="P74" s="20">
        <v>0.88087853970955265</v>
      </c>
      <c r="Q74" s="20">
        <v>0.878272593785833</v>
      </c>
      <c r="R74" s="31">
        <v>0.11483660866918688</v>
      </c>
      <c r="S74" s="31">
        <v>0.11520871266556011</v>
      </c>
      <c r="T74" s="31">
        <v>0</v>
      </c>
      <c r="U74" s="31">
        <v>0</v>
      </c>
    </row>
    <row r="75" spans="1:21" ht="20.100000000000001" customHeight="1" x14ac:dyDescent="0.3">
      <c r="A75" s="14" t="s">
        <v>72</v>
      </c>
      <c r="B75" s="14" t="s">
        <v>50</v>
      </c>
      <c r="C75" s="14" t="s">
        <v>333</v>
      </c>
      <c r="D75" s="14" t="s">
        <v>334</v>
      </c>
      <c r="E75" s="14" t="s">
        <v>134</v>
      </c>
      <c r="F75" s="14" t="b">
        <v>0</v>
      </c>
      <c r="G75" s="15">
        <v>50</v>
      </c>
      <c r="H75" s="15">
        <v>37</v>
      </c>
      <c r="I75" s="49">
        <v>0.35135135135135132</v>
      </c>
      <c r="J75" s="20">
        <v>28.563586138351731</v>
      </c>
      <c r="K75" s="20">
        <v>29.855223092069451</v>
      </c>
      <c r="L75" s="20">
        <v>17.768705413026456</v>
      </c>
      <c r="M75" s="20">
        <v>16.189192326700777</v>
      </c>
      <c r="N75" s="20">
        <v>0.26707296842807543</v>
      </c>
      <c r="O75" s="20">
        <v>0.5500895270051368</v>
      </c>
      <c r="P75" s="20">
        <v>6.2833302442871197</v>
      </c>
      <c r="Q75" s="20">
        <v>5.3076474394157831</v>
      </c>
      <c r="R75" s="31">
        <v>0.21997693895482626</v>
      </c>
      <c r="S75" s="31">
        <v>0.17777952698754654</v>
      </c>
      <c r="T75" s="31">
        <v>7.7185362058327604E-3</v>
      </c>
      <c r="U75" s="31">
        <v>4.1786424809016056E-3</v>
      </c>
    </row>
    <row r="76" spans="1:21" ht="20.100000000000001" customHeight="1" x14ac:dyDescent="0.3">
      <c r="A76" s="14" t="s">
        <v>43</v>
      </c>
      <c r="B76" s="14" t="s">
        <v>49</v>
      </c>
      <c r="C76" s="14" t="s">
        <v>333</v>
      </c>
      <c r="D76" s="14" t="s">
        <v>334</v>
      </c>
      <c r="E76" s="14" t="s">
        <v>133</v>
      </c>
      <c r="F76" s="14" t="b">
        <v>0</v>
      </c>
      <c r="G76" s="15">
        <v>15.48582355701531</v>
      </c>
      <c r="H76" s="15">
        <v>6.64</v>
      </c>
      <c r="I76" s="49">
        <v>1.3322023429239924</v>
      </c>
      <c r="J76" s="20">
        <v>4.1347526066705171</v>
      </c>
      <c r="K76" s="20">
        <v>3.9555181489099187</v>
      </c>
      <c r="L76" s="20">
        <v>3.3227735864047263</v>
      </c>
      <c r="M76" s="20">
        <v>3.2331073996320177</v>
      </c>
      <c r="N76" s="20">
        <v>1.5880838595434414</v>
      </c>
      <c r="O76" s="20">
        <v>1.8932731555123503</v>
      </c>
      <c r="P76" s="20">
        <v>0.36000569784962377</v>
      </c>
      <c r="Q76" s="20">
        <v>0.33669103138490503</v>
      </c>
      <c r="R76" s="31">
        <v>8.7068255853768234E-2</v>
      </c>
      <c r="S76" s="31">
        <v>8.5119324121339712E-2</v>
      </c>
      <c r="T76" s="31">
        <v>0</v>
      </c>
      <c r="U76" s="31">
        <v>0</v>
      </c>
    </row>
    <row r="77" spans="1:21" ht="20.100000000000001" customHeight="1" x14ac:dyDescent="0.3">
      <c r="A77" s="14" t="s">
        <v>229</v>
      </c>
      <c r="B77" s="14" t="s">
        <v>230</v>
      </c>
      <c r="C77" s="14" t="s">
        <v>333</v>
      </c>
      <c r="D77" s="14" t="s">
        <v>334</v>
      </c>
      <c r="E77" s="14" t="s">
        <v>134</v>
      </c>
      <c r="F77" s="14" t="b">
        <v>0</v>
      </c>
      <c r="G77" s="15">
        <v>18</v>
      </c>
      <c r="H77" s="15">
        <v>6.71</v>
      </c>
      <c r="I77" s="49">
        <v>1.6825633383010432</v>
      </c>
      <c r="J77" s="20">
        <v>4.2206735969020066</v>
      </c>
      <c r="K77" s="20">
        <v>3.7116786137153142</v>
      </c>
      <c r="L77" s="20">
        <v>2.7063305111233538</v>
      </c>
      <c r="M77" s="20">
        <v>2.4564693924658871</v>
      </c>
      <c r="N77" s="20">
        <v>0.79584028567225762</v>
      </c>
      <c r="O77" s="20">
        <v>0.48194600782528879</v>
      </c>
      <c r="P77" s="20">
        <v>0.6964533879924425</v>
      </c>
      <c r="Q77" s="20">
        <v>0.60752090310376139</v>
      </c>
      <c r="R77" s="31">
        <v>0.16501000894824999</v>
      </c>
      <c r="S77" s="31">
        <v>0.1636782077141225</v>
      </c>
      <c r="T77" s="31">
        <v>3.982303545148403E-2</v>
      </c>
      <c r="U77" s="31">
        <v>3.8587245602202627E-2</v>
      </c>
    </row>
    <row r="78" spans="1:21" s="53" customFormat="1" ht="20.100000000000001" customHeight="1" x14ac:dyDescent="0.3">
      <c r="A78" s="50" t="s">
        <v>301</v>
      </c>
      <c r="B78" s="50" t="s">
        <v>84</v>
      </c>
      <c r="C78" s="50"/>
      <c r="D78" s="50"/>
      <c r="E78" s="50"/>
      <c r="F78" s="50"/>
      <c r="G78" s="50"/>
      <c r="H78" s="54"/>
      <c r="I78" s="50"/>
      <c r="J78" s="51">
        <v>9.3542218734118663</v>
      </c>
      <c r="K78" s="51">
        <v>9.4481744925153226</v>
      </c>
      <c r="L78" s="51">
        <v>5.8661510960288394</v>
      </c>
      <c r="M78" s="51">
        <v>5.5091776943822692</v>
      </c>
      <c r="N78" s="51">
        <v>0.55544759560770018</v>
      </c>
      <c r="O78" s="51">
        <v>0.64866096791441119</v>
      </c>
      <c r="P78" s="51">
        <v>1.7981478066887304</v>
      </c>
      <c r="Q78" s="51">
        <v>1.5808761395382431</v>
      </c>
      <c r="R78" s="52">
        <v>0.17207372175977109</v>
      </c>
      <c r="S78" s="52">
        <v>0.15833199544151455</v>
      </c>
      <c r="T78" s="52">
        <v>2.0337755594569251E-2</v>
      </c>
      <c r="U78" s="52">
        <v>2.6548799358991754E-2</v>
      </c>
    </row>
    <row r="79" spans="1:21" ht="20.100000000000001" customHeight="1" x14ac:dyDescent="0.3">
      <c r="A79" s="14" t="s">
        <v>41</v>
      </c>
      <c r="B79" s="14" t="s">
        <v>51</v>
      </c>
      <c r="C79" s="14" t="s">
        <v>335</v>
      </c>
      <c r="D79" s="14" t="s">
        <v>334</v>
      </c>
      <c r="E79" s="14" t="s">
        <v>134</v>
      </c>
      <c r="F79" s="14" t="b">
        <v>0</v>
      </c>
      <c r="G79" s="15">
        <v>26.8</v>
      </c>
      <c r="H79" s="15">
        <v>18.059999999999999</v>
      </c>
      <c r="I79" s="49">
        <v>0.48394241417497241</v>
      </c>
      <c r="J79" s="20">
        <v>5.025497886398778</v>
      </c>
      <c r="K79" s="20">
        <v>7.7938768427837193</v>
      </c>
      <c r="L79" s="20">
        <v>3.714579420435987</v>
      </c>
      <c r="M79" s="20">
        <v>4.1701625777375089</v>
      </c>
      <c r="N79" s="20">
        <v>2.3084631227647523</v>
      </c>
      <c r="O79" s="20">
        <v>2.8225204279775404</v>
      </c>
      <c r="P79" s="20">
        <v>1.402678424826955</v>
      </c>
      <c r="Q79" s="20">
        <v>1.3051320528846087</v>
      </c>
      <c r="R79" s="31">
        <v>0.27911233006847413</v>
      </c>
      <c r="S79" s="31">
        <v>0.16745607856159786</v>
      </c>
      <c r="T79" s="31">
        <v>7.3743662935285656E-2</v>
      </c>
      <c r="U79" s="31">
        <v>6.9725638943832394E-2</v>
      </c>
    </row>
    <row r="80" spans="1:21" ht="20.100000000000001" customHeight="1" x14ac:dyDescent="0.3">
      <c r="A80" s="14" t="s">
        <v>336</v>
      </c>
      <c r="B80" s="14" t="s">
        <v>261</v>
      </c>
      <c r="C80" s="14" t="s">
        <v>335</v>
      </c>
      <c r="D80" s="14" t="s">
        <v>334</v>
      </c>
      <c r="E80" s="14" t="s">
        <v>134</v>
      </c>
      <c r="F80" s="14" t="b">
        <v>0</v>
      </c>
      <c r="G80" s="15">
        <v>72.873054143241859</v>
      </c>
      <c r="H80" s="15">
        <v>42.24</v>
      </c>
      <c r="I80" s="49">
        <v>0.72521434998205159</v>
      </c>
      <c r="J80" s="20">
        <v>9.7663526711517896</v>
      </c>
      <c r="K80" s="20">
        <v>10.961644804633869</v>
      </c>
      <c r="L80" s="20">
        <v>4.8040446313204006</v>
      </c>
      <c r="M80" s="20">
        <v>5.4647544281399476</v>
      </c>
      <c r="N80" s="20">
        <v>2.6175562986474019</v>
      </c>
      <c r="O80" s="20">
        <v>2.8204006391366727</v>
      </c>
      <c r="P80" s="20">
        <v>1.343104129663661</v>
      </c>
      <c r="Q80" s="20">
        <v>1.2323574065482554</v>
      </c>
      <c r="R80" s="31">
        <v>0.13752361550806691</v>
      </c>
      <c r="S80" s="31">
        <v>0.11242449728231432</v>
      </c>
      <c r="T80" s="31">
        <v>3.5897867078510913E-2</v>
      </c>
      <c r="U80" s="31">
        <v>2.145363975484306E-2</v>
      </c>
    </row>
    <row r="81" spans="1:21" ht="20.100000000000001" customHeight="1" x14ac:dyDescent="0.3">
      <c r="A81" s="14" t="s">
        <v>73</v>
      </c>
      <c r="B81" s="14" t="s">
        <v>52</v>
      </c>
      <c r="C81" s="14" t="s">
        <v>335</v>
      </c>
      <c r="D81" s="14" t="s">
        <v>334</v>
      </c>
      <c r="E81" s="14" t="s">
        <v>133</v>
      </c>
      <c r="F81" s="14" t="b">
        <v>0</v>
      </c>
      <c r="G81" s="15">
        <v>9.4</v>
      </c>
      <c r="H81" s="15">
        <v>8.41</v>
      </c>
      <c r="I81" s="49">
        <v>0.11771700356718195</v>
      </c>
      <c r="J81" s="20">
        <v>7.4515040750424459</v>
      </c>
      <c r="K81" s="20">
        <v>12.40713966963432</v>
      </c>
      <c r="L81" s="20">
        <v>3.9107734035675783</v>
      </c>
      <c r="M81" s="20">
        <v>4.5609151158083252</v>
      </c>
      <c r="N81" s="20">
        <v>1.3723171589345415</v>
      </c>
      <c r="O81" s="20">
        <v>1.5040141653428514</v>
      </c>
      <c r="P81" s="20">
        <v>1.5514275330357723</v>
      </c>
      <c r="Q81" s="20">
        <v>1.4330342095067741</v>
      </c>
      <c r="R81" s="31">
        <v>0.20820327244160233</v>
      </c>
      <c r="S81" s="31">
        <v>0.11550077194778692</v>
      </c>
      <c r="T81" s="31">
        <v>3.740565561956697E-2</v>
      </c>
      <c r="U81" s="31">
        <v>2.235473931364278E-2</v>
      </c>
    </row>
    <row r="82" spans="1:21" s="53" customFormat="1" ht="20.100000000000001" customHeight="1" x14ac:dyDescent="0.3">
      <c r="A82" s="50" t="s">
        <v>301</v>
      </c>
      <c r="B82" s="50" t="s">
        <v>84</v>
      </c>
      <c r="C82" s="50"/>
      <c r="D82" s="50"/>
      <c r="E82" s="50"/>
      <c r="F82" s="50"/>
      <c r="G82" s="50"/>
      <c r="H82" s="54"/>
      <c r="I82" s="50"/>
      <c r="J82" s="51">
        <v>7.4144515441976715</v>
      </c>
      <c r="K82" s="51">
        <v>10.387553772350635</v>
      </c>
      <c r="L82" s="51">
        <v>4.143132485107988</v>
      </c>
      <c r="M82" s="51">
        <v>4.7319440405619275</v>
      </c>
      <c r="N82" s="51">
        <v>2.0994455267822318</v>
      </c>
      <c r="O82" s="51">
        <v>2.3823117441523549</v>
      </c>
      <c r="P82" s="51">
        <v>1.4324033625087962</v>
      </c>
      <c r="Q82" s="51">
        <v>1.323507889646546</v>
      </c>
      <c r="R82" s="52">
        <v>0.20827973933938113</v>
      </c>
      <c r="S82" s="52">
        <v>0.13179378259723304</v>
      </c>
      <c r="T82" s="52">
        <v>4.9015728544454511E-2</v>
      </c>
      <c r="U82" s="52">
        <v>3.7844672670772746E-2</v>
      </c>
    </row>
    <row r="83" spans="1:21" ht="20.100000000000001" customHeight="1" x14ac:dyDescent="0.3">
      <c r="A83" s="14" t="s">
        <v>78</v>
      </c>
      <c r="B83" t="s">
        <v>31</v>
      </c>
      <c r="C83" s="14" t="s">
        <v>337</v>
      </c>
      <c r="D83" s="14" t="s">
        <v>321</v>
      </c>
      <c r="E83" s="14" t="s">
        <v>134</v>
      </c>
      <c r="F83" s="14" t="b">
        <v>0</v>
      </c>
      <c r="G83" s="15">
        <v>13</v>
      </c>
      <c r="H83" s="15" t="e">
        <v>#NUM!</v>
      </c>
      <c r="I83" s="49" t="e">
        <v>#NUM!</v>
      </c>
      <c r="J83" s="20">
        <v>0</v>
      </c>
      <c r="K83" s="20">
        <v>0</v>
      </c>
      <c r="L83" s="20" t="s">
        <v>338</v>
      </c>
      <c r="M83" s="20" t="s">
        <v>338</v>
      </c>
      <c r="N83" s="20">
        <v>0</v>
      </c>
      <c r="O83" s="20">
        <v>0</v>
      </c>
      <c r="P83" s="20">
        <v>0</v>
      </c>
      <c r="Q83" s="20">
        <v>0</v>
      </c>
      <c r="R83" s="31">
        <v>5.7048488234426424E-2</v>
      </c>
      <c r="S83" s="31">
        <v>6.7724122426907785E-2</v>
      </c>
      <c r="T83" s="31">
        <v>0</v>
      </c>
      <c r="U83" s="31">
        <v>0</v>
      </c>
    </row>
    <row r="84" spans="1:21" ht="20.100000000000001" customHeight="1" x14ac:dyDescent="0.3">
      <c r="A84" s="14" t="s">
        <v>77</v>
      </c>
      <c r="B84" t="s">
        <v>32</v>
      </c>
      <c r="C84" s="14" t="s">
        <v>337</v>
      </c>
      <c r="D84" s="14" t="s">
        <v>321</v>
      </c>
      <c r="E84" s="14" t="s">
        <v>134</v>
      </c>
      <c r="F84" s="14" t="b">
        <v>0</v>
      </c>
      <c r="G84" s="15">
        <v>33</v>
      </c>
      <c r="H84" s="15">
        <v>23.44</v>
      </c>
      <c r="I84" s="49">
        <v>0.4078498293515358</v>
      </c>
      <c r="J84" s="20">
        <v>15.407104530079055</v>
      </c>
      <c r="K84" s="20">
        <v>13.614913072942473</v>
      </c>
      <c r="L84" s="20">
        <v>10.625252344645892</v>
      </c>
      <c r="M84" s="20">
        <v>9.7082841811435259</v>
      </c>
      <c r="N84" s="20">
        <v>0.77233085402937207</v>
      </c>
      <c r="O84" s="20">
        <v>0.4099515398352056</v>
      </c>
      <c r="P84" s="20">
        <v>2.0215573579494794</v>
      </c>
      <c r="Q84" s="20">
        <v>1.8818479267376538</v>
      </c>
      <c r="R84" s="31">
        <v>0.13120942705378702</v>
      </c>
      <c r="S84" s="31">
        <v>0.13821960644592982</v>
      </c>
      <c r="T84" s="31">
        <v>3.2340395011937528E-2</v>
      </c>
      <c r="U84" s="31">
        <v>3.1365287779827958E-2</v>
      </c>
    </row>
    <row r="85" spans="1:21" ht="20.100000000000001" customHeight="1" x14ac:dyDescent="0.3">
      <c r="A85" s="14" t="s">
        <v>56</v>
      </c>
      <c r="B85" s="14" t="s">
        <v>57</v>
      </c>
      <c r="C85" s="14" t="s">
        <v>337</v>
      </c>
      <c r="D85" s="14" t="s">
        <v>321</v>
      </c>
      <c r="E85" s="14" t="s">
        <v>134</v>
      </c>
      <c r="F85" s="14" t="b">
        <v>0</v>
      </c>
      <c r="G85" s="15">
        <v>9.6999999999999993</v>
      </c>
      <c r="H85" s="15">
        <v>3.51</v>
      </c>
      <c r="I85" s="49">
        <v>1.7635327635327633</v>
      </c>
      <c r="J85" s="20">
        <v>4.6287800506423471</v>
      </c>
      <c r="K85" s="20">
        <v>3.3027472724714819</v>
      </c>
      <c r="L85" s="20">
        <v>6.0754924039128797</v>
      </c>
      <c r="M85" s="20">
        <v>4.7941984522716652</v>
      </c>
      <c r="N85" s="20">
        <v>0.33795411135168474</v>
      </c>
      <c r="O85" s="20">
        <v>0.16016391799840979</v>
      </c>
      <c r="P85" s="20">
        <v>0.54501286874726929</v>
      </c>
      <c r="Q85" s="20">
        <v>0.5034718969091837</v>
      </c>
      <c r="R85" s="31">
        <v>0.11774438681130171</v>
      </c>
      <c r="S85" s="31">
        <v>0.15244033387163475</v>
      </c>
      <c r="T85" s="31">
        <v>6.1590204695981692E-2</v>
      </c>
      <c r="U85" s="31">
        <v>8.7818464888374151E-2</v>
      </c>
    </row>
    <row r="86" spans="1:21" ht="20.100000000000001" customHeight="1" x14ac:dyDescent="0.3">
      <c r="A86" s="14" t="s">
        <v>339</v>
      </c>
      <c r="B86" t="s">
        <v>262</v>
      </c>
      <c r="C86" s="14" t="s">
        <v>337</v>
      </c>
      <c r="D86" s="14" t="s">
        <v>321</v>
      </c>
      <c r="E86" s="14" t="s">
        <v>134</v>
      </c>
      <c r="F86" s="14" t="b">
        <v>0</v>
      </c>
      <c r="G86" s="15">
        <v>28</v>
      </c>
      <c r="H86" s="15">
        <v>18.329999999999998</v>
      </c>
      <c r="I86" s="49">
        <v>0.52755046372067671</v>
      </c>
      <c r="J86" s="20">
        <v>8.5467430156904562</v>
      </c>
      <c r="K86" s="20">
        <v>6.1474342638731851</v>
      </c>
      <c r="L86" s="20">
        <v>5.1291403050265707</v>
      </c>
      <c r="M86" s="20">
        <v>4.7254719340656512</v>
      </c>
      <c r="N86" s="20">
        <v>1.2165614689673365</v>
      </c>
      <c r="O86" s="20">
        <v>0.89628252165733002</v>
      </c>
      <c r="P86" s="20">
        <v>0.72217181334529257</v>
      </c>
      <c r="Q86" s="20">
        <v>0.68210647481022812</v>
      </c>
      <c r="R86" s="31">
        <v>8.4496727235100016E-2</v>
      </c>
      <c r="S86" s="31">
        <v>0.1109579127700127</v>
      </c>
      <c r="T86" s="31">
        <v>3.147886991502833E-2</v>
      </c>
      <c r="U86" s="31">
        <v>4.3764894432329761E-2</v>
      </c>
    </row>
    <row r="87" spans="1:21" ht="20.100000000000001" customHeight="1" x14ac:dyDescent="0.3">
      <c r="A87" s="14" t="s">
        <v>340</v>
      </c>
      <c r="B87" t="s">
        <v>58</v>
      </c>
      <c r="C87" s="14" t="s">
        <v>337</v>
      </c>
      <c r="D87" s="14" t="s">
        <v>321</v>
      </c>
      <c r="E87" s="14" t="s">
        <v>133</v>
      </c>
      <c r="F87" s="14" t="b">
        <v>0</v>
      </c>
      <c r="G87" s="15">
        <v>28</v>
      </c>
      <c r="H87" s="15">
        <v>15.07</v>
      </c>
      <c r="I87" s="49">
        <v>0.85799601857996022</v>
      </c>
      <c r="J87" s="20">
        <v>20.47775719358367</v>
      </c>
      <c r="K87" s="20">
        <v>9.7538178628053043</v>
      </c>
      <c r="L87" s="20">
        <v>14.465228540259723</v>
      </c>
      <c r="M87" s="20">
        <v>10.815182316353495</v>
      </c>
      <c r="N87" s="20">
        <v>6.0214257130383464</v>
      </c>
      <c r="O87" s="20">
        <v>5.7567874828429533</v>
      </c>
      <c r="P87" s="20">
        <v>0.41417725186045368</v>
      </c>
      <c r="Q87" s="20">
        <v>0.40139393168691101</v>
      </c>
      <c r="R87" s="31">
        <v>2.0225713584993015E-2</v>
      </c>
      <c r="S87" s="31">
        <v>4.1152494062613725E-2</v>
      </c>
      <c r="T87" s="31">
        <v>0</v>
      </c>
      <c r="U87" s="31">
        <v>1.291906264210765E-2</v>
      </c>
    </row>
    <row r="88" spans="1:21" s="53" customFormat="1" ht="20.100000000000001" customHeight="1" x14ac:dyDescent="0.3">
      <c r="A88" s="50" t="s">
        <v>301</v>
      </c>
      <c r="B88" s="50" t="s">
        <v>84</v>
      </c>
      <c r="C88" s="50"/>
      <c r="D88" s="50"/>
      <c r="E88" s="50"/>
      <c r="F88" s="50"/>
      <c r="G88" s="50"/>
      <c r="H88" s="54"/>
      <c r="I88" s="50"/>
      <c r="J88" s="51">
        <v>9.8120769579991052</v>
      </c>
      <c r="K88" s="51">
        <v>6.5637824944184899</v>
      </c>
      <c r="L88" s="51">
        <v>9.0737783984612665</v>
      </c>
      <c r="M88" s="51">
        <v>7.510784220958584</v>
      </c>
      <c r="N88" s="51">
        <v>1.6696544294773481</v>
      </c>
      <c r="O88" s="51">
        <v>1.4446370924667797</v>
      </c>
      <c r="P88" s="51">
        <v>0.74058385838049912</v>
      </c>
      <c r="Q88" s="51">
        <v>0.69376404602879527</v>
      </c>
      <c r="R88" s="52">
        <v>8.2144948583921656E-2</v>
      </c>
      <c r="S88" s="52">
        <v>0.10209889391541975</v>
      </c>
      <c r="T88" s="52">
        <v>2.508189392458951E-2</v>
      </c>
      <c r="U88" s="52">
        <v>3.5173541948527905E-2</v>
      </c>
    </row>
    <row r="89" spans="1:21" ht="20.100000000000001" customHeight="1" x14ac:dyDescent="0.3">
      <c r="A89" s="14" t="s">
        <v>69</v>
      </c>
      <c r="B89" s="14" t="s">
        <v>44</v>
      </c>
      <c r="C89" s="14" t="s">
        <v>137</v>
      </c>
      <c r="D89" s="14" t="s">
        <v>197</v>
      </c>
      <c r="E89" s="14" t="s">
        <v>133</v>
      </c>
      <c r="F89" s="14" t="b">
        <v>0</v>
      </c>
      <c r="G89" s="15">
        <v>26</v>
      </c>
      <c r="H89" s="15">
        <v>17.05</v>
      </c>
      <c r="I89" s="49">
        <v>0.52492668621700878</v>
      </c>
      <c r="J89" s="20">
        <v>3.4172304196686709</v>
      </c>
      <c r="K89" s="20">
        <v>3.1039924530859953</v>
      </c>
      <c r="L89" s="20">
        <v>3.1348678011267541</v>
      </c>
      <c r="M89" s="20">
        <v>2.8983256695069977</v>
      </c>
      <c r="N89" s="20">
        <v>1.2077142006289927</v>
      </c>
      <c r="O89" s="20">
        <v>1.1641012311802788</v>
      </c>
      <c r="P89" s="20">
        <v>0.52615465795387883</v>
      </c>
      <c r="Q89" s="20">
        <v>0.46927980666474156</v>
      </c>
      <c r="R89" s="31">
        <v>0.1539710798913273</v>
      </c>
      <c r="S89" s="31">
        <v>0.15118587231041195</v>
      </c>
      <c r="T89" s="31">
        <v>8.2589925288773555E-2</v>
      </c>
      <c r="U89" s="31">
        <v>9.0818632747682135E-2</v>
      </c>
    </row>
    <row r="90" spans="1:21" ht="20.100000000000001" customHeight="1" x14ac:dyDescent="0.3">
      <c r="A90" s="14" t="s">
        <v>162</v>
      </c>
      <c r="B90" s="14" t="s">
        <v>163</v>
      </c>
      <c r="C90" s="14" t="s">
        <v>137</v>
      </c>
      <c r="D90" s="14" t="s">
        <v>197</v>
      </c>
      <c r="E90" s="14" t="s">
        <v>134</v>
      </c>
      <c r="F90" s="14" t="b">
        <v>0</v>
      </c>
      <c r="G90" s="15">
        <v>43</v>
      </c>
      <c r="H90" s="15">
        <v>35.28</v>
      </c>
      <c r="I90" s="49">
        <v>0.21882086167800452</v>
      </c>
      <c r="J90" s="20">
        <v>12.474625130319811</v>
      </c>
      <c r="K90" s="20">
        <v>9.512523066090619</v>
      </c>
      <c r="L90" s="20">
        <v>6.7717277259327577</v>
      </c>
      <c r="M90" s="20">
        <v>5.0529030476944694</v>
      </c>
      <c r="N90" s="20">
        <v>1.5904947484470775</v>
      </c>
      <c r="O90" s="20">
        <v>1.4640051323999195</v>
      </c>
      <c r="P90" s="20">
        <v>3.8905139531209625</v>
      </c>
      <c r="Q90" s="20">
        <v>2.7612102887549526</v>
      </c>
      <c r="R90" s="31">
        <v>0.31187421766005574</v>
      </c>
      <c r="S90" s="31">
        <v>0.29027107420089893</v>
      </c>
      <c r="T90" s="31">
        <v>0</v>
      </c>
      <c r="U90" s="31">
        <v>0</v>
      </c>
    </row>
    <row r="91" spans="1:21" ht="20.100000000000001" customHeight="1" x14ac:dyDescent="0.3">
      <c r="A91" s="14" t="s">
        <v>341</v>
      </c>
      <c r="B91" s="14" t="s">
        <v>253</v>
      </c>
      <c r="C91" s="14" t="s">
        <v>137</v>
      </c>
      <c r="D91" s="14" t="s">
        <v>197</v>
      </c>
      <c r="E91" s="14" t="s">
        <v>134</v>
      </c>
      <c r="F91" s="14" t="b">
        <v>0</v>
      </c>
      <c r="G91" s="15">
        <v>50</v>
      </c>
      <c r="H91" s="15">
        <v>17.78</v>
      </c>
      <c r="I91" s="49">
        <v>1.8121484814398197</v>
      </c>
      <c r="J91" s="20">
        <v>5.2482771048447807</v>
      </c>
      <c r="K91" s="20">
        <v>3.7898187807147883</v>
      </c>
      <c r="L91" s="20">
        <v>4.8396399267696752</v>
      </c>
      <c r="M91" s="20">
        <v>3.7108980396351336</v>
      </c>
      <c r="N91" s="20">
        <v>2.1144685146347268</v>
      </c>
      <c r="O91" s="20">
        <v>1.8779392709552503</v>
      </c>
      <c r="P91" s="20">
        <v>1.3861426566493389</v>
      </c>
      <c r="Q91" s="20">
        <v>1.2879609220109354</v>
      </c>
      <c r="R91" s="31">
        <v>0.26411384706988228</v>
      </c>
      <c r="S91" s="31">
        <v>0.33984762769264026</v>
      </c>
      <c r="T91" s="31">
        <v>1.516201598159576E-2</v>
      </c>
      <c r="U91" s="31">
        <v>1.516201598159576E-2</v>
      </c>
    </row>
    <row r="92" spans="1:21" ht="20.100000000000001" customHeight="1" x14ac:dyDescent="0.3">
      <c r="A92" s="14" t="s">
        <v>70</v>
      </c>
      <c r="B92" s="14" t="s">
        <v>45</v>
      </c>
      <c r="C92" s="14" t="s">
        <v>137</v>
      </c>
      <c r="D92" s="14" t="s">
        <v>197</v>
      </c>
      <c r="E92" s="14" t="s">
        <v>133</v>
      </c>
      <c r="F92" s="14" t="b">
        <v>0</v>
      </c>
      <c r="G92" s="15">
        <v>52</v>
      </c>
      <c r="H92" s="15">
        <v>48.21</v>
      </c>
      <c r="I92" s="49">
        <v>7.8614395353661104E-2</v>
      </c>
      <c r="J92" s="20">
        <v>9.3114575523330814</v>
      </c>
      <c r="K92" s="20">
        <v>9.0053826303104376</v>
      </c>
      <c r="L92" s="20">
        <v>5.317530538154168</v>
      </c>
      <c r="M92" s="20">
        <v>5.1111501619900928</v>
      </c>
      <c r="N92" s="20">
        <v>1.8652343660499917</v>
      </c>
      <c r="O92" s="20">
        <v>2.0525936127020636</v>
      </c>
      <c r="P92" s="20">
        <v>1.1645997229144436</v>
      </c>
      <c r="Q92" s="20">
        <v>1.096183131955061</v>
      </c>
      <c r="R92" s="31">
        <v>0.12507168897769835</v>
      </c>
      <c r="S92" s="31">
        <v>0.1217253255031622</v>
      </c>
      <c r="T92" s="31">
        <v>5.1372908250035557E-2</v>
      </c>
      <c r="U92" s="31">
        <v>5.3224148236619882E-2</v>
      </c>
    </row>
    <row r="93" spans="1:21" ht="20.100000000000001" customHeight="1" x14ac:dyDescent="0.3">
      <c r="A93" s="14" t="s">
        <v>71</v>
      </c>
      <c r="B93" s="14" t="s">
        <v>46</v>
      </c>
      <c r="C93" s="14" t="s">
        <v>137</v>
      </c>
      <c r="D93" s="14" t="s">
        <v>197</v>
      </c>
      <c r="E93" s="14" t="s">
        <v>135</v>
      </c>
      <c r="F93" s="14" t="b">
        <v>0</v>
      </c>
      <c r="G93" s="15">
        <v>17</v>
      </c>
      <c r="H93" s="15">
        <v>15.17</v>
      </c>
      <c r="I93" s="49">
        <v>0.12063282794990116</v>
      </c>
      <c r="J93" s="20">
        <v>7.8595831365874682</v>
      </c>
      <c r="K93" s="20">
        <v>7.4868638091298489</v>
      </c>
      <c r="L93" s="20">
        <v>4.5458984402350104</v>
      </c>
      <c r="M93" s="20">
        <v>4.3350398532730843</v>
      </c>
      <c r="N93" s="20">
        <v>1.4773625919672138</v>
      </c>
      <c r="O93" s="20">
        <v>1.4729113000740457</v>
      </c>
      <c r="P93" s="20">
        <v>0.70719465493014644</v>
      </c>
      <c r="Q93" s="20">
        <v>0.65957385229776744</v>
      </c>
      <c r="R93" s="31">
        <v>8.997864678573797E-2</v>
      </c>
      <c r="S93" s="31">
        <v>8.8097482352150022E-2</v>
      </c>
      <c r="T93" s="31">
        <v>3.2151866163932667E-2</v>
      </c>
      <c r="U93" s="31">
        <v>3.2257757325945609E-2</v>
      </c>
    </row>
    <row r="94" spans="1:21" s="53" customFormat="1" ht="20.100000000000001" customHeight="1" x14ac:dyDescent="0.3">
      <c r="A94" s="50" t="s">
        <v>301</v>
      </c>
      <c r="B94" s="50" t="s">
        <v>84</v>
      </c>
      <c r="C94" s="50"/>
      <c r="D94" s="50"/>
      <c r="E94" s="50"/>
      <c r="F94" s="50"/>
      <c r="G94" s="50"/>
      <c r="H94" s="54"/>
      <c r="I94" s="50"/>
      <c r="J94" s="51">
        <v>7.662234668750763</v>
      </c>
      <c r="K94" s="51">
        <v>6.5797161478663382</v>
      </c>
      <c r="L94" s="51">
        <v>4.9219328864436722</v>
      </c>
      <c r="M94" s="51">
        <v>4.2216633544199551</v>
      </c>
      <c r="N94" s="51">
        <v>1.6510548843456003</v>
      </c>
      <c r="O94" s="51">
        <v>1.6063101094623113</v>
      </c>
      <c r="P94" s="51">
        <v>1.5349211291137539</v>
      </c>
      <c r="Q94" s="51">
        <v>1.2548416003366916</v>
      </c>
      <c r="R94" s="52">
        <v>0.18900189607694035</v>
      </c>
      <c r="S94" s="52">
        <v>0.19822547641185265</v>
      </c>
      <c r="T94" s="52">
        <v>3.6255343136867513E-2</v>
      </c>
      <c r="U94" s="52">
        <v>3.8292510858368677E-2</v>
      </c>
    </row>
    <row r="95" spans="1:21" ht="20.100000000000001" customHeight="1" x14ac:dyDescent="0.3">
      <c r="A95" s="14" t="s">
        <v>342</v>
      </c>
      <c r="B95" s="14" t="s">
        <v>202</v>
      </c>
      <c r="C95" s="14" t="s">
        <v>343</v>
      </c>
      <c r="D95" s="14" t="s">
        <v>14</v>
      </c>
      <c r="E95" s="14" t="s">
        <v>134</v>
      </c>
      <c r="F95" s="14" t="b">
        <v>0</v>
      </c>
      <c r="G95" s="15">
        <v>9.9</v>
      </c>
      <c r="H95" s="15">
        <v>7.61</v>
      </c>
      <c r="I95" s="49">
        <v>0.30091984231274638</v>
      </c>
      <c r="J95" s="20">
        <v>12.150969314610016</v>
      </c>
      <c r="K95" s="20">
        <v>7.9920230504952743</v>
      </c>
      <c r="L95" s="20">
        <v>5.549199466362424</v>
      </c>
      <c r="M95" s="20">
        <v>4.4031709367471734</v>
      </c>
      <c r="N95" s="20">
        <v>2.495243546695213</v>
      </c>
      <c r="O95" s="20">
        <v>1.8089196602732189</v>
      </c>
      <c r="P95" s="20">
        <v>1.5561937155545953</v>
      </c>
      <c r="Q95" s="20">
        <v>1.4157914936919949</v>
      </c>
      <c r="R95" s="31">
        <v>0.12807156986920112</v>
      </c>
      <c r="S95" s="31">
        <v>0.1771505768622948</v>
      </c>
      <c r="T95" s="31">
        <v>0</v>
      </c>
      <c r="U95" s="31">
        <v>0</v>
      </c>
    </row>
    <row r="96" spans="1:21" ht="20.100000000000001" customHeight="1" x14ac:dyDescent="0.3">
      <c r="A96" s="14" t="s">
        <v>344</v>
      </c>
      <c r="B96" s="14" t="s">
        <v>237</v>
      </c>
      <c r="C96" s="14" t="s">
        <v>343</v>
      </c>
      <c r="D96" s="14" t="s">
        <v>14</v>
      </c>
      <c r="E96" s="14" t="s">
        <v>133</v>
      </c>
      <c r="F96" s="14" t="b">
        <v>0</v>
      </c>
      <c r="G96" s="15">
        <v>1.27</v>
      </c>
      <c r="H96" s="15">
        <v>0.81</v>
      </c>
      <c r="I96" s="49">
        <v>0.56790123456790109</v>
      </c>
      <c r="J96" s="20">
        <v>38.190046822428123</v>
      </c>
      <c r="K96" s="20">
        <v>8.1978403033648899</v>
      </c>
      <c r="L96" s="20">
        <v>4.8930285407681602</v>
      </c>
      <c r="M96" s="20">
        <v>4.3505416325256077</v>
      </c>
      <c r="N96" s="20">
        <v>4.7480631339743669</v>
      </c>
      <c r="O96" s="20">
        <v>4.1422239341499223</v>
      </c>
      <c r="P96" s="20">
        <v>0.49823118460119215</v>
      </c>
      <c r="Q96" s="20">
        <v>0.47563456445420821</v>
      </c>
      <c r="R96" s="31">
        <v>1.3046100386255421E-2</v>
      </c>
      <c r="S96" s="31">
        <v>5.8019496215238414E-2</v>
      </c>
      <c r="T96" s="31">
        <v>0</v>
      </c>
      <c r="U96" s="31">
        <v>3.0162363297537982E-19</v>
      </c>
    </row>
    <row r="97" spans="1:21" ht="20.100000000000001" customHeight="1" x14ac:dyDescent="0.3">
      <c r="A97" s="14" t="s">
        <v>218</v>
      </c>
      <c r="B97" s="14" t="s">
        <v>219</v>
      </c>
      <c r="C97" s="14" t="s">
        <v>343</v>
      </c>
      <c r="D97" s="14" t="s">
        <v>14</v>
      </c>
      <c r="E97" s="14" t="s">
        <v>134</v>
      </c>
      <c r="F97" s="14" t="b">
        <v>0</v>
      </c>
      <c r="G97" s="15">
        <v>9.3000000000000007</v>
      </c>
      <c r="H97" s="15">
        <v>6.29</v>
      </c>
      <c r="I97" s="49">
        <v>0.47853736089030208</v>
      </c>
      <c r="J97" s="20">
        <v>14.383690387111796</v>
      </c>
      <c r="K97" s="20">
        <v>7.6838075960127519</v>
      </c>
      <c r="L97" s="20">
        <v>5.717954811015785</v>
      </c>
      <c r="M97" s="20">
        <v>4.5671628366401293</v>
      </c>
      <c r="N97" s="20">
        <v>3.0484124891490372</v>
      </c>
      <c r="O97" s="20">
        <v>2.3041364881398936</v>
      </c>
      <c r="P97" s="20">
        <v>1.1403115907199808</v>
      </c>
      <c r="Q97" s="20">
        <v>1.0591381712579173</v>
      </c>
      <c r="R97" s="31">
        <v>7.9278096234727979E-2</v>
      </c>
      <c r="S97" s="31">
        <v>0.13784027749569375</v>
      </c>
      <c r="T97" s="31">
        <v>0</v>
      </c>
      <c r="U97" s="31">
        <v>0</v>
      </c>
    </row>
    <row r="98" spans="1:21" ht="20.100000000000001" customHeight="1" x14ac:dyDescent="0.3">
      <c r="A98" s="14" t="s">
        <v>178</v>
      </c>
      <c r="B98" s="14" t="s">
        <v>179</v>
      </c>
      <c r="C98" s="14" t="s">
        <v>343</v>
      </c>
      <c r="D98" s="14" t="s">
        <v>14</v>
      </c>
      <c r="E98" s="14" t="s">
        <v>134</v>
      </c>
      <c r="F98" s="14" t="b">
        <v>0</v>
      </c>
      <c r="G98" s="15">
        <v>47</v>
      </c>
      <c r="H98" s="15">
        <v>25</v>
      </c>
      <c r="I98" s="49">
        <v>0.87999999999999989</v>
      </c>
      <c r="J98" s="20">
        <v>9.0143580148701314</v>
      </c>
      <c r="K98" s="20">
        <v>7.3969435703991566</v>
      </c>
      <c r="L98" s="20">
        <v>5.8872921872970672</v>
      </c>
      <c r="M98" s="20">
        <v>4.7890377723705653</v>
      </c>
      <c r="N98" s="20">
        <v>0.52118817893700575</v>
      </c>
      <c r="O98" s="20">
        <v>0.25341307924235196</v>
      </c>
      <c r="P98" s="20">
        <v>2.0267914041953685</v>
      </c>
      <c r="Q98" s="20">
        <v>1.794574289851359</v>
      </c>
      <c r="R98" s="31">
        <v>0.22484034923529361</v>
      </c>
      <c r="S98" s="31">
        <v>0.24261024472767737</v>
      </c>
      <c r="T98" s="31">
        <v>0</v>
      </c>
      <c r="U98" s="31">
        <v>0</v>
      </c>
    </row>
    <row r="99" spans="1:21" ht="20.100000000000001" customHeight="1" x14ac:dyDescent="0.3">
      <c r="A99" s="14" t="s">
        <v>198</v>
      </c>
      <c r="B99" s="14" t="s">
        <v>199</v>
      </c>
      <c r="C99" s="14" t="s">
        <v>343</v>
      </c>
      <c r="D99" s="14" t="s">
        <v>14</v>
      </c>
      <c r="E99" s="14" t="s">
        <v>133</v>
      </c>
      <c r="F99" s="14" t="b">
        <v>0</v>
      </c>
      <c r="G99" s="15">
        <v>28.8</v>
      </c>
      <c r="H99" s="15">
        <v>20.75</v>
      </c>
      <c r="I99" s="49">
        <v>0.38795180722891565</v>
      </c>
      <c r="J99" s="20">
        <v>19.182996959510429</v>
      </c>
      <c r="K99" s="20">
        <v>12.629105375922917</v>
      </c>
      <c r="L99" s="20">
        <v>9.6011777642697194</v>
      </c>
      <c r="M99" s="20">
        <v>7.3753989978023533</v>
      </c>
      <c r="N99" s="20">
        <v>2.8212691085823947</v>
      </c>
      <c r="O99" s="20">
        <v>2.3044957879024937</v>
      </c>
      <c r="P99" s="20">
        <v>2.9774292986650099</v>
      </c>
      <c r="Q99" s="20">
        <v>2.7051611921844936</v>
      </c>
      <c r="R99" s="31">
        <v>0.15521189441615785</v>
      </c>
      <c r="S99" s="31">
        <v>0.21420054007481937</v>
      </c>
      <c r="T99" s="31">
        <v>0</v>
      </c>
      <c r="U99" s="31">
        <v>0</v>
      </c>
    </row>
    <row r="100" spans="1:21" ht="20.100000000000001" customHeight="1" x14ac:dyDescent="0.3">
      <c r="A100" s="14" t="s">
        <v>345</v>
      </c>
      <c r="B100" s="14" t="s">
        <v>247</v>
      </c>
      <c r="C100" s="14" t="s">
        <v>343</v>
      </c>
      <c r="D100" s="14" t="s">
        <v>14</v>
      </c>
      <c r="E100" s="14" t="s">
        <v>134</v>
      </c>
      <c r="F100" s="14" t="b">
        <v>0</v>
      </c>
      <c r="G100" s="15">
        <v>3</v>
      </c>
      <c r="H100" s="15">
        <v>2.0699999999999998</v>
      </c>
      <c r="I100" s="49">
        <v>0.4492753623188408</v>
      </c>
      <c r="J100" s="20">
        <v>-15.776796642203793</v>
      </c>
      <c r="K100" s="20">
        <v>170.8039195018747</v>
      </c>
      <c r="L100" s="20">
        <v>8.8211790235435448</v>
      </c>
      <c r="M100" s="20">
        <v>6.2824002121475964</v>
      </c>
      <c r="N100" s="20">
        <v>5.50369610790632</v>
      </c>
      <c r="O100" s="20">
        <v>3.7222732011778437</v>
      </c>
      <c r="P100" s="20">
        <v>0.30721939643170132</v>
      </c>
      <c r="Q100" s="20">
        <v>0.24524357652985715</v>
      </c>
      <c r="R100" s="31">
        <v>-1.9472862799655582E-2</v>
      </c>
      <c r="S100" s="31">
        <v>1.4358193725593365E-3</v>
      </c>
      <c r="T100" s="31">
        <v>0</v>
      </c>
      <c r="U100" s="31">
        <v>0</v>
      </c>
    </row>
    <row r="101" spans="1:21" ht="20.100000000000001" customHeight="1" x14ac:dyDescent="0.3">
      <c r="A101" s="14" t="s">
        <v>92</v>
      </c>
      <c r="B101" s="14" t="s">
        <v>93</v>
      </c>
      <c r="C101" s="14" t="s">
        <v>343</v>
      </c>
      <c r="D101" s="14" t="s">
        <v>14</v>
      </c>
      <c r="E101" s="14" t="s">
        <v>134</v>
      </c>
      <c r="F101" s="14" t="b">
        <v>0</v>
      </c>
      <c r="G101" s="15">
        <v>56.5</v>
      </c>
      <c r="H101" s="15">
        <v>39.47</v>
      </c>
      <c r="I101" s="49">
        <v>0.43146693691411198</v>
      </c>
      <c r="J101" s="20">
        <v>12.841876348617953</v>
      </c>
      <c r="K101" s="20">
        <v>10.267955345535063</v>
      </c>
      <c r="L101" s="20">
        <v>10.233273419702519</v>
      </c>
      <c r="M101" s="20">
        <v>8.968346143724748</v>
      </c>
      <c r="N101" s="20">
        <v>2.1189451179696053</v>
      </c>
      <c r="O101" s="20">
        <v>1.8066697848776074</v>
      </c>
      <c r="P101" s="20">
        <v>2.0955204865117887</v>
      </c>
      <c r="Q101" s="20">
        <v>1.9099245703669541</v>
      </c>
      <c r="R101" s="31">
        <v>0.16317868430007967</v>
      </c>
      <c r="S101" s="31">
        <v>0.18600826611477905</v>
      </c>
      <c r="T101" s="31">
        <v>0</v>
      </c>
      <c r="U101" s="31">
        <v>0</v>
      </c>
    </row>
    <row r="102" spans="1:21" ht="20.100000000000001" customHeight="1" x14ac:dyDescent="0.3">
      <c r="A102" s="14" t="s">
        <v>200</v>
      </c>
      <c r="B102" s="14" t="s">
        <v>201</v>
      </c>
      <c r="C102" s="14" t="s">
        <v>343</v>
      </c>
      <c r="D102" s="14" t="s">
        <v>14</v>
      </c>
      <c r="E102" s="14" t="s">
        <v>134</v>
      </c>
      <c r="F102" s="14" t="b">
        <v>0</v>
      </c>
      <c r="G102" s="15">
        <v>20.8</v>
      </c>
      <c r="H102" s="15">
        <v>7.59</v>
      </c>
      <c r="I102" s="49">
        <v>1.7404479578392622</v>
      </c>
      <c r="J102" s="20">
        <v>131.92098618662311</v>
      </c>
      <c r="K102" s="20">
        <v>6.6131246113149409</v>
      </c>
      <c r="L102" s="20">
        <v>4.3704267782580155</v>
      </c>
      <c r="M102" s="20">
        <v>3.4951957615577087</v>
      </c>
      <c r="N102" s="20">
        <v>4.4534482049725526</v>
      </c>
      <c r="O102" s="20">
        <v>3.5521531395120207</v>
      </c>
      <c r="P102" s="20">
        <v>0.58231188377707555</v>
      </c>
      <c r="Q102" s="20">
        <v>0.54079965593697443</v>
      </c>
      <c r="R102" s="31">
        <v>4.4140958964125942E-3</v>
      </c>
      <c r="S102" s="31">
        <v>8.1776722460616527E-2</v>
      </c>
      <c r="T102" s="31">
        <v>0</v>
      </c>
      <c r="U102" s="31">
        <v>0</v>
      </c>
    </row>
    <row r="103" spans="1:21" ht="20.100000000000001" customHeight="1" x14ac:dyDescent="0.3">
      <c r="A103" s="14" t="s">
        <v>166</v>
      </c>
      <c r="B103" s="14" t="s">
        <v>167</v>
      </c>
      <c r="C103" s="14" t="s">
        <v>343</v>
      </c>
      <c r="D103" s="14" t="s">
        <v>14</v>
      </c>
      <c r="E103" s="14" t="s">
        <v>133</v>
      </c>
      <c r="F103" s="14" t="b">
        <v>0</v>
      </c>
      <c r="G103" s="15">
        <v>21</v>
      </c>
      <c r="H103" s="15">
        <v>19.45</v>
      </c>
      <c r="I103" s="49">
        <v>7.9691516709511578E-2</v>
      </c>
      <c r="J103" s="20">
        <v>13.964627175001032</v>
      </c>
      <c r="K103" s="20">
        <v>13.093114213668056</v>
      </c>
      <c r="L103" s="20">
        <v>7.029854143369084</v>
      </c>
      <c r="M103" s="20">
        <v>6.6070109829779113</v>
      </c>
      <c r="N103" s="20">
        <v>0.54854271626941487</v>
      </c>
      <c r="O103" s="20">
        <v>0.81913444550252856</v>
      </c>
      <c r="P103" s="20">
        <v>2.2155318685870897</v>
      </c>
      <c r="Q103" s="20">
        <v>1.9647699589351506</v>
      </c>
      <c r="R103" s="31">
        <v>0.15865313415264348</v>
      </c>
      <c r="S103" s="31">
        <v>0.15006131672509998</v>
      </c>
      <c r="T103" s="31">
        <v>0</v>
      </c>
      <c r="U103" s="31">
        <v>0</v>
      </c>
    </row>
    <row r="104" spans="1:21" ht="20.100000000000001" customHeight="1" x14ac:dyDescent="0.3">
      <c r="A104" s="14" t="s">
        <v>164</v>
      </c>
      <c r="B104" s="14" t="s">
        <v>165</v>
      </c>
      <c r="C104" s="14" t="s">
        <v>343</v>
      </c>
      <c r="D104" s="14" t="s">
        <v>14</v>
      </c>
      <c r="E104" s="14" t="s">
        <v>133</v>
      </c>
      <c r="F104" s="14" t="b">
        <v>0</v>
      </c>
      <c r="G104" s="15">
        <v>29</v>
      </c>
      <c r="H104" s="15">
        <v>14.23</v>
      </c>
      <c r="I104" s="49">
        <v>1.0379479971890371</v>
      </c>
      <c r="J104" s="20">
        <v>11.879027811855355</v>
      </c>
      <c r="K104" s="20">
        <v>10.34684743720482</v>
      </c>
      <c r="L104" s="20">
        <v>6.8416251694844457</v>
      </c>
      <c r="M104" s="20">
        <v>6.3433352477766149</v>
      </c>
      <c r="N104" s="20">
        <v>0.1249358864588033</v>
      </c>
      <c r="O104" s="20">
        <v>0.4053505203723296</v>
      </c>
      <c r="P104" s="20">
        <v>1.9687177449595159</v>
      </c>
      <c r="Q104" s="20">
        <v>1.7274273651332854</v>
      </c>
      <c r="R104" s="31">
        <v>0.1657305442954449</v>
      </c>
      <c r="S104" s="31">
        <v>0.16695204753110252</v>
      </c>
      <c r="T104" s="31">
        <v>0</v>
      </c>
      <c r="U104" s="31">
        <v>0</v>
      </c>
    </row>
    <row r="105" spans="1:21" s="53" customFormat="1" ht="20.100000000000001" customHeight="1" x14ac:dyDescent="0.3">
      <c r="A105" s="50" t="s">
        <v>301</v>
      </c>
      <c r="B105" s="50" t="s">
        <v>84</v>
      </c>
      <c r="C105" s="50"/>
      <c r="D105" s="50"/>
      <c r="E105" s="50"/>
      <c r="F105" s="50"/>
      <c r="G105" s="50"/>
      <c r="H105" s="54"/>
      <c r="I105" s="50"/>
      <c r="J105" s="51">
        <v>24.775178237842418</v>
      </c>
      <c r="K105" s="51">
        <v>25.502468100579257</v>
      </c>
      <c r="L105" s="51">
        <v>6.8945011304070762</v>
      </c>
      <c r="M105" s="51">
        <v>5.7181600524270415</v>
      </c>
      <c r="N105" s="51">
        <v>2.6383744490914713</v>
      </c>
      <c r="O105" s="51">
        <v>2.111877004115021</v>
      </c>
      <c r="P105" s="51">
        <v>1.536825857400332</v>
      </c>
      <c r="Q105" s="51">
        <v>1.3838464838342195</v>
      </c>
      <c r="R105" s="52">
        <v>0.10729516059865611</v>
      </c>
      <c r="S105" s="52">
        <v>0.14160553075798812</v>
      </c>
      <c r="T105" s="52">
        <v>0</v>
      </c>
      <c r="U105" s="52">
        <v>3.0162363297537984E-20</v>
      </c>
    </row>
    <row r="106" spans="1:21" ht="20.100000000000001" customHeight="1" x14ac:dyDescent="0.3">
      <c r="A106" s="14" t="s">
        <v>231</v>
      </c>
      <c r="B106" s="14" t="s">
        <v>232</v>
      </c>
      <c r="C106" s="14" t="s">
        <v>203</v>
      </c>
      <c r="D106" s="14" t="s">
        <v>170</v>
      </c>
      <c r="E106" s="14" t="s">
        <v>133</v>
      </c>
      <c r="F106" s="14" t="b">
        <v>0</v>
      </c>
      <c r="G106" s="15">
        <v>4.5473344110183227</v>
      </c>
      <c r="H106" s="15">
        <v>1.9</v>
      </c>
      <c r="I106" s="49">
        <v>1.3933339005359593</v>
      </c>
      <c r="J106" s="20">
        <v>9.4396530729493193</v>
      </c>
      <c r="K106" s="20">
        <v>17.298700562521535</v>
      </c>
      <c r="L106" s="20">
        <v>2.5541681917967658</v>
      </c>
      <c r="M106" s="20">
        <v>2.0208272033971197</v>
      </c>
      <c r="N106" s="20">
        <v>2.5071648720561472</v>
      </c>
      <c r="O106" s="20">
        <v>2.7689926217834042</v>
      </c>
      <c r="P106" s="20">
        <v>0.58886432402547995</v>
      </c>
      <c r="Q106" s="20">
        <v>0.56947872322909754</v>
      </c>
      <c r="R106" s="31">
        <v>6.238198792633122E-2</v>
      </c>
      <c r="S106" s="31">
        <v>3.292031798405138E-2</v>
      </c>
      <c r="T106" s="31">
        <v>0</v>
      </c>
      <c r="U106" s="31">
        <v>0</v>
      </c>
    </row>
    <row r="107" spans="1:21" ht="20.100000000000001" customHeight="1" x14ac:dyDescent="0.3">
      <c r="A107" s="14" t="s">
        <v>214</v>
      </c>
      <c r="B107" s="14" t="s">
        <v>215</v>
      </c>
      <c r="C107" s="14" t="s">
        <v>203</v>
      </c>
      <c r="D107" s="14" t="s">
        <v>170</v>
      </c>
      <c r="E107" s="14" t="s">
        <v>134</v>
      </c>
      <c r="F107" s="14" t="b">
        <v>0</v>
      </c>
      <c r="G107" s="15">
        <v>7.3</v>
      </c>
      <c r="H107" s="15">
        <v>1.9</v>
      </c>
      <c r="I107" s="49">
        <v>2.8421052631578947</v>
      </c>
      <c r="J107" s="20" t="s">
        <v>84</v>
      </c>
      <c r="K107" s="20" t="s">
        <v>84</v>
      </c>
      <c r="L107" s="20" t="s">
        <v>84</v>
      </c>
      <c r="M107" s="20" t="s">
        <v>84</v>
      </c>
      <c r="N107" s="20" t="s">
        <v>84</v>
      </c>
      <c r="O107" s="20" t="s">
        <v>84</v>
      </c>
      <c r="P107" s="20" t="s">
        <v>84</v>
      </c>
      <c r="Q107" s="20" t="s">
        <v>84</v>
      </c>
      <c r="R107" s="31" t="s">
        <v>84</v>
      </c>
      <c r="S107" s="31" t="s">
        <v>84</v>
      </c>
      <c r="T107" s="31">
        <v>0</v>
      </c>
      <c r="U107" s="31">
        <v>0</v>
      </c>
    </row>
    <row r="108" spans="1:21" ht="20.100000000000001" customHeight="1" x14ac:dyDescent="0.3">
      <c r="A108" s="14" t="s">
        <v>64</v>
      </c>
      <c r="B108" s="14" t="s">
        <v>24</v>
      </c>
      <c r="C108" s="14" t="s">
        <v>203</v>
      </c>
      <c r="D108" s="14" t="s">
        <v>170</v>
      </c>
      <c r="E108" s="14" t="s">
        <v>134</v>
      </c>
      <c r="F108" s="14" t="b">
        <v>0</v>
      </c>
      <c r="G108" s="15">
        <v>16</v>
      </c>
      <c r="H108" s="15">
        <v>7.2</v>
      </c>
      <c r="I108" s="49">
        <v>1.2222222222222223</v>
      </c>
      <c r="J108" s="20">
        <v>3.2841731989237868</v>
      </c>
      <c r="K108" s="20">
        <v>3.6136615950810982</v>
      </c>
      <c r="L108" s="20">
        <v>3.0936111981784133</v>
      </c>
      <c r="M108" s="20">
        <v>3.1649970076361544</v>
      </c>
      <c r="N108" s="20">
        <v>1.5836467005080226</v>
      </c>
      <c r="O108" s="20">
        <v>1.2607055448371016</v>
      </c>
      <c r="P108" s="20">
        <v>0.62042579233178685</v>
      </c>
      <c r="Q108" s="20">
        <v>0.54334221457381726</v>
      </c>
      <c r="R108" s="31">
        <v>0.18891384672863734</v>
      </c>
      <c r="S108" s="31">
        <v>0.15035780199048315</v>
      </c>
      <c r="T108" s="31">
        <v>5.2497341814525061E-2</v>
      </c>
      <c r="U108" s="31">
        <v>4.7710710719755439E-2</v>
      </c>
    </row>
    <row r="109" spans="1:21" ht="20.100000000000001" customHeight="1" x14ac:dyDescent="0.3">
      <c r="A109" s="14" t="s">
        <v>171</v>
      </c>
      <c r="B109" s="14" t="s">
        <v>172</v>
      </c>
      <c r="C109" s="14" t="s">
        <v>203</v>
      </c>
      <c r="D109" s="14" t="s">
        <v>170</v>
      </c>
      <c r="E109" s="14" t="s">
        <v>134</v>
      </c>
      <c r="F109" s="14" t="b">
        <v>0</v>
      </c>
      <c r="G109" s="15">
        <v>25</v>
      </c>
      <c r="H109" s="15">
        <v>12.86</v>
      </c>
      <c r="I109" s="49">
        <v>0.94401244167962695</v>
      </c>
      <c r="J109" s="20">
        <v>9.3062371833883013</v>
      </c>
      <c r="K109" s="20">
        <v>7.5854978102120958</v>
      </c>
      <c r="L109" s="20">
        <v>2.6810979456157153</v>
      </c>
      <c r="M109" s="20">
        <v>2.3426618235204608</v>
      </c>
      <c r="N109" s="20">
        <v>3.216282766628165</v>
      </c>
      <c r="O109" s="20">
        <v>3.3136911890098983</v>
      </c>
      <c r="P109" s="20">
        <v>0.97237936299833594</v>
      </c>
      <c r="Q109" s="20">
        <v>0.88506539160316222</v>
      </c>
      <c r="R109" s="31">
        <v>0.10448684509503368</v>
      </c>
      <c r="S109" s="31">
        <v>0.11667861671670764</v>
      </c>
      <c r="T109" s="31">
        <v>0</v>
      </c>
      <c r="U109" s="31">
        <v>2.909276008388019E-2</v>
      </c>
    </row>
    <row r="110" spans="1:21" ht="20.100000000000001" customHeight="1" x14ac:dyDescent="0.3">
      <c r="A110" s="14" t="s">
        <v>346</v>
      </c>
      <c r="B110" s="14" t="s">
        <v>248</v>
      </c>
      <c r="C110" s="14" t="s">
        <v>203</v>
      </c>
      <c r="D110" s="14" t="s">
        <v>170</v>
      </c>
      <c r="E110" s="14" t="s">
        <v>134</v>
      </c>
      <c r="F110" s="14" t="b">
        <v>0</v>
      </c>
      <c r="G110" s="15">
        <v>19</v>
      </c>
      <c r="H110" s="15">
        <v>7.5</v>
      </c>
      <c r="I110" s="49">
        <v>1.5333333333333332</v>
      </c>
      <c r="J110" s="20">
        <v>5.3782579985149628</v>
      </c>
      <c r="K110" s="20">
        <v>3.8046943564119982</v>
      </c>
      <c r="L110" s="20">
        <v>2.5084998033506478</v>
      </c>
      <c r="M110" s="20">
        <v>2.0161254482007265</v>
      </c>
      <c r="N110" s="20">
        <v>1.8554075152073966</v>
      </c>
      <c r="O110" s="20">
        <v>1.9497835670766366</v>
      </c>
      <c r="P110" s="20">
        <v>0.62907951341210666</v>
      </c>
      <c r="Q110" s="20">
        <v>0.55806787565316684</v>
      </c>
      <c r="R110" s="31">
        <v>0.11696715062494346</v>
      </c>
      <c r="S110" s="31">
        <v>0.14667876664328183</v>
      </c>
      <c r="T110" s="31">
        <v>3.9176181918841639E-2</v>
      </c>
      <c r="U110" s="31">
        <v>5.5378854125614128E-2</v>
      </c>
    </row>
    <row r="111" spans="1:21" ht="20.100000000000001" customHeight="1" x14ac:dyDescent="0.3">
      <c r="A111" s="14" t="s">
        <v>347</v>
      </c>
      <c r="B111" s="14" t="s">
        <v>254</v>
      </c>
      <c r="C111" s="14" t="s">
        <v>203</v>
      </c>
      <c r="D111" s="14" t="s">
        <v>170</v>
      </c>
      <c r="E111" s="14" t="s">
        <v>134</v>
      </c>
      <c r="F111" s="14" t="b">
        <v>0</v>
      </c>
      <c r="G111" s="15">
        <v>42</v>
      </c>
      <c r="H111" s="15">
        <v>24.86</v>
      </c>
      <c r="I111" s="49">
        <v>0.68946098149637969</v>
      </c>
      <c r="J111" s="20">
        <v>12.253412207223741</v>
      </c>
      <c r="K111" s="20">
        <v>10.544494614673027</v>
      </c>
      <c r="L111" s="20">
        <v>10.310345746259401</v>
      </c>
      <c r="M111" s="20">
        <v>8.4110969981700219</v>
      </c>
      <c r="N111" s="20">
        <v>0.58578697277988057</v>
      </c>
      <c r="O111" s="20">
        <v>0.54223923179388533</v>
      </c>
      <c r="P111" s="20">
        <v>3.0328447257429363</v>
      </c>
      <c r="Q111" s="20">
        <v>2.4704334233550318</v>
      </c>
      <c r="R111" s="31">
        <v>0.24751021792566374</v>
      </c>
      <c r="S111" s="31">
        <v>0.23428656504004836</v>
      </c>
      <c r="T111" s="31">
        <v>1.2849643212112559E-2</v>
      </c>
      <c r="U111" s="31">
        <v>1.343101970008986E-2</v>
      </c>
    </row>
    <row r="112" spans="1:21" ht="20.100000000000001" customHeight="1" x14ac:dyDescent="0.3">
      <c r="A112" s="14" t="s">
        <v>153</v>
      </c>
      <c r="B112" s="14" t="s">
        <v>154</v>
      </c>
      <c r="C112" s="14" t="s">
        <v>203</v>
      </c>
      <c r="D112" s="14" t="s">
        <v>170</v>
      </c>
      <c r="E112" s="14" t="s">
        <v>133</v>
      </c>
      <c r="F112" s="14" t="b">
        <v>0</v>
      </c>
      <c r="G112" s="15">
        <v>7.4859125516404124</v>
      </c>
      <c r="H112" s="15">
        <v>5.1100000000000003</v>
      </c>
      <c r="I112" s="49">
        <v>0.4649535326106482</v>
      </c>
      <c r="J112" s="20">
        <v>29.76046398238287</v>
      </c>
      <c r="K112" s="20">
        <v>18.235772095380835</v>
      </c>
      <c r="L112" s="20">
        <v>6.5062457329422418</v>
      </c>
      <c r="M112" s="20">
        <v>5.0077665910831248</v>
      </c>
      <c r="N112" s="20">
        <v>5.2270812910125715</v>
      </c>
      <c r="O112" s="20">
        <v>3.303430939408968</v>
      </c>
      <c r="P112" s="20">
        <v>0.98850141521376778</v>
      </c>
      <c r="Q112" s="20">
        <v>0.94891578635674845</v>
      </c>
      <c r="R112" s="31">
        <v>3.3215255508076934E-2</v>
      </c>
      <c r="S112" s="31">
        <v>5.2035953366466513E-2</v>
      </c>
      <c r="T112" s="31">
        <v>8.1623925352550305E-3</v>
      </c>
      <c r="U112" s="31">
        <v>1.3320883140289921E-2</v>
      </c>
    </row>
    <row r="113" spans="1:21" ht="20.100000000000001" customHeight="1" x14ac:dyDescent="0.3">
      <c r="A113" s="14" t="s">
        <v>348</v>
      </c>
      <c r="B113" s="14" t="s">
        <v>124</v>
      </c>
      <c r="C113" s="14" t="s">
        <v>203</v>
      </c>
      <c r="D113" s="14" t="s">
        <v>170</v>
      </c>
      <c r="E113" s="14" t="s">
        <v>134</v>
      </c>
      <c r="F113" s="14" t="b">
        <v>0</v>
      </c>
      <c r="G113" s="15">
        <v>39</v>
      </c>
      <c r="H113" s="15">
        <v>26.3</v>
      </c>
      <c r="I113" s="49">
        <v>0.4828897338403042</v>
      </c>
      <c r="J113" s="20">
        <v>23.983214962932106</v>
      </c>
      <c r="K113" s="20">
        <v>19.360625553723445</v>
      </c>
      <c r="L113" s="20">
        <v>13.524521821257931</v>
      </c>
      <c r="M113" s="20">
        <v>11.486261643294402</v>
      </c>
      <c r="N113" s="20">
        <v>1.7282197998785382</v>
      </c>
      <c r="O113" s="20">
        <v>2.013046243679296</v>
      </c>
      <c r="P113" s="20">
        <v>2.9662884096168054</v>
      </c>
      <c r="Q113" s="20">
        <v>2.6360611509953848</v>
      </c>
      <c r="R113" s="31">
        <v>0.12368185058597987</v>
      </c>
      <c r="S113" s="31">
        <v>0.13615578399988301</v>
      </c>
      <c r="T113" s="31">
        <v>8.8091196536120627E-3</v>
      </c>
      <c r="U113" s="31">
        <v>1.10242408300056E-2</v>
      </c>
    </row>
    <row r="114" spans="1:21" ht="20.100000000000001" customHeight="1" x14ac:dyDescent="0.3">
      <c r="A114" s="14" t="s">
        <v>127</v>
      </c>
      <c r="B114" s="14" t="s">
        <v>128</v>
      </c>
      <c r="C114" s="14" t="s">
        <v>203</v>
      </c>
      <c r="D114" s="14" t="s">
        <v>170</v>
      </c>
      <c r="E114" s="14" t="s">
        <v>134</v>
      </c>
      <c r="F114" s="14" t="b">
        <v>0</v>
      </c>
      <c r="G114" s="15">
        <v>18</v>
      </c>
      <c r="H114" s="15">
        <v>12.69</v>
      </c>
      <c r="I114" s="49">
        <v>0.41843971631205679</v>
      </c>
      <c r="J114" s="20">
        <v>17.076532975833167</v>
      </c>
      <c r="K114" s="20">
        <v>12.6141783916809</v>
      </c>
      <c r="L114" s="20">
        <v>2.7451220597139838</v>
      </c>
      <c r="M114" s="20">
        <v>2.5860595548972318</v>
      </c>
      <c r="N114" s="20">
        <v>1.0940734081200976</v>
      </c>
      <c r="O114" s="20">
        <v>0.83324758006040689</v>
      </c>
      <c r="P114" s="20">
        <v>1.2825819709511177</v>
      </c>
      <c r="Q114" s="20">
        <v>1.2817735801736356</v>
      </c>
      <c r="R114" s="31">
        <v>7.510786719799839E-2</v>
      </c>
      <c r="S114" s="31">
        <v>0.10161371913203401</v>
      </c>
      <c r="T114" s="31">
        <v>7.5550854306584078E-2</v>
      </c>
      <c r="U114" s="31">
        <v>8.3105939737242493E-2</v>
      </c>
    </row>
    <row r="115" spans="1:21" ht="20.100000000000001" customHeight="1" x14ac:dyDescent="0.3">
      <c r="A115" s="14" t="s">
        <v>349</v>
      </c>
      <c r="B115" s="14" t="s">
        <v>129</v>
      </c>
      <c r="C115" s="14" t="s">
        <v>203</v>
      </c>
      <c r="D115" s="14" t="s">
        <v>170</v>
      </c>
      <c r="E115" s="14" t="s">
        <v>133</v>
      </c>
      <c r="F115" s="14" t="b">
        <v>0</v>
      </c>
      <c r="G115" s="15">
        <v>49</v>
      </c>
      <c r="H115" s="15">
        <v>38.53</v>
      </c>
      <c r="I115" s="49">
        <v>0.27173630936932258</v>
      </c>
      <c r="J115" s="20">
        <v>15.841174334913365</v>
      </c>
      <c r="K115" s="20">
        <v>12.782685587396136</v>
      </c>
      <c r="L115" s="20">
        <v>3.9348313507134929</v>
      </c>
      <c r="M115" s="20">
        <v>3.7669496461416365</v>
      </c>
      <c r="N115" s="20">
        <v>0.50750689929328108</v>
      </c>
      <c r="O115" s="20">
        <v>0.30700288639934692</v>
      </c>
      <c r="P115" s="20">
        <v>0.94608272218086842</v>
      </c>
      <c r="Q115" s="20">
        <v>0.94608272218086842</v>
      </c>
      <c r="R115" s="31">
        <v>5.9723016878599523E-2</v>
      </c>
      <c r="S115" s="31">
        <v>7.4012828971848924E-2</v>
      </c>
      <c r="T115" s="31">
        <v>5.6290840512021573E-2</v>
      </c>
      <c r="U115" s="31">
        <v>7.7510491473714652E-2</v>
      </c>
    </row>
    <row r="116" spans="1:21" ht="20.100000000000001" customHeight="1" x14ac:dyDescent="0.3">
      <c r="A116" s="14" t="s">
        <v>233</v>
      </c>
      <c r="B116" s="14" t="s">
        <v>234</v>
      </c>
      <c r="C116" s="14" t="s">
        <v>203</v>
      </c>
      <c r="D116" s="14" t="s">
        <v>170</v>
      </c>
      <c r="E116" s="14" t="s">
        <v>134</v>
      </c>
      <c r="F116" s="14" t="b">
        <v>0</v>
      </c>
      <c r="G116" s="15">
        <v>7.5018750103532499</v>
      </c>
      <c r="H116" s="15">
        <v>3.32</v>
      </c>
      <c r="I116" s="49">
        <v>1.2596009067329068</v>
      </c>
      <c r="J116" s="20">
        <v>6.6059243122231415</v>
      </c>
      <c r="K116" s="20">
        <v>5.6011212036764135</v>
      </c>
      <c r="L116" s="20">
        <v>2.2548572930184743</v>
      </c>
      <c r="M116" s="20">
        <v>1.7936736084362306</v>
      </c>
      <c r="N116" s="20">
        <v>0.25279738089481157</v>
      </c>
      <c r="O116" s="20">
        <v>0.56271797020640735</v>
      </c>
      <c r="P116" s="20">
        <v>0.99634434919977588</v>
      </c>
      <c r="Q116" s="20">
        <v>0.87637235006720271</v>
      </c>
      <c r="R116" s="31">
        <v>0.15082588024149926</v>
      </c>
      <c r="S116" s="31">
        <v>0.15646373613411138</v>
      </c>
      <c r="T116" s="31">
        <v>3.3910811232140597E-2</v>
      </c>
      <c r="U116" s="31">
        <v>3.9994180489894067E-2</v>
      </c>
    </row>
    <row r="117" spans="1:21" ht="20.100000000000001" customHeight="1" x14ac:dyDescent="0.3">
      <c r="A117" s="14" t="s">
        <v>239</v>
      </c>
      <c r="B117" s="14" t="s">
        <v>240</v>
      </c>
      <c r="C117" s="14" t="s">
        <v>203</v>
      </c>
      <c r="D117" s="14" t="s">
        <v>170</v>
      </c>
      <c r="E117" s="14" t="s">
        <v>133</v>
      </c>
      <c r="F117" s="14" t="b">
        <v>0</v>
      </c>
      <c r="G117" s="15">
        <v>7.498495557599365</v>
      </c>
      <c r="H117" s="15">
        <v>4.57</v>
      </c>
      <c r="I117" s="49">
        <v>0.64080865592983915</v>
      </c>
      <c r="J117" s="20">
        <v>4.1848533263303</v>
      </c>
      <c r="K117" s="20">
        <v>3.9044025324495779</v>
      </c>
      <c r="L117" s="20">
        <v>2.9899508018739809</v>
      </c>
      <c r="M117" s="20">
        <v>2.943645223533232</v>
      </c>
      <c r="N117" s="20">
        <v>1.2656040135922859</v>
      </c>
      <c r="O117" s="20">
        <v>1.1292300571056584</v>
      </c>
      <c r="P117" s="20">
        <v>0.26366258248307928</v>
      </c>
      <c r="Q117" s="20">
        <v>0.25095254633220709</v>
      </c>
      <c r="R117" s="31">
        <v>6.3004019955529747E-2</v>
      </c>
      <c r="S117" s="31">
        <v>6.4274250476618333E-2</v>
      </c>
      <c r="T117" s="31">
        <v>0</v>
      </c>
      <c r="U117" s="31">
        <v>0</v>
      </c>
    </row>
    <row r="118" spans="1:21" ht="20.100000000000001" customHeight="1" x14ac:dyDescent="0.3">
      <c r="A118" s="14" t="s">
        <v>350</v>
      </c>
      <c r="B118" s="14" t="s">
        <v>271</v>
      </c>
      <c r="C118" s="14" t="s">
        <v>203</v>
      </c>
      <c r="D118" s="14" t="s">
        <v>170</v>
      </c>
      <c r="E118" s="14" t="s">
        <v>134</v>
      </c>
      <c r="F118" s="14" t="b">
        <v>0</v>
      </c>
      <c r="G118" s="15">
        <v>17</v>
      </c>
      <c r="H118" s="15">
        <v>14.47</v>
      </c>
      <c r="I118" s="49">
        <v>0.17484450587422251</v>
      </c>
      <c r="J118" s="20">
        <v>17.530267312258527</v>
      </c>
      <c r="K118" s="20">
        <v>11.81500979358121</v>
      </c>
      <c r="L118" s="20">
        <v>7.441770761126973</v>
      </c>
      <c r="M118" s="20">
        <v>6.1536893854037089</v>
      </c>
      <c r="N118" s="20">
        <v>1.1161451415051835</v>
      </c>
      <c r="O118" s="20">
        <v>0.71004273937750362</v>
      </c>
      <c r="P118" s="20">
        <v>1.7713450036858507</v>
      </c>
      <c r="Q118" s="20">
        <v>1.5881107765164433</v>
      </c>
      <c r="R118" s="31">
        <v>0.1010449511198947</v>
      </c>
      <c r="S118" s="31">
        <v>0.13441468134704579</v>
      </c>
      <c r="T118" s="31">
        <v>0</v>
      </c>
      <c r="U118" s="31">
        <v>0</v>
      </c>
    </row>
    <row r="119" spans="1:21" s="53" customFormat="1" ht="20.100000000000001" customHeight="1" x14ac:dyDescent="0.3">
      <c r="A119" s="50" t="s">
        <v>301</v>
      </c>
      <c r="B119" s="50" t="s">
        <v>84</v>
      </c>
      <c r="C119" s="50"/>
      <c r="D119" s="50"/>
      <c r="E119" s="50"/>
      <c r="F119" s="50"/>
      <c r="G119" s="50"/>
      <c r="H119" s="54"/>
      <c r="I119" s="50"/>
      <c r="J119" s="51">
        <v>12.887013738989467</v>
      </c>
      <c r="K119" s="51">
        <v>10.59673700806569</v>
      </c>
      <c r="L119" s="51">
        <v>5.0454185588206686</v>
      </c>
      <c r="M119" s="51">
        <v>4.307812844476171</v>
      </c>
      <c r="N119" s="51">
        <v>1.7449763967896985</v>
      </c>
      <c r="O119" s="51">
        <v>1.5578442142282094</v>
      </c>
      <c r="P119" s="51">
        <v>1.2548666809868256</v>
      </c>
      <c r="Q119" s="51">
        <v>1.1295547117530638</v>
      </c>
      <c r="R119" s="52">
        <v>0.11057190748234901</v>
      </c>
      <c r="S119" s="52">
        <v>0.11665775181688169</v>
      </c>
      <c r="T119" s="52">
        <v>2.2095937321930201E-2</v>
      </c>
      <c r="U119" s="52">
        <v>2.8505313869268183E-2</v>
      </c>
    </row>
    <row r="120" spans="1:21" ht="20.100000000000001" customHeight="1" x14ac:dyDescent="0.3">
      <c r="A120" s="14" t="s">
        <v>114</v>
      </c>
      <c r="B120" s="14" t="s">
        <v>115</v>
      </c>
      <c r="C120" s="14" t="s">
        <v>351</v>
      </c>
      <c r="D120" s="14" t="s">
        <v>161</v>
      </c>
      <c r="E120" s="14" t="s">
        <v>133</v>
      </c>
      <c r="F120" s="14" t="b">
        <v>0</v>
      </c>
      <c r="G120" s="15">
        <v>15</v>
      </c>
      <c r="H120" s="15">
        <v>11.57</v>
      </c>
      <c r="I120" s="49">
        <v>0.29645635263612791</v>
      </c>
      <c r="J120" s="20">
        <v>13.742469979022065</v>
      </c>
      <c r="K120" s="20">
        <v>12.967277317821894</v>
      </c>
      <c r="L120" s="20">
        <v>5.0445814215144171</v>
      </c>
      <c r="M120" s="20">
        <v>5.1571609237490792</v>
      </c>
      <c r="N120" s="20">
        <v>2.9932211831646849</v>
      </c>
      <c r="O120" s="20">
        <v>3.1302443331536298</v>
      </c>
      <c r="P120" s="20">
        <v>2.3266038383461654</v>
      </c>
      <c r="Q120" s="20">
        <v>2.135065850772548</v>
      </c>
      <c r="R120" s="31">
        <v>0.16930026712066573</v>
      </c>
      <c r="S120" s="31">
        <v>0.16465028073689519</v>
      </c>
      <c r="T120" s="31">
        <v>0</v>
      </c>
      <c r="U120" s="31">
        <v>0</v>
      </c>
    </row>
    <row r="121" spans="1:21" ht="20.100000000000001" customHeight="1" x14ac:dyDescent="0.3">
      <c r="A121" s="14" t="s">
        <v>116</v>
      </c>
      <c r="B121" s="14" t="s">
        <v>117</v>
      </c>
      <c r="C121" s="14" t="s">
        <v>351</v>
      </c>
      <c r="D121" s="14" t="s">
        <v>161</v>
      </c>
      <c r="E121" s="14" t="s">
        <v>133</v>
      </c>
      <c r="F121" s="14" t="b">
        <v>0</v>
      </c>
      <c r="G121" s="15">
        <v>6</v>
      </c>
      <c r="H121" s="15">
        <v>4.67</v>
      </c>
      <c r="I121" s="49">
        <v>0.28479657387580293</v>
      </c>
      <c r="J121" s="20">
        <v>11.164870292557335</v>
      </c>
      <c r="K121" s="20">
        <v>5.0688283416000841</v>
      </c>
      <c r="L121" s="20">
        <v>4.517654769320103</v>
      </c>
      <c r="M121" s="20">
        <v>3.6739881406864257</v>
      </c>
      <c r="N121" s="20">
        <v>3.9953466408927207</v>
      </c>
      <c r="O121" s="20">
        <v>3.49252909489118</v>
      </c>
      <c r="P121" s="20">
        <v>1.2114954985720761</v>
      </c>
      <c r="Q121" s="20">
        <v>1.0133211353900347</v>
      </c>
      <c r="R121" s="31">
        <v>0.10850959006480142</v>
      </c>
      <c r="S121" s="31">
        <v>0.19991230065411097</v>
      </c>
      <c r="T121" s="31">
        <v>0</v>
      </c>
      <c r="U121" s="31">
        <v>0</v>
      </c>
    </row>
    <row r="122" spans="1:21" ht="20.100000000000001" customHeight="1" x14ac:dyDescent="0.3">
      <c r="A122" s="14" t="s">
        <v>104</v>
      </c>
      <c r="B122" s="14" t="s">
        <v>105</v>
      </c>
      <c r="C122" s="14" t="s">
        <v>351</v>
      </c>
      <c r="D122" s="14" t="s">
        <v>161</v>
      </c>
      <c r="E122" s="14" t="s">
        <v>134</v>
      </c>
      <c r="F122" s="14" t="b">
        <v>0</v>
      </c>
      <c r="G122" s="15">
        <v>24</v>
      </c>
      <c r="H122" s="15">
        <v>17.829999999999998</v>
      </c>
      <c r="I122" s="49">
        <v>0.34604598990465529</v>
      </c>
      <c r="J122" s="20">
        <v>36.904859355757786</v>
      </c>
      <c r="K122" s="20">
        <v>19.356629518429987</v>
      </c>
      <c r="L122" s="20">
        <v>7.4036486142744504</v>
      </c>
      <c r="M122" s="20">
        <v>6.6170582448429025</v>
      </c>
      <c r="N122" s="20">
        <v>1.6067285970776659</v>
      </c>
      <c r="O122" s="20">
        <v>1.3373271099599413</v>
      </c>
      <c r="P122" s="20">
        <v>2.0818436972105494</v>
      </c>
      <c r="Q122" s="20">
        <v>1.9239354001858078</v>
      </c>
      <c r="R122" s="31">
        <v>5.6411099609996108E-2</v>
      </c>
      <c r="S122" s="31">
        <v>9.9394132555669118E-2</v>
      </c>
      <c r="T122" s="31">
        <v>3.428602841257023E-3</v>
      </c>
      <c r="U122" s="31">
        <v>1.203573544609892E-2</v>
      </c>
    </row>
    <row r="123" spans="1:21" ht="20.100000000000001" customHeight="1" x14ac:dyDescent="0.3">
      <c r="A123" s="14" t="s">
        <v>185</v>
      </c>
      <c r="B123" s="14" t="s">
        <v>186</v>
      </c>
      <c r="C123" s="14" t="s">
        <v>351</v>
      </c>
      <c r="D123" s="14" t="s">
        <v>161</v>
      </c>
      <c r="E123" s="14" t="s">
        <v>134</v>
      </c>
      <c r="F123" s="14" t="b">
        <v>0</v>
      </c>
      <c r="G123" s="15">
        <v>8.9</v>
      </c>
      <c r="H123" s="15">
        <v>1.98</v>
      </c>
      <c r="I123" s="49">
        <v>3.4949494949494948</v>
      </c>
      <c r="J123" s="20">
        <v>3.8667311366908108</v>
      </c>
      <c r="K123" s="20">
        <v>2.8527241701879285</v>
      </c>
      <c r="L123" s="20">
        <v>5.0600778899253411</v>
      </c>
      <c r="M123" s="20">
        <v>4.2900626401624882</v>
      </c>
      <c r="N123" s="20">
        <v>3.5431031596669005</v>
      </c>
      <c r="O123" s="20">
        <v>3.026750414056973</v>
      </c>
      <c r="P123" s="20">
        <v>0.76869780062198967</v>
      </c>
      <c r="Q123" s="20">
        <v>0.69088940319912939</v>
      </c>
      <c r="R123" s="31">
        <v>0.19879784072079273</v>
      </c>
      <c r="S123" s="31">
        <v>0.24218584131588713</v>
      </c>
      <c r="T123" s="31">
        <v>7.0337970850174916E-2</v>
      </c>
      <c r="U123" s="31">
        <v>0.19067950895519281</v>
      </c>
    </row>
    <row r="124" spans="1:21" ht="20.100000000000001" customHeight="1" x14ac:dyDescent="0.3">
      <c r="A124" s="14" t="s">
        <v>108</v>
      </c>
      <c r="B124" s="14" t="s">
        <v>109</v>
      </c>
      <c r="C124" s="14" t="s">
        <v>351</v>
      </c>
      <c r="D124" s="14" t="s">
        <v>161</v>
      </c>
      <c r="E124" s="14" t="s">
        <v>134</v>
      </c>
      <c r="F124" s="14" t="b">
        <v>0</v>
      </c>
      <c r="G124" s="15">
        <v>11</v>
      </c>
      <c r="H124" s="15">
        <v>7.55</v>
      </c>
      <c r="I124" s="49">
        <v>0.45695364238410607</v>
      </c>
      <c r="J124" s="20">
        <v>12.7498235857975</v>
      </c>
      <c r="K124" s="20">
        <v>11.03030983603343</v>
      </c>
      <c r="L124" s="20">
        <v>5.5883941488832507</v>
      </c>
      <c r="M124" s="20">
        <v>4.7813931346352465</v>
      </c>
      <c r="N124" s="20">
        <v>2.0549073364254902E-2</v>
      </c>
      <c r="O124" s="20">
        <v>5.7549139942887559E-2</v>
      </c>
      <c r="P124" s="20">
        <v>3.1529168525599336</v>
      </c>
      <c r="Q124" s="20">
        <v>3.1529168525599336</v>
      </c>
      <c r="R124" s="31">
        <v>0.24729101789863855</v>
      </c>
      <c r="S124" s="31">
        <v>0.2858411866419287</v>
      </c>
      <c r="T124" s="31">
        <v>7.2309499000703895E-2</v>
      </c>
      <c r="U124" s="31">
        <v>8.3581818601743685E-2</v>
      </c>
    </row>
    <row r="125" spans="1:21" ht="20.100000000000001" customHeight="1" x14ac:dyDescent="0.3">
      <c r="A125" s="14" t="s">
        <v>120</v>
      </c>
      <c r="B125" s="14" t="s">
        <v>121</v>
      </c>
      <c r="C125" s="14" t="s">
        <v>351</v>
      </c>
      <c r="D125" s="14" t="s">
        <v>161</v>
      </c>
      <c r="E125" s="14" t="s">
        <v>134</v>
      </c>
      <c r="F125" s="14" t="b">
        <v>0</v>
      </c>
      <c r="G125" s="15">
        <v>73</v>
      </c>
      <c r="H125" s="15">
        <v>50.06</v>
      </c>
      <c r="I125" s="49">
        <v>0.45825009988014376</v>
      </c>
      <c r="J125" s="20">
        <v>15.668434802347967</v>
      </c>
      <c r="K125" s="20">
        <v>11.629982991765335</v>
      </c>
      <c r="L125" s="20">
        <v>6.7463761621639735</v>
      </c>
      <c r="M125" s="20">
        <v>5.505491314230361</v>
      </c>
      <c r="N125" s="20">
        <v>2.7931577432153367</v>
      </c>
      <c r="O125" s="20">
        <v>2.7954956205299486</v>
      </c>
      <c r="P125" s="20">
        <v>4.1833916407752625</v>
      </c>
      <c r="Q125" s="20">
        <v>3.420440235620172</v>
      </c>
      <c r="R125" s="31">
        <v>0.26699486538045059</v>
      </c>
      <c r="S125" s="31">
        <v>0.29410535149037026</v>
      </c>
      <c r="T125" s="31">
        <v>1.5980205219342299E-2</v>
      </c>
      <c r="U125" s="31">
        <v>3.081584135021145E-2</v>
      </c>
    </row>
    <row r="126" spans="1:21" ht="20.100000000000001" customHeight="1" x14ac:dyDescent="0.3">
      <c r="A126" s="14" t="s">
        <v>122</v>
      </c>
      <c r="B126" s="14" t="s">
        <v>123</v>
      </c>
      <c r="C126" s="14" t="s">
        <v>351</v>
      </c>
      <c r="D126" s="14" t="s">
        <v>161</v>
      </c>
      <c r="E126" s="14" t="s">
        <v>134</v>
      </c>
      <c r="F126" s="14" t="b">
        <v>0</v>
      </c>
      <c r="G126" s="15">
        <v>9.4</v>
      </c>
      <c r="H126" s="15">
        <v>7.02</v>
      </c>
      <c r="I126" s="49">
        <v>0.33903133903133909</v>
      </c>
      <c r="J126" s="20">
        <v>5.4104358700288193</v>
      </c>
      <c r="K126" s="20">
        <v>2.9702143181570926</v>
      </c>
      <c r="L126" s="20">
        <v>3.344350919419917</v>
      </c>
      <c r="M126" s="20">
        <v>3.0191136571553625</v>
      </c>
      <c r="N126" s="20">
        <v>3.1881926471573898</v>
      </c>
      <c r="O126" s="20">
        <v>2.9112774661226619</v>
      </c>
      <c r="P126" s="20">
        <v>0.62245471443719314</v>
      </c>
      <c r="Q126" s="20">
        <v>0.53790926092655844</v>
      </c>
      <c r="R126" s="31">
        <v>0.11504705524471497</v>
      </c>
      <c r="S126" s="31">
        <v>0.18110116082812205</v>
      </c>
      <c r="T126" s="31">
        <v>4.9813600525263547E-2</v>
      </c>
      <c r="U126" s="31">
        <v>9.0738668065001901E-2</v>
      </c>
    </row>
    <row r="127" spans="1:21" ht="20.100000000000001" customHeight="1" x14ac:dyDescent="0.3">
      <c r="A127" s="14" t="s">
        <v>243</v>
      </c>
      <c r="B127" s="14" t="s">
        <v>244</v>
      </c>
      <c r="C127" s="14" t="s">
        <v>351</v>
      </c>
      <c r="D127" s="14" t="s">
        <v>161</v>
      </c>
      <c r="E127" s="14" t="s">
        <v>134</v>
      </c>
      <c r="F127" s="14" t="b">
        <v>0</v>
      </c>
      <c r="G127" s="15">
        <v>21</v>
      </c>
      <c r="H127" s="15">
        <v>12.28</v>
      </c>
      <c r="I127" s="49">
        <v>0.71009771986970693</v>
      </c>
      <c r="J127" s="20">
        <v>16.528334733696706</v>
      </c>
      <c r="K127" s="20">
        <v>9.4953236050573988</v>
      </c>
      <c r="L127" s="20">
        <v>5.6091303936148051</v>
      </c>
      <c r="M127" s="20">
        <v>4.0118022481827325</v>
      </c>
      <c r="N127" s="20">
        <v>3.2483669914119675</v>
      </c>
      <c r="O127" s="20">
        <v>2.6948911063541088</v>
      </c>
      <c r="P127" s="20">
        <v>3.5223636506339395</v>
      </c>
      <c r="Q127" s="20">
        <v>2.8211822780628322</v>
      </c>
      <c r="R127" s="31">
        <v>0.2131106192720561</v>
      </c>
      <c r="S127" s="31">
        <v>0.29711280998998435</v>
      </c>
      <c r="T127" s="31">
        <v>1.8520634483863999E-2</v>
      </c>
      <c r="U127" s="31">
        <v>3.2238526980450363E-2</v>
      </c>
    </row>
    <row r="128" spans="1:21" ht="20.100000000000001" customHeight="1" x14ac:dyDescent="0.3">
      <c r="A128" s="14" t="s">
        <v>106</v>
      </c>
      <c r="B128" s="14" t="s">
        <v>107</v>
      </c>
      <c r="C128" s="14" t="s">
        <v>351</v>
      </c>
      <c r="D128" s="14" t="s">
        <v>161</v>
      </c>
      <c r="E128" s="14" t="s">
        <v>134</v>
      </c>
      <c r="F128" s="14" t="b">
        <v>0</v>
      </c>
      <c r="G128" s="15">
        <v>18.399999999999999</v>
      </c>
      <c r="H128" s="15">
        <v>6.85</v>
      </c>
      <c r="I128" s="49">
        <v>1.6861313868613137</v>
      </c>
      <c r="J128" s="20">
        <v>3.8184876841831317</v>
      </c>
      <c r="K128" s="20">
        <v>2.3607183009092276</v>
      </c>
      <c r="L128" s="20">
        <v>3.7907151434980886</v>
      </c>
      <c r="M128" s="20">
        <v>3.1530708887120991</v>
      </c>
      <c r="N128" s="20">
        <v>3.6004991247814284</v>
      </c>
      <c r="O128" s="20">
        <v>3.3867978732800292</v>
      </c>
      <c r="P128" s="20">
        <v>0.74948677364665484</v>
      </c>
      <c r="Q128" s="20">
        <v>0.60512116749192335</v>
      </c>
      <c r="R128" s="31">
        <v>0.196278431576764</v>
      </c>
      <c r="S128" s="31">
        <v>0.25632925676005547</v>
      </c>
      <c r="T128" s="31">
        <v>0</v>
      </c>
      <c r="U128" s="31">
        <v>0</v>
      </c>
    </row>
    <row r="129" spans="1:21" ht="20.100000000000001" customHeight="1" x14ac:dyDescent="0.3">
      <c r="A129" s="14" t="s">
        <v>168</v>
      </c>
      <c r="B129" s="14" t="s">
        <v>169</v>
      </c>
      <c r="C129" s="14" t="s">
        <v>351</v>
      </c>
      <c r="D129" s="14" t="s">
        <v>161</v>
      </c>
      <c r="E129" s="14" t="s">
        <v>134</v>
      </c>
      <c r="F129" s="14" t="b">
        <v>0</v>
      </c>
      <c r="G129" s="15">
        <v>11</v>
      </c>
      <c r="H129" s="15">
        <v>6.3</v>
      </c>
      <c r="I129" s="49">
        <v>0.74603174603174605</v>
      </c>
      <c r="J129" s="20">
        <v>7.8366726394185067</v>
      </c>
      <c r="K129" s="20">
        <v>5.4244534020770878</v>
      </c>
      <c r="L129" s="20">
        <v>5.2536582088762955</v>
      </c>
      <c r="M129" s="20">
        <v>4.9789859332662347</v>
      </c>
      <c r="N129" s="20">
        <v>3.4578109509860151</v>
      </c>
      <c r="O129" s="20">
        <v>3.2264577423937961</v>
      </c>
      <c r="P129" s="20">
        <v>1.1418231976506337</v>
      </c>
      <c r="Q129" s="20">
        <v>0.98613969829481884</v>
      </c>
      <c r="R129" s="31">
        <v>0.1457025513490581</v>
      </c>
      <c r="S129" s="31">
        <v>0.18179521975748086</v>
      </c>
      <c r="T129" s="31">
        <v>2.9276441838220139E-2</v>
      </c>
      <c r="U129" s="31">
        <v>4.2295485595886133E-2</v>
      </c>
    </row>
    <row r="130" spans="1:21" ht="20.100000000000001" customHeight="1" x14ac:dyDescent="0.3">
      <c r="A130" s="14" t="s">
        <v>112</v>
      </c>
      <c r="B130" s="14" t="s">
        <v>113</v>
      </c>
      <c r="C130" s="14" t="s">
        <v>351</v>
      </c>
      <c r="D130" s="14" t="s">
        <v>161</v>
      </c>
      <c r="E130" s="14" t="s">
        <v>133</v>
      </c>
      <c r="F130" s="14" t="b">
        <v>0</v>
      </c>
      <c r="G130" s="15">
        <v>14</v>
      </c>
      <c r="H130" s="15">
        <v>11.19</v>
      </c>
      <c r="I130" s="49">
        <v>0.2511170688114388</v>
      </c>
      <c r="J130" s="20">
        <v>-1.8252203026132114</v>
      </c>
      <c r="K130" s="20">
        <v>-2.1273223147649949</v>
      </c>
      <c r="L130" s="20">
        <v>5.2581154384507443</v>
      </c>
      <c r="M130" s="20">
        <v>4.528314072343294</v>
      </c>
      <c r="N130" s="20">
        <v>5.1456741262458427</v>
      </c>
      <c r="O130" s="20">
        <v>4.8723012392804774</v>
      </c>
      <c r="P130" s="20">
        <v>0.17280249027363037</v>
      </c>
      <c r="Q130" s="20">
        <v>0.15982028140420046</v>
      </c>
      <c r="R130" s="31">
        <v>-9.4674867481051431E-2</v>
      </c>
      <c r="S130" s="31">
        <v>-7.5127440865422307E-2</v>
      </c>
      <c r="T130" s="31">
        <v>0</v>
      </c>
      <c r="U130" s="31">
        <v>0</v>
      </c>
    </row>
    <row r="131" spans="1:21" ht="20.100000000000001" customHeight="1" x14ac:dyDescent="0.3">
      <c r="A131" s="14" t="s">
        <v>118</v>
      </c>
      <c r="B131" s="14" t="s">
        <v>119</v>
      </c>
      <c r="C131" s="14" t="s">
        <v>351</v>
      </c>
      <c r="D131" s="14" t="s">
        <v>161</v>
      </c>
      <c r="E131" s="14" t="s">
        <v>133</v>
      </c>
      <c r="F131" s="14" t="b">
        <v>0</v>
      </c>
      <c r="G131" s="15">
        <v>9.1</v>
      </c>
      <c r="H131" s="15">
        <v>5.98</v>
      </c>
      <c r="I131" s="49">
        <v>0.52173913043478248</v>
      </c>
      <c r="J131" s="20">
        <v>-3.21703465276136</v>
      </c>
      <c r="K131" s="20">
        <v>-9.58833247633547</v>
      </c>
      <c r="L131" s="20">
        <v>2.9909769109680497</v>
      </c>
      <c r="M131" s="20">
        <v>2.4082793075512972</v>
      </c>
      <c r="N131" s="20">
        <v>4.8136951584914884</v>
      </c>
      <c r="O131" s="20">
        <v>4.2240193349610911</v>
      </c>
      <c r="P131" s="20">
        <v>0.11204164875596484</v>
      </c>
      <c r="Q131" s="20">
        <v>0.11074754082836601</v>
      </c>
      <c r="R131" s="31">
        <v>-3.4827616376402179E-2</v>
      </c>
      <c r="S131" s="31">
        <v>-1.1550239950658471E-2</v>
      </c>
      <c r="T131" s="31">
        <v>0</v>
      </c>
      <c r="U131" s="31">
        <v>0</v>
      </c>
    </row>
    <row r="132" spans="1:21" s="53" customFormat="1" ht="20.100000000000001" customHeight="1" x14ac:dyDescent="0.3">
      <c r="A132" s="50" t="s">
        <v>301</v>
      </c>
      <c r="B132" s="50" t="s">
        <v>84</v>
      </c>
      <c r="C132" s="50"/>
      <c r="D132" s="50"/>
      <c r="E132" s="50"/>
      <c r="F132" s="50"/>
      <c r="G132" s="50"/>
      <c r="H132" s="54"/>
      <c r="I132" s="50"/>
      <c r="J132" s="51">
        <v>10.220738760343837</v>
      </c>
      <c r="K132" s="51">
        <v>5.9534005842449167</v>
      </c>
      <c r="L132" s="51">
        <v>5.0506400017424538</v>
      </c>
      <c r="M132" s="51">
        <v>4.3437267087931275</v>
      </c>
      <c r="N132" s="51">
        <v>3.2005287830379747</v>
      </c>
      <c r="O132" s="51">
        <v>2.9296367062438939</v>
      </c>
      <c r="P132" s="51">
        <v>1.670493483623666</v>
      </c>
      <c r="Q132" s="51">
        <v>1.4631240920613602</v>
      </c>
      <c r="R132" s="52">
        <v>0.13232840453170711</v>
      </c>
      <c r="S132" s="52">
        <v>0.17631248832620194</v>
      </c>
      <c r="T132" s="52">
        <v>2.1638912896568819E-2</v>
      </c>
      <c r="U132" s="52">
        <v>4.0198798749548771E-2</v>
      </c>
    </row>
    <row r="133" spans="1:21" ht="20.100000000000001" customHeight="1" x14ac:dyDescent="0.3">
      <c r="A133" s="14" t="s">
        <v>352</v>
      </c>
      <c r="B133" s="14" t="s">
        <v>25</v>
      </c>
      <c r="C133" s="14" t="s">
        <v>136</v>
      </c>
      <c r="D133" s="14" t="s">
        <v>17</v>
      </c>
      <c r="E133" s="14" t="s">
        <v>133</v>
      </c>
      <c r="F133" s="14" t="b">
        <v>0</v>
      </c>
      <c r="G133" s="15">
        <v>3.5</v>
      </c>
      <c r="H133" s="15">
        <v>2.6</v>
      </c>
      <c r="I133" s="49">
        <v>0.34615384615384603</v>
      </c>
      <c r="J133" s="20">
        <v>-11.322031878574691</v>
      </c>
      <c r="K133" s="20">
        <v>30.564001793203374</v>
      </c>
      <c r="L133" s="20">
        <v>1.4140287736147847</v>
      </c>
      <c r="M133" s="20">
        <v>1.2517694833846409</v>
      </c>
      <c r="N133" s="20">
        <v>1.2691042971147881</v>
      </c>
      <c r="O133" s="20">
        <v>1.0754563790397542</v>
      </c>
      <c r="P133" s="20">
        <v>0.2916758518116867</v>
      </c>
      <c r="Q133" s="20">
        <v>0.28954933136888977</v>
      </c>
      <c r="R133" s="31">
        <v>-2.5761793902350786E-2</v>
      </c>
      <c r="S133" s="31">
        <v>9.4735412374330474E-3</v>
      </c>
      <c r="T133" s="31">
        <v>2.953701511772366E-2</v>
      </c>
      <c r="U133" s="31">
        <v>6.8335171393430257E-3</v>
      </c>
    </row>
    <row r="134" spans="1:21" ht="20.100000000000001" customHeight="1" x14ac:dyDescent="0.3">
      <c r="A134" s="14" t="s">
        <v>155</v>
      </c>
      <c r="B134" s="14" t="s">
        <v>156</v>
      </c>
      <c r="C134" s="14" t="s">
        <v>136</v>
      </c>
      <c r="D134" s="14" t="s">
        <v>17</v>
      </c>
      <c r="E134" s="14" t="s">
        <v>134</v>
      </c>
      <c r="F134" s="14" t="b">
        <v>0</v>
      </c>
      <c r="G134" s="15">
        <v>1.2</v>
      </c>
      <c r="H134" s="15">
        <v>0.84</v>
      </c>
      <c r="I134" s="49">
        <v>0.4285714285714286</v>
      </c>
      <c r="J134" s="20">
        <v>-6.7567685191046341</v>
      </c>
      <c r="K134" s="20">
        <v>-12.236878309975094</v>
      </c>
      <c r="L134" s="20">
        <v>4.1965856808736106</v>
      </c>
      <c r="M134" s="20">
        <v>5.1157610489024767</v>
      </c>
      <c r="N134" s="20">
        <v>-7.8312412439136825</v>
      </c>
      <c r="O134" s="20">
        <v>-7.9604255724050956</v>
      </c>
      <c r="P134" s="20">
        <v>0.47524210335752154</v>
      </c>
      <c r="Q134" s="20">
        <v>0.49444479359857874</v>
      </c>
      <c r="R134" s="31">
        <v>-7.0335708854577975E-2</v>
      </c>
      <c r="S134" s="31">
        <v>-4.0406121649140203E-2</v>
      </c>
      <c r="T134" s="31">
        <v>0</v>
      </c>
      <c r="U134" s="31">
        <v>0</v>
      </c>
    </row>
    <row r="135" spans="1:21" ht="20.100000000000001" customHeight="1" x14ac:dyDescent="0.3">
      <c r="A135" s="14" t="s">
        <v>353</v>
      </c>
      <c r="B135" s="14" t="s">
        <v>28</v>
      </c>
      <c r="C135" s="14" t="s">
        <v>136</v>
      </c>
      <c r="D135" s="14" t="s">
        <v>17</v>
      </c>
      <c r="E135" s="14" t="s">
        <v>133</v>
      </c>
      <c r="F135" s="14" t="b">
        <v>0</v>
      </c>
      <c r="G135" s="15">
        <v>5</v>
      </c>
      <c r="H135" s="15">
        <v>3.2</v>
      </c>
      <c r="I135" s="49">
        <v>0.5625</v>
      </c>
      <c r="J135" s="20">
        <v>5.7146755763924029</v>
      </c>
      <c r="K135" s="20">
        <v>4.5371973496872267</v>
      </c>
      <c r="L135" s="20">
        <v>1.0055713818256873</v>
      </c>
      <c r="M135" s="20">
        <v>0.85450967423068658</v>
      </c>
      <c r="N135" s="20">
        <v>0.2319295328805786</v>
      </c>
      <c r="O135" s="20">
        <v>0.21572249790496525</v>
      </c>
      <c r="P135" s="20">
        <v>0.18417274715209983</v>
      </c>
      <c r="Q135" s="20">
        <v>0.17698847646417845</v>
      </c>
      <c r="R135" s="31">
        <v>3.2228031966141039E-2</v>
      </c>
      <c r="S135" s="31">
        <v>3.9008326687923152E-2</v>
      </c>
      <c r="T135" s="31">
        <v>0</v>
      </c>
      <c r="U135" s="31">
        <v>0</v>
      </c>
    </row>
    <row r="136" spans="1:21" ht="20.100000000000001" customHeight="1" x14ac:dyDescent="0.3">
      <c r="A136" s="14" t="s">
        <v>96</v>
      </c>
      <c r="B136" s="14" t="s">
        <v>97</v>
      </c>
      <c r="C136" s="14" t="s">
        <v>136</v>
      </c>
      <c r="D136" s="14" t="s">
        <v>17</v>
      </c>
      <c r="E136" s="14" t="s">
        <v>133</v>
      </c>
      <c r="F136" s="14" t="b">
        <v>0</v>
      </c>
      <c r="G136" s="15">
        <v>6.5</v>
      </c>
      <c r="H136" s="15">
        <v>4.09</v>
      </c>
      <c r="I136" s="49">
        <v>0.58924205378973116</v>
      </c>
      <c r="J136" s="20">
        <v>12.082094410680895</v>
      </c>
      <c r="K136" s="20">
        <v>7.986526980508434</v>
      </c>
      <c r="L136" s="20">
        <v>2.7756692960839997</v>
      </c>
      <c r="M136" s="20">
        <v>2.6332590201330364</v>
      </c>
      <c r="N136" s="20">
        <v>1.9626846346875717</v>
      </c>
      <c r="O136" s="20">
        <v>1.8788641655940101</v>
      </c>
      <c r="P136" s="20">
        <v>0.38193794617807564</v>
      </c>
      <c r="Q136" s="20">
        <v>0.36838018907321041</v>
      </c>
      <c r="R136" s="31">
        <v>3.161189883108613E-2</v>
      </c>
      <c r="S136" s="31">
        <v>4.6125204356319449E-2</v>
      </c>
      <c r="T136" s="31">
        <v>3.3408218715296499E-2</v>
      </c>
      <c r="U136" s="31">
        <v>2.718840049858437E-2</v>
      </c>
    </row>
    <row r="137" spans="1:21" ht="20.100000000000001" customHeight="1" x14ac:dyDescent="0.3">
      <c r="A137" s="14" t="s">
        <v>354</v>
      </c>
      <c r="B137" s="14" t="s">
        <v>94</v>
      </c>
      <c r="C137" s="14" t="s">
        <v>136</v>
      </c>
      <c r="D137" s="14" t="s">
        <v>17</v>
      </c>
      <c r="E137" s="14" t="s">
        <v>134</v>
      </c>
      <c r="F137" s="14" t="b">
        <v>0</v>
      </c>
      <c r="G137" s="15">
        <v>22</v>
      </c>
      <c r="H137" s="15">
        <v>13.33</v>
      </c>
      <c r="I137" s="49">
        <v>0.65041260315078775</v>
      </c>
      <c r="J137" s="20">
        <v>40.086281788476782</v>
      </c>
      <c r="K137" s="20">
        <v>16.487882875803784</v>
      </c>
      <c r="L137" s="20">
        <v>5.6232084058669622</v>
      </c>
      <c r="M137" s="20">
        <v>4.5861601254730191</v>
      </c>
      <c r="N137" s="20">
        <v>1.7106944435007816</v>
      </c>
      <c r="O137" s="20">
        <v>1.2098736383447031</v>
      </c>
      <c r="P137" s="20">
        <v>0.78409239614366044</v>
      </c>
      <c r="Q137" s="20">
        <v>0.75816521800434933</v>
      </c>
      <c r="R137" s="31">
        <v>1.9560117854808271E-2</v>
      </c>
      <c r="S137" s="31">
        <v>4.5983175870139656E-2</v>
      </c>
      <c r="T137" s="31">
        <v>0</v>
      </c>
      <c r="U137" s="31">
        <v>1.50227671884898E-2</v>
      </c>
    </row>
    <row r="138" spans="1:21" ht="20.100000000000001" customHeight="1" x14ac:dyDescent="0.3">
      <c r="A138" s="14" t="s">
        <v>355</v>
      </c>
      <c r="B138" s="14" t="s">
        <v>251</v>
      </c>
      <c r="C138" s="14" t="s">
        <v>136</v>
      </c>
      <c r="D138" s="14" t="s">
        <v>17</v>
      </c>
      <c r="E138" s="14" t="s">
        <v>134</v>
      </c>
      <c r="F138" s="14" t="b">
        <v>0</v>
      </c>
      <c r="G138" s="15">
        <v>15</v>
      </c>
      <c r="H138" s="15">
        <v>8.9600000000000009</v>
      </c>
      <c r="I138" s="49">
        <v>0.67410714285714279</v>
      </c>
      <c r="J138" s="20">
        <v>10.323513039603849</v>
      </c>
      <c r="K138" s="20">
        <v>7.2577787174538146</v>
      </c>
      <c r="L138" s="20">
        <v>8.1936879796099422</v>
      </c>
      <c r="M138" s="20">
        <v>6.4499909159815791</v>
      </c>
      <c r="N138" s="20">
        <v>8.7255935556374134E-2</v>
      </c>
      <c r="O138" s="20">
        <v>0.1805902728791734</v>
      </c>
      <c r="P138" s="20">
        <v>1.0601788054888943</v>
      </c>
      <c r="Q138" s="20">
        <v>0.94986693273795653</v>
      </c>
      <c r="R138" s="31">
        <v>0.10269554573348774</v>
      </c>
      <c r="S138" s="31">
        <v>0.13087570863157846</v>
      </c>
      <c r="T138" s="31">
        <v>1.802217451194315E-2</v>
      </c>
      <c r="U138" s="31">
        <v>2.563486168690083E-2</v>
      </c>
    </row>
    <row r="139" spans="1:21" ht="20.100000000000001" customHeight="1" x14ac:dyDescent="0.3">
      <c r="A139" s="14" t="s">
        <v>222</v>
      </c>
      <c r="B139" s="14" t="s">
        <v>223</v>
      </c>
      <c r="C139" s="14" t="s">
        <v>136</v>
      </c>
      <c r="D139" s="14" t="s">
        <v>17</v>
      </c>
      <c r="E139" s="14" t="s">
        <v>134</v>
      </c>
      <c r="F139" s="14" t="b">
        <v>0</v>
      </c>
      <c r="G139" s="15">
        <v>6</v>
      </c>
      <c r="H139" s="15">
        <v>1.97</v>
      </c>
      <c r="I139" s="49">
        <v>2.0456852791878175</v>
      </c>
      <c r="J139" s="20">
        <v>5.8594113649337558</v>
      </c>
      <c r="K139" s="20">
        <v>23.206827528659726</v>
      </c>
      <c r="L139" s="20">
        <v>4.4193369343459565</v>
      </c>
      <c r="M139" s="20">
        <v>2.8281866969791274</v>
      </c>
      <c r="N139" s="20">
        <v>0.77670081789648404</v>
      </c>
      <c r="O139" s="20">
        <v>0.71590123070146194</v>
      </c>
      <c r="P139" s="20">
        <v>0.35803954235416174</v>
      </c>
      <c r="Q139" s="20">
        <v>0.37854919641755691</v>
      </c>
      <c r="R139" s="31">
        <v>6.1105035993356926E-2</v>
      </c>
      <c r="S139" s="31">
        <v>1.6311975255991373E-2</v>
      </c>
      <c r="T139" s="31">
        <v>3.8446773870210407E-2</v>
      </c>
      <c r="U139" s="31">
        <v>0</v>
      </c>
    </row>
    <row r="140" spans="1:21" ht="20.100000000000001" customHeight="1" x14ac:dyDescent="0.3">
      <c r="A140" s="14" t="s">
        <v>66</v>
      </c>
      <c r="B140" s="14" t="s">
        <v>27</v>
      </c>
      <c r="C140" s="14" t="s">
        <v>136</v>
      </c>
      <c r="D140" s="14" t="s">
        <v>17</v>
      </c>
      <c r="E140" s="14" t="s">
        <v>133</v>
      </c>
      <c r="F140" s="14" t="b">
        <v>0</v>
      </c>
      <c r="G140" s="15">
        <v>7</v>
      </c>
      <c r="H140" s="15">
        <v>2.95</v>
      </c>
      <c r="I140" s="49">
        <v>1.3728813559322033</v>
      </c>
      <c r="J140" s="20">
        <v>1.3971125738054162</v>
      </c>
      <c r="K140" s="20">
        <v>1.1205212310107338</v>
      </c>
      <c r="L140" s="20">
        <v>4.9623191583080395</v>
      </c>
      <c r="M140" s="20">
        <v>4.2126702688790427</v>
      </c>
      <c r="N140" s="20">
        <v>1.7077043062682884</v>
      </c>
      <c r="O140" s="20">
        <v>1.8075768046482428</v>
      </c>
      <c r="P140" s="20">
        <v>0.57744256715254771</v>
      </c>
      <c r="Q140" s="20">
        <v>0.53345614374561678</v>
      </c>
      <c r="R140" s="31">
        <v>0.41331140953067635</v>
      </c>
      <c r="S140" s="31">
        <v>0.47607856860010422</v>
      </c>
      <c r="T140" s="31">
        <v>5.6201934898217664E-3</v>
      </c>
      <c r="U140" s="31">
        <v>5.6201934898217664E-3</v>
      </c>
    </row>
    <row r="141" spans="1:21" ht="20.100000000000001" customHeight="1" x14ac:dyDescent="0.3">
      <c r="A141" s="14" t="s">
        <v>220</v>
      </c>
      <c r="B141" s="14" t="s">
        <v>221</v>
      </c>
      <c r="C141" s="14" t="s">
        <v>136</v>
      </c>
      <c r="D141" s="14" t="s">
        <v>17</v>
      </c>
      <c r="E141" s="14" t="s">
        <v>134</v>
      </c>
      <c r="F141" s="14" t="b">
        <v>0</v>
      </c>
      <c r="G141" s="15">
        <v>14</v>
      </c>
      <c r="H141" s="15">
        <v>8</v>
      </c>
      <c r="I141" s="49">
        <v>0.75</v>
      </c>
      <c r="J141" s="20">
        <v>12.588635359487784</v>
      </c>
      <c r="K141" s="20">
        <v>7.7273275403601334</v>
      </c>
      <c r="L141" s="20">
        <v>7.8345248053065921</v>
      </c>
      <c r="M141" s="20">
        <v>5.6849069177354234</v>
      </c>
      <c r="N141" s="20">
        <v>0.13637627515326486</v>
      </c>
      <c r="O141" s="20">
        <v>0.42925509213731794</v>
      </c>
      <c r="P141" s="20">
        <v>0.79316221801465214</v>
      </c>
      <c r="Q141" s="20">
        <v>0.73140744094576104</v>
      </c>
      <c r="R141" s="31">
        <v>6.300621118689112E-2</v>
      </c>
      <c r="S141" s="31">
        <v>9.4652056241383772E-2</v>
      </c>
      <c r="T141" s="31">
        <v>1.3567858474881549E-2</v>
      </c>
      <c r="U141" s="31">
        <v>2.2103479120992382E-2</v>
      </c>
    </row>
    <row r="142" spans="1:21" ht="20.100000000000001" customHeight="1" x14ac:dyDescent="0.3">
      <c r="A142" s="14" t="s">
        <v>98</v>
      </c>
      <c r="B142" s="14" t="s">
        <v>157</v>
      </c>
      <c r="C142" s="14" t="s">
        <v>136</v>
      </c>
      <c r="D142" s="14" t="s">
        <v>17</v>
      </c>
      <c r="E142" s="14" t="s">
        <v>134</v>
      </c>
      <c r="F142" s="14" t="b">
        <v>0</v>
      </c>
      <c r="G142" s="15">
        <v>18</v>
      </c>
      <c r="H142" s="15">
        <v>7.88</v>
      </c>
      <c r="I142" s="49">
        <v>1.2842639593908629</v>
      </c>
      <c r="J142" s="20">
        <v>7.6805848669111416</v>
      </c>
      <c r="K142" s="20">
        <v>4.4587484565150426</v>
      </c>
      <c r="L142" s="20">
        <v>3.7709986443607377</v>
      </c>
      <c r="M142" s="20">
        <v>2.9732746067645204</v>
      </c>
      <c r="N142" s="20">
        <v>0.88399156267083889</v>
      </c>
      <c r="O142" s="20">
        <v>0.71075215886597987</v>
      </c>
      <c r="P142" s="20">
        <v>0.74249639025121861</v>
      </c>
      <c r="Q142" s="20">
        <v>0.65550811680199972</v>
      </c>
      <c r="R142" s="31">
        <v>9.6671855479389321E-2</v>
      </c>
      <c r="S142" s="31">
        <v>0.14701616904272391</v>
      </c>
      <c r="T142" s="31">
        <v>2.3691121095143961E-2</v>
      </c>
      <c r="U142" s="31">
        <v>4.2732071207562908E-2</v>
      </c>
    </row>
    <row r="143" spans="1:21" ht="20.100000000000001" customHeight="1" x14ac:dyDescent="0.3">
      <c r="A143" s="14" t="s">
        <v>65</v>
      </c>
      <c r="B143" s="14" t="s">
        <v>26</v>
      </c>
      <c r="C143" s="14" t="s">
        <v>136</v>
      </c>
      <c r="D143" s="14" t="s">
        <v>17</v>
      </c>
      <c r="E143" s="14" t="s">
        <v>135</v>
      </c>
      <c r="F143" s="14" t="b">
        <v>0</v>
      </c>
      <c r="G143" s="15">
        <v>22</v>
      </c>
      <c r="H143" s="15">
        <v>23.57</v>
      </c>
      <c r="I143" s="49">
        <v>-6.6610097581671579E-2</v>
      </c>
      <c r="J143" s="20">
        <v>40.069032673171769</v>
      </c>
      <c r="K143" s="20">
        <v>29.254706552586043</v>
      </c>
      <c r="L143" s="20">
        <v>15.292633285975391</v>
      </c>
      <c r="M143" s="20">
        <v>12.531637413479583</v>
      </c>
      <c r="N143" s="20">
        <v>0.36344229574472908</v>
      </c>
      <c r="O143" s="20">
        <v>0.40791917937132721</v>
      </c>
      <c r="P143" s="20">
        <v>6.257442052527729</v>
      </c>
      <c r="Q143" s="20">
        <v>5.4025895378451709</v>
      </c>
      <c r="R143" s="31">
        <v>0.15616653647636972</v>
      </c>
      <c r="S143" s="31">
        <v>0.18467420030803883</v>
      </c>
      <c r="T143" s="31">
        <v>6.5113214410069016E-3</v>
      </c>
      <c r="U143" s="31">
        <v>8.9799898161033904E-3</v>
      </c>
    </row>
    <row r="144" spans="1:21" ht="20.100000000000001" customHeight="1" x14ac:dyDescent="0.3">
      <c r="A144" s="14" t="s">
        <v>20</v>
      </c>
      <c r="B144" s="14" t="s">
        <v>21</v>
      </c>
      <c r="C144" s="14" t="s">
        <v>136</v>
      </c>
      <c r="D144" s="14" t="s">
        <v>17</v>
      </c>
      <c r="E144" s="14" t="s">
        <v>133</v>
      </c>
      <c r="F144" s="14" t="b">
        <v>0</v>
      </c>
      <c r="G144" s="15">
        <v>20</v>
      </c>
      <c r="H144" s="15">
        <v>11.35</v>
      </c>
      <c r="I144" s="49">
        <v>0.76211453744493407</v>
      </c>
      <c r="J144" s="20">
        <v>13.093064777977762</v>
      </c>
      <c r="K144" s="20">
        <v>8.4041764775299796</v>
      </c>
      <c r="L144" s="20">
        <v>4.3772761082526328</v>
      </c>
      <c r="M144" s="20">
        <v>3.8779227993088607</v>
      </c>
      <c r="N144" s="20">
        <v>0.82567887935422457</v>
      </c>
      <c r="O144" s="20">
        <v>0.64946368736752036</v>
      </c>
      <c r="P144" s="20">
        <v>1.0279772968967491</v>
      </c>
      <c r="Q144" s="20">
        <v>0.94026208532043165</v>
      </c>
      <c r="R144" s="31">
        <v>7.8513114715951265E-2</v>
      </c>
      <c r="S144" s="31">
        <v>0.11188033566815085</v>
      </c>
      <c r="T144" s="31">
        <v>1.6325690803910321E-2</v>
      </c>
      <c r="U144" s="31">
        <v>2.46244707871041E-2</v>
      </c>
    </row>
    <row r="145" spans="1:21" ht="20.100000000000001" customHeight="1" x14ac:dyDescent="0.3">
      <c r="A145" s="14" t="s">
        <v>356</v>
      </c>
      <c r="B145" s="14" t="s">
        <v>126</v>
      </c>
      <c r="C145" s="14" t="s">
        <v>136</v>
      </c>
      <c r="D145" s="14" t="s">
        <v>17</v>
      </c>
      <c r="E145" s="14" t="s">
        <v>134</v>
      </c>
      <c r="F145" s="14" t="b">
        <v>0</v>
      </c>
      <c r="G145" s="15">
        <v>27</v>
      </c>
      <c r="H145" s="15">
        <v>15.25</v>
      </c>
      <c r="I145" s="49">
        <v>0.77049180327868849</v>
      </c>
      <c r="J145" s="20">
        <v>13.743519430776018</v>
      </c>
      <c r="K145" s="20">
        <v>7.6201390381539813</v>
      </c>
      <c r="L145" s="20" t="s">
        <v>84</v>
      </c>
      <c r="M145" s="20" t="s">
        <v>84</v>
      </c>
      <c r="N145" s="20">
        <v>1.9763917852753501</v>
      </c>
      <c r="O145" s="20">
        <v>1.517918718772038</v>
      </c>
      <c r="P145" s="20">
        <v>4.0654488336779897</v>
      </c>
      <c r="Q145" s="20">
        <v>2.7816552643295105</v>
      </c>
      <c r="R145" s="31">
        <v>0.29580842477467484</v>
      </c>
      <c r="S145" s="31">
        <v>0.36503996192218835</v>
      </c>
      <c r="T145" s="31">
        <v>8.4593884829662902E-3</v>
      </c>
      <c r="U145" s="31">
        <v>1.525717174004414E-2</v>
      </c>
    </row>
    <row r="146" spans="1:21" ht="20.100000000000001" customHeight="1" x14ac:dyDescent="0.3">
      <c r="A146" s="14" t="s">
        <v>226</v>
      </c>
      <c r="B146" s="14" t="s">
        <v>227</v>
      </c>
      <c r="C146" s="14" t="s">
        <v>136</v>
      </c>
      <c r="D146" s="14" t="s">
        <v>17</v>
      </c>
      <c r="E146" s="14" t="s">
        <v>133</v>
      </c>
      <c r="F146" s="14" t="b">
        <v>0</v>
      </c>
      <c r="G146" s="15">
        <v>5</v>
      </c>
      <c r="H146" s="15">
        <v>3.11</v>
      </c>
      <c r="I146" s="49">
        <v>0.60771704180064323</v>
      </c>
      <c r="J146" s="20">
        <v>-440.74803629236362</v>
      </c>
      <c r="K146" s="20">
        <v>23.914988423226081</v>
      </c>
      <c r="L146" s="20">
        <v>7.9523196616211047</v>
      </c>
      <c r="M146" s="20">
        <v>6.8200618617413467</v>
      </c>
      <c r="N146" s="20">
        <v>0.9660816647310454</v>
      </c>
      <c r="O146" s="20">
        <v>0.46663030634092179</v>
      </c>
      <c r="P146" s="20">
        <v>1.9523009690947219</v>
      </c>
      <c r="Q146" s="20">
        <v>1.8368976522339968</v>
      </c>
      <c r="R146" s="31">
        <v>-4.4295171125837808E-3</v>
      </c>
      <c r="S146" s="31">
        <v>7.6809472776077692E-2</v>
      </c>
      <c r="T146" s="31">
        <v>0</v>
      </c>
      <c r="U146" s="31">
        <v>9.26427912667218E-3</v>
      </c>
    </row>
    <row r="147" spans="1:21" ht="20.100000000000001" customHeight="1" x14ac:dyDescent="0.3">
      <c r="A147" s="14" t="s">
        <v>357</v>
      </c>
      <c r="B147" s="14" t="s">
        <v>252</v>
      </c>
      <c r="C147" s="14" t="s">
        <v>136</v>
      </c>
      <c r="D147" s="14" t="s">
        <v>17</v>
      </c>
      <c r="E147" s="14" t="s">
        <v>134</v>
      </c>
      <c r="F147" s="14" t="b">
        <v>0</v>
      </c>
      <c r="G147" s="15">
        <v>10</v>
      </c>
      <c r="H147" s="15">
        <v>5.8</v>
      </c>
      <c r="I147" s="49">
        <v>0.72413793103448287</v>
      </c>
      <c r="J147" s="20">
        <v>19.894332945516588</v>
      </c>
      <c r="K147" s="20">
        <v>11.486932710752388</v>
      </c>
      <c r="L147" s="20">
        <v>7.4651674561921784</v>
      </c>
      <c r="M147" s="20">
        <v>5.521865452479827</v>
      </c>
      <c r="N147" s="20">
        <v>0.18844946155178441</v>
      </c>
      <c r="O147" s="20">
        <v>1.4398714413214563E-2</v>
      </c>
      <c r="P147" s="20">
        <v>1.2985606360917379</v>
      </c>
      <c r="Q147" s="20">
        <v>1.2985606360917379</v>
      </c>
      <c r="R147" s="31">
        <v>6.5272891513780726E-2</v>
      </c>
      <c r="S147" s="31">
        <v>0.11304676964601833</v>
      </c>
      <c r="T147" s="31">
        <v>0</v>
      </c>
      <c r="U147" s="31">
        <v>1.096234491490271E-2</v>
      </c>
    </row>
    <row r="148" spans="1:21" ht="20.100000000000001" customHeight="1" x14ac:dyDescent="0.3">
      <c r="A148" s="14" t="s">
        <v>29</v>
      </c>
      <c r="B148" s="14" t="s">
        <v>30</v>
      </c>
      <c r="C148" s="14" t="s">
        <v>136</v>
      </c>
      <c r="D148" s="14" t="s">
        <v>17</v>
      </c>
      <c r="E148" s="14" t="s">
        <v>134</v>
      </c>
      <c r="F148" s="14" t="b">
        <v>0</v>
      </c>
      <c r="G148" s="15">
        <v>10</v>
      </c>
      <c r="H148" s="15">
        <v>5.24</v>
      </c>
      <c r="I148" s="49">
        <v>0.90839694656488534</v>
      </c>
      <c r="J148" s="20">
        <v>9.1671970806511318</v>
      </c>
      <c r="K148" s="20">
        <v>6.2010401386509741</v>
      </c>
      <c r="L148" s="20">
        <v>7.4157637914593746</v>
      </c>
      <c r="M148" s="20">
        <v>5.1541442243630549</v>
      </c>
      <c r="N148" s="20">
        <v>1.0064687018634779</v>
      </c>
      <c r="O148" s="20">
        <v>0.77042358922337162</v>
      </c>
      <c r="P148" s="20">
        <v>1.3245442180822791</v>
      </c>
      <c r="Q148" s="20">
        <v>1.0914171541240509</v>
      </c>
      <c r="R148" s="31">
        <v>0.14448737235920739</v>
      </c>
      <c r="S148" s="31">
        <v>0.17600549741990332</v>
      </c>
      <c r="T148" s="31">
        <v>0</v>
      </c>
      <c r="U148" s="31">
        <v>0</v>
      </c>
    </row>
    <row r="149" spans="1:21" ht="20.100000000000001" customHeight="1" x14ac:dyDescent="0.3">
      <c r="A149" s="14" t="s">
        <v>18</v>
      </c>
      <c r="B149" s="14" t="s">
        <v>19</v>
      </c>
      <c r="C149" s="14" t="s">
        <v>136</v>
      </c>
      <c r="D149" s="14" t="s">
        <v>17</v>
      </c>
      <c r="E149" s="14" t="s">
        <v>134</v>
      </c>
      <c r="F149" s="14" t="b">
        <v>0</v>
      </c>
      <c r="G149" s="15">
        <v>28</v>
      </c>
      <c r="H149" s="15">
        <v>16.82</v>
      </c>
      <c r="I149" s="49">
        <v>0.6646848989298455</v>
      </c>
      <c r="J149" s="20">
        <v>11.804575849259788</v>
      </c>
      <c r="K149" s="20">
        <v>8.7744779210035855</v>
      </c>
      <c r="L149" s="20">
        <v>5.0698511808193061</v>
      </c>
      <c r="M149" s="20">
        <v>3.9501381852745281</v>
      </c>
      <c r="N149" s="20">
        <v>0.85716415540819291</v>
      </c>
      <c r="O149" s="20">
        <v>0.83909848863313496</v>
      </c>
      <c r="P149" s="20">
        <v>1.4422771369750396</v>
      </c>
      <c r="Q149" s="20">
        <v>1.2803191360526927</v>
      </c>
      <c r="R149" s="31">
        <v>0.1221794967809435</v>
      </c>
      <c r="S149" s="31">
        <v>0.14591399597552984</v>
      </c>
      <c r="T149" s="31">
        <v>1.75922508704584E-2</v>
      </c>
      <c r="U149" s="31">
        <v>2.3667397835993462E-2</v>
      </c>
    </row>
    <row r="150" spans="1:21" ht="20.100000000000001" customHeight="1" x14ac:dyDescent="0.3">
      <c r="A150" s="14" t="s">
        <v>358</v>
      </c>
      <c r="B150" s="14" t="s">
        <v>213</v>
      </c>
      <c r="C150" s="14" t="s">
        <v>136</v>
      </c>
      <c r="D150" s="14" t="s">
        <v>17</v>
      </c>
      <c r="E150" s="14" t="s">
        <v>133</v>
      </c>
      <c r="F150" s="14" t="b">
        <v>1</v>
      </c>
      <c r="G150" s="15">
        <v>20</v>
      </c>
      <c r="H150" s="15">
        <v>1.02</v>
      </c>
      <c r="I150" s="49">
        <v>18.607843137254903</v>
      </c>
      <c r="J150" s="20">
        <v>1.2862427113736747</v>
      </c>
      <c r="K150" s="20">
        <v>0.79718108782675179</v>
      </c>
      <c r="L150" s="20">
        <v>2.6694031932580145</v>
      </c>
      <c r="M150" s="20">
        <v>2.3774035179218056</v>
      </c>
      <c r="N150" s="20">
        <v>2.0479224313924154</v>
      </c>
      <c r="O150" s="20">
        <v>1.9168711450678233</v>
      </c>
      <c r="P150" s="20">
        <v>5.8387193820163649E-2</v>
      </c>
      <c r="Q150" s="20">
        <v>5.5271745624637665E-2</v>
      </c>
      <c r="R150" s="31">
        <v>4.5393605191206561E-2</v>
      </c>
      <c r="S150" s="31">
        <v>6.9333990066570234E-2</v>
      </c>
      <c r="T150" s="31">
        <v>2.5227856943923519</v>
      </c>
      <c r="U150" s="31">
        <v>3.853146297306465</v>
      </c>
    </row>
    <row r="151" spans="1:21" ht="20.100000000000001" customHeight="1" x14ac:dyDescent="0.3">
      <c r="A151" s="14" t="s">
        <v>63</v>
      </c>
      <c r="B151" s="14" t="s">
        <v>23</v>
      </c>
      <c r="C151" s="14" t="s">
        <v>136</v>
      </c>
      <c r="D151" s="14" t="s">
        <v>17</v>
      </c>
      <c r="E151" s="14" t="s">
        <v>134</v>
      </c>
      <c r="F151" s="14" t="b">
        <v>0</v>
      </c>
      <c r="G151" s="15">
        <v>28</v>
      </c>
      <c r="H151" s="15">
        <v>21.07</v>
      </c>
      <c r="I151" s="49">
        <v>0.32890365448504988</v>
      </c>
      <c r="J151" s="20">
        <v>12.784975241326382</v>
      </c>
      <c r="K151" s="20">
        <v>12.320358069274885</v>
      </c>
      <c r="L151" s="20">
        <v>8.624958385321694</v>
      </c>
      <c r="M151" s="20">
        <v>7.7190969380438528</v>
      </c>
      <c r="N151" s="20">
        <v>6.177001410625034E-2</v>
      </c>
      <c r="O151" s="20">
        <v>0.43781617651223098</v>
      </c>
      <c r="P151" s="20">
        <v>2.4406550585247211</v>
      </c>
      <c r="Q151" s="20">
        <v>2.1003452638921551</v>
      </c>
      <c r="R151" s="31">
        <v>0.19090025693874665</v>
      </c>
      <c r="S151" s="31">
        <v>0.17047761534870481</v>
      </c>
      <c r="T151" s="31">
        <v>1.2860354328202241E-2</v>
      </c>
      <c r="U151" s="31">
        <v>1.4728325219091469E-2</v>
      </c>
    </row>
    <row r="152" spans="1:21" ht="20.100000000000001" customHeight="1" x14ac:dyDescent="0.3">
      <c r="A152" s="14" t="s">
        <v>359</v>
      </c>
      <c r="B152" s="14" t="s">
        <v>245</v>
      </c>
      <c r="C152" s="14" t="s">
        <v>136</v>
      </c>
      <c r="D152" s="14" t="s">
        <v>17</v>
      </c>
      <c r="E152" s="14" t="s">
        <v>133</v>
      </c>
      <c r="F152" s="14" t="b">
        <v>0</v>
      </c>
      <c r="G152" s="15">
        <v>15</v>
      </c>
      <c r="H152" s="15">
        <v>7.85</v>
      </c>
      <c r="I152" s="49">
        <v>0.91082802547770703</v>
      </c>
      <c r="J152" s="20">
        <v>12.779799767892664</v>
      </c>
      <c r="K152" s="20">
        <v>43.622991817866748</v>
      </c>
      <c r="L152" s="20">
        <v>6.9152286386357043</v>
      </c>
      <c r="M152" s="20">
        <v>5.69176616617571</v>
      </c>
      <c r="N152" s="20">
        <v>1.121741540200013</v>
      </c>
      <c r="O152" s="20">
        <v>4.7117652287697924E-2</v>
      </c>
      <c r="P152" s="20">
        <v>0.87057876534236234</v>
      </c>
      <c r="Q152" s="20">
        <v>0.90089447836650383</v>
      </c>
      <c r="R152" s="31">
        <v>6.8121471474816161E-2</v>
      </c>
      <c r="S152" s="31">
        <v>2.0651826956937944E-2</v>
      </c>
      <c r="T152" s="31">
        <v>3.3788654034793288E-2</v>
      </c>
      <c r="U152" s="31">
        <v>0</v>
      </c>
    </row>
    <row r="153" spans="1:21" ht="20.100000000000001" customHeight="1" x14ac:dyDescent="0.3">
      <c r="A153" s="14" t="s">
        <v>360</v>
      </c>
      <c r="B153" s="14" t="s">
        <v>22</v>
      </c>
      <c r="C153" s="14" t="s">
        <v>136</v>
      </c>
      <c r="D153" s="14" t="s">
        <v>17</v>
      </c>
      <c r="E153" s="14" t="s">
        <v>133</v>
      </c>
      <c r="F153" s="14" t="b">
        <v>0</v>
      </c>
      <c r="G153" s="15">
        <v>19</v>
      </c>
      <c r="H153" s="15">
        <v>13.58</v>
      </c>
      <c r="I153" s="49">
        <v>0.39911634756995573</v>
      </c>
      <c r="J153" s="20">
        <v>4.090303300520203</v>
      </c>
      <c r="K153" s="20">
        <v>3.5927217372122211</v>
      </c>
      <c r="L153" s="20">
        <v>2.2772248053902788</v>
      </c>
      <c r="M153" s="20">
        <v>2.0491414998826292</v>
      </c>
      <c r="N153" s="20">
        <v>0.27665721106915675</v>
      </c>
      <c r="O153" s="20">
        <v>0.27824190514716524</v>
      </c>
      <c r="P153" s="20">
        <v>0.2254729722486557</v>
      </c>
      <c r="Q153" s="20">
        <v>0.22363699432340761</v>
      </c>
      <c r="R153" s="31">
        <v>5.5123778283136145E-2</v>
      </c>
      <c r="S153" s="31">
        <v>6.2247235016018559E-2</v>
      </c>
      <c r="T153" s="31">
        <v>1.057533269261308E-2</v>
      </c>
      <c r="U153" s="31">
        <v>9.5566975045975732E-3</v>
      </c>
    </row>
    <row r="154" spans="1:21" ht="20.100000000000001" customHeight="1" x14ac:dyDescent="0.3">
      <c r="A154" s="14" t="s">
        <v>361</v>
      </c>
      <c r="B154" s="14" t="s">
        <v>217</v>
      </c>
      <c r="C154" s="14" t="s">
        <v>136</v>
      </c>
      <c r="D154" s="14" t="s">
        <v>17</v>
      </c>
      <c r="E154" s="14" t="s">
        <v>133</v>
      </c>
      <c r="F154" s="14" t="b">
        <v>0</v>
      </c>
      <c r="G154" s="15">
        <v>3</v>
      </c>
      <c r="H154" s="15">
        <v>1.85</v>
      </c>
      <c r="I154" s="49">
        <v>0.62162162162162149</v>
      </c>
      <c r="J154" s="20">
        <v>-6.6972833807169438</v>
      </c>
      <c r="K154" s="20">
        <v>12.988660762750602</v>
      </c>
      <c r="L154" s="20">
        <v>3.5354007863985353</v>
      </c>
      <c r="M154" s="20">
        <v>3.270323617406877</v>
      </c>
      <c r="N154" s="20">
        <v>0.87311697513121378</v>
      </c>
      <c r="O154" s="20">
        <v>1.1747248080589896</v>
      </c>
      <c r="P154" s="20">
        <v>0.6008267864935396</v>
      </c>
      <c r="Q154" s="20">
        <v>0.57426266286047201</v>
      </c>
      <c r="R154" s="31">
        <v>-8.9712014907934373E-2</v>
      </c>
      <c r="S154" s="31">
        <v>4.4212615399685032E-2</v>
      </c>
      <c r="T154" s="31">
        <v>0</v>
      </c>
      <c r="U154" s="31">
        <v>0</v>
      </c>
    </row>
    <row r="155" spans="1:21" ht="20.100000000000001" customHeight="1" x14ac:dyDescent="0.3">
      <c r="A155" s="14" t="s">
        <v>362</v>
      </c>
      <c r="B155" s="14" t="s">
        <v>95</v>
      </c>
      <c r="C155" s="14" t="s">
        <v>136</v>
      </c>
      <c r="D155" s="14" t="s">
        <v>17</v>
      </c>
      <c r="E155" s="14" t="s">
        <v>134</v>
      </c>
      <c r="F155" s="14" t="b">
        <v>0</v>
      </c>
      <c r="G155" s="15">
        <v>100</v>
      </c>
      <c r="H155" s="15">
        <v>61.21</v>
      </c>
      <c r="I155" s="49">
        <v>0.63371998039536015</v>
      </c>
      <c r="J155" s="20">
        <v>12.131211694032556</v>
      </c>
      <c r="K155" s="20">
        <v>9.4216044918724098</v>
      </c>
      <c r="L155" s="20">
        <v>8.2252832173863997</v>
      </c>
      <c r="M155" s="20">
        <v>6.7105915259636815</v>
      </c>
      <c r="N155" s="20">
        <v>0.60326610288179849</v>
      </c>
      <c r="O155" s="20">
        <v>1.0028680393004448</v>
      </c>
      <c r="P155" s="20">
        <v>2.2713534078048885</v>
      </c>
      <c r="Q155" s="20">
        <v>1.9428477109163502</v>
      </c>
      <c r="R155" s="31">
        <v>0.18723219618055023</v>
      </c>
      <c r="S155" s="31">
        <v>0.20621197934941513</v>
      </c>
      <c r="T155" s="31">
        <v>2.3043227615302669E-2</v>
      </c>
      <c r="U155" s="31">
        <v>2.5972701020623219E-2</v>
      </c>
    </row>
    <row r="156" spans="1:21" ht="20.100000000000001" customHeight="1" x14ac:dyDescent="0.3">
      <c r="A156" s="14" t="s">
        <v>363</v>
      </c>
      <c r="B156" s="14" t="s">
        <v>269</v>
      </c>
      <c r="C156" s="14" t="s">
        <v>136</v>
      </c>
      <c r="D156" s="14" t="s">
        <v>17</v>
      </c>
      <c r="E156" s="14" t="s">
        <v>133</v>
      </c>
      <c r="F156" s="14" t="b">
        <v>0</v>
      </c>
      <c r="G156" s="15">
        <v>11</v>
      </c>
      <c r="H156" s="15">
        <v>10.25</v>
      </c>
      <c r="I156" s="49">
        <v>7.3170731707317138E-2</v>
      </c>
      <c r="J156" s="20">
        <v>15.23977677302193</v>
      </c>
      <c r="K156" s="20">
        <v>12.868031819670279</v>
      </c>
      <c r="L156" s="20">
        <v>9.5461609641174849</v>
      </c>
      <c r="M156" s="20">
        <v>8.1464674445830116</v>
      </c>
      <c r="N156" s="20">
        <v>0.8435890486010077</v>
      </c>
      <c r="O156" s="20">
        <v>0.95666586676753596</v>
      </c>
      <c r="P156" s="20">
        <v>3.7259604767944823</v>
      </c>
      <c r="Q156" s="20">
        <v>3.046986173078214</v>
      </c>
      <c r="R156" s="31">
        <v>0.24448917673061513</v>
      </c>
      <c r="S156" s="31">
        <v>0.23678727374768707</v>
      </c>
      <c r="T156" s="31">
        <v>2.555737617097229E-3</v>
      </c>
      <c r="U156" s="31">
        <v>3.0267931662586438E-3</v>
      </c>
    </row>
    <row r="157" spans="1:21" ht="20.100000000000001" customHeight="1" x14ac:dyDescent="0.3">
      <c r="A157" s="14" t="s">
        <v>176</v>
      </c>
      <c r="B157" s="14" t="s">
        <v>177</v>
      </c>
      <c r="C157" s="14" t="s">
        <v>136</v>
      </c>
      <c r="D157" s="14" t="s">
        <v>17</v>
      </c>
      <c r="E157" s="14" t="s">
        <v>134</v>
      </c>
      <c r="F157" s="14" t="b">
        <v>0</v>
      </c>
      <c r="G157" s="15">
        <v>19</v>
      </c>
      <c r="H157" s="15">
        <v>11.77</v>
      </c>
      <c r="I157" s="49">
        <v>0.6142735768903993</v>
      </c>
      <c r="J157" s="20">
        <v>6.2926748571619369</v>
      </c>
      <c r="K157" s="20">
        <v>5.1500053891557664</v>
      </c>
      <c r="L157" s="20">
        <v>5.1318080642404649</v>
      </c>
      <c r="M157" s="20">
        <v>4.3738943341539303</v>
      </c>
      <c r="N157" s="20">
        <v>1.8145305990379678E-2</v>
      </c>
      <c r="O157" s="20">
        <v>0.25727497841470132</v>
      </c>
      <c r="P157" s="20">
        <v>1.3492524120696847</v>
      </c>
      <c r="Q157" s="20">
        <v>1.1101229157706864</v>
      </c>
      <c r="R157" s="31">
        <v>0.21441635595299324</v>
      </c>
      <c r="S157" s="31">
        <v>0.21555762215477361</v>
      </c>
      <c r="T157" s="31">
        <v>3.0118029942339E-2</v>
      </c>
      <c r="U157" s="31">
        <v>3.6800538143995067E-2</v>
      </c>
    </row>
    <row r="158" spans="1:21" s="53" customFormat="1" ht="20.100000000000001" customHeight="1" x14ac:dyDescent="0.3">
      <c r="A158" s="50" t="s">
        <v>301</v>
      </c>
      <c r="B158" s="50" t="s">
        <v>84</v>
      </c>
      <c r="C158" s="50"/>
      <c r="D158" s="50"/>
      <c r="E158" s="50"/>
      <c r="F158" s="50"/>
      <c r="G158" s="50"/>
      <c r="H158" s="54"/>
      <c r="I158" s="50"/>
      <c r="J158" s="51">
        <v>-7.89660415951142</v>
      </c>
      <c r="K158" s="51">
        <v>11.501118024030395</v>
      </c>
      <c r="L158" s="51">
        <v>5.7789337749693708</v>
      </c>
      <c r="M158" s="51">
        <v>4.7827059891350929</v>
      </c>
      <c r="N158" s="51">
        <v>0.51860344540465309</v>
      </c>
      <c r="O158" s="51">
        <v>0.44003999693554524</v>
      </c>
      <c r="P158" s="51">
        <v>1.3823791513739705</v>
      </c>
      <c r="Q158" s="51">
        <v>1.1968954099995246</v>
      </c>
      <c r="R158" s="52">
        <v>9.992222996685525E-2</v>
      </c>
      <c r="S158" s="31" t="e">
        <v>#N/A</v>
      </c>
      <c r="T158" s="52">
        <v>0.1138763614998425</v>
      </c>
      <c r="U158" s="52">
        <v>0.16724489187654182</v>
      </c>
    </row>
    <row r="159" spans="1:21" ht="20.100000000000001" customHeight="1" x14ac:dyDescent="0.3">
      <c r="A159" s="14" t="s">
        <v>364</v>
      </c>
      <c r="B159" s="14" t="s">
        <v>263</v>
      </c>
      <c r="C159" s="14" t="s">
        <v>365</v>
      </c>
      <c r="D159" s="14" t="s">
        <v>334</v>
      </c>
      <c r="E159" s="14" t="s">
        <v>134</v>
      </c>
      <c r="F159" s="14" t="b">
        <v>0</v>
      </c>
      <c r="G159" s="15">
        <v>33.799999999999997</v>
      </c>
      <c r="H159" s="15">
        <v>19.899999999999999</v>
      </c>
      <c r="I159" s="49">
        <v>0.69849246231155782</v>
      </c>
      <c r="J159" s="20">
        <v>4.5561561853391028</v>
      </c>
      <c r="K159" s="20">
        <v>2.5940880222614835</v>
      </c>
      <c r="L159" s="20">
        <v>2.6325716089165945</v>
      </c>
      <c r="M159" s="20">
        <v>1.6732723418799142</v>
      </c>
      <c r="N159" s="20">
        <v>0.90225170680372091</v>
      </c>
      <c r="O159" s="20">
        <v>1.0041671506358947</v>
      </c>
      <c r="P159" s="20">
        <v>1.0732749273166529</v>
      </c>
      <c r="Q159" s="20">
        <v>0.77762417838828524</v>
      </c>
      <c r="R159" s="31">
        <v>0.23556587694913972</v>
      </c>
      <c r="S159" s="31">
        <v>0.29976784585372906</v>
      </c>
      <c r="T159" s="31">
        <v>0</v>
      </c>
      <c r="U159" s="31">
        <v>0</v>
      </c>
    </row>
    <row r="160" spans="1:21" ht="20.100000000000001" customHeight="1" x14ac:dyDescent="0.3">
      <c r="A160" s="14" t="s">
        <v>366</v>
      </c>
      <c r="B160" s="14" t="s">
        <v>250</v>
      </c>
      <c r="C160" s="14" t="s">
        <v>365</v>
      </c>
      <c r="D160" s="14" t="s">
        <v>334</v>
      </c>
      <c r="E160" s="14" t="s">
        <v>134</v>
      </c>
      <c r="F160" s="14" t="b">
        <v>0</v>
      </c>
      <c r="G160" s="15">
        <v>82.5</v>
      </c>
      <c r="H160" s="15">
        <v>29.45</v>
      </c>
      <c r="I160" s="49">
        <v>1.801358234295416</v>
      </c>
      <c r="J160" s="20">
        <v>2.9303290067456667</v>
      </c>
      <c r="K160" s="20">
        <v>1.965563148165193</v>
      </c>
      <c r="L160" s="20">
        <v>1.4316449205212005</v>
      </c>
      <c r="M160" s="20">
        <v>1.1807443126556538</v>
      </c>
      <c r="N160" s="20">
        <v>0.95080726166029528</v>
      </c>
      <c r="O160" s="20">
        <v>0.67683266725403224</v>
      </c>
      <c r="P160" s="20">
        <v>0.91854832446742085</v>
      </c>
      <c r="Q160" s="20">
        <v>0.66900423777098461</v>
      </c>
      <c r="R160" s="31">
        <v>0.31346252327056351</v>
      </c>
      <c r="S160" s="31">
        <v>0.34036262757341801</v>
      </c>
      <c r="T160" s="31">
        <v>2.775003700191014E-2</v>
      </c>
      <c r="U160" s="31">
        <v>9.2021180923945872E-2</v>
      </c>
    </row>
    <row r="161" spans="1:21" ht="20.100000000000001" customHeight="1" x14ac:dyDescent="0.3">
      <c r="A161" s="14" t="s">
        <v>367</v>
      </c>
      <c r="B161" s="14" t="s">
        <v>270</v>
      </c>
      <c r="C161" s="14" t="s">
        <v>365</v>
      </c>
      <c r="D161" s="14" t="s">
        <v>334</v>
      </c>
      <c r="E161" s="14" t="s">
        <v>134</v>
      </c>
      <c r="F161" s="14" t="b">
        <v>0</v>
      </c>
      <c r="G161" s="15">
        <v>35.5</v>
      </c>
      <c r="H161" s="15">
        <v>22.8</v>
      </c>
      <c r="I161" s="49">
        <v>0.55701754385964897</v>
      </c>
      <c r="J161" s="20">
        <v>2.7217666731741641</v>
      </c>
      <c r="K161" s="20">
        <v>3.3862216568279431</v>
      </c>
      <c r="L161" s="20">
        <v>1.8917144200702116</v>
      </c>
      <c r="M161" s="20">
        <v>2.1197576177910031</v>
      </c>
      <c r="N161" s="20">
        <v>0.76669132312386445</v>
      </c>
      <c r="O161" s="20">
        <v>0.93492786442533227</v>
      </c>
      <c r="P161" s="20">
        <v>0.81841961057814883</v>
      </c>
      <c r="Q161" s="20">
        <v>0.77527888495885355</v>
      </c>
      <c r="R161" s="31">
        <v>0.30069425812452028</v>
      </c>
      <c r="S161" s="31">
        <v>0.2289510148857471</v>
      </c>
      <c r="T161" s="31">
        <v>0.15268837664860191</v>
      </c>
      <c r="U161" s="31">
        <v>0.112139737819773</v>
      </c>
    </row>
    <row r="162" spans="1:21" ht="20.100000000000001" customHeight="1" x14ac:dyDescent="0.3">
      <c r="A162" s="14" t="s">
        <v>368</v>
      </c>
      <c r="B162" s="14" t="s">
        <v>103</v>
      </c>
      <c r="C162" s="14" t="s">
        <v>365</v>
      </c>
      <c r="D162" s="14" t="s">
        <v>334</v>
      </c>
      <c r="E162" s="14" t="s">
        <v>134</v>
      </c>
      <c r="F162" s="14" t="b">
        <v>0</v>
      </c>
      <c r="G162" s="15">
        <v>41.6</v>
      </c>
      <c r="H162" s="15">
        <v>29.93</v>
      </c>
      <c r="I162" s="49">
        <v>0.38990978950885413</v>
      </c>
      <c r="J162" s="20">
        <v>17.24185526920926</v>
      </c>
      <c r="K162" s="20">
        <v>12.754164221359964</v>
      </c>
      <c r="L162" s="20">
        <v>0.78344381988441492</v>
      </c>
      <c r="M162" s="20">
        <v>0.59666808785995107</v>
      </c>
      <c r="N162" s="20">
        <v>55.300227076236617</v>
      </c>
      <c r="O162" s="20">
        <v>7.6701358891712204</v>
      </c>
      <c r="P162" s="20">
        <v>3.7289574821196764E-3</v>
      </c>
      <c r="Q162" s="20">
        <v>3.0047841047174777E-3</v>
      </c>
      <c r="R162" s="31">
        <v>2.162735635983965E-4</v>
      </c>
      <c r="S162" s="31">
        <v>2.3559239575143877E-4</v>
      </c>
      <c r="T162" s="31">
        <v>5.6848384187080494E-3</v>
      </c>
      <c r="U162" s="31">
        <v>6.974142174906329E-3</v>
      </c>
    </row>
    <row r="163" spans="1:21" s="53" customFormat="1" ht="20.100000000000001" customHeight="1" x14ac:dyDescent="0.3">
      <c r="A163" s="50" t="s">
        <v>301</v>
      </c>
      <c r="B163" s="50" t="s">
        <v>84</v>
      </c>
      <c r="C163" s="50"/>
      <c r="D163" s="50"/>
      <c r="E163" s="50"/>
      <c r="F163" s="50"/>
      <c r="G163" s="50"/>
      <c r="H163" s="54"/>
      <c r="I163" s="50"/>
      <c r="J163" s="51">
        <v>6.8625267836170485</v>
      </c>
      <c r="K163" s="51">
        <v>5.1750092621536457</v>
      </c>
      <c r="L163" s="51">
        <v>1.6848436923481054</v>
      </c>
      <c r="M163" s="51">
        <v>1.3926105900466306</v>
      </c>
      <c r="N163" s="51">
        <v>14.479994341956125</v>
      </c>
      <c r="O163" s="51">
        <v>2.57151589287162</v>
      </c>
      <c r="P163" s="51">
        <v>0.70349295496108555</v>
      </c>
      <c r="Q163" s="51">
        <v>0.55622802130571014</v>
      </c>
      <c r="R163" s="52">
        <v>0.21248473297695547</v>
      </c>
      <c r="S163" s="31" t="e">
        <v>#N/A</v>
      </c>
      <c r="T163" s="52">
        <v>4.6530813017305023E-2</v>
      </c>
      <c r="U163" s="52">
        <v>5.2783765229656304E-2</v>
      </c>
    </row>
    <row r="164" spans="1:21" ht="20.100000000000001" customHeight="1" x14ac:dyDescent="0.3">
      <c r="A164" s="19"/>
      <c r="B164" s="19"/>
      <c r="C164" s="19"/>
      <c r="D164" s="19"/>
      <c r="E164" s="32"/>
      <c r="F164" s="32"/>
      <c r="G164" s="38"/>
      <c r="H164" s="33"/>
      <c r="I164" s="34"/>
      <c r="J164" s="25"/>
      <c r="K164" s="35"/>
      <c r="L164" s="25"/>
      <c r="M164" s="34"/>
      <c r="N164" s="34"/>
      <c r="O164" s="34"/>
      <c r="P164" s="34"/>
      <c r="Q164" s="34"/>
      <c r="R164" s="34"/>
      <c r="S164" s="34"/>
      <c r="T164" s="34"/>
      <c r="U164" s="16"/>
    </row>
    <row r="165" spans="1:21" ht="20.100000000000001" customHeight="1" x14ac:dyDescent="0.3">
      <c r="A165" s="14"/>
      <c r="B165" s="14"/>
      <c r="C165" s="14"/>
      <c r="D165" s="14"/>
      <c r="E165" s="18"/>
      <c r="F165" s="18"/>
      <c r="G165" s="38"/>
      <c r="H165" s="15"/>
      <c r="I165" s="31"/>
      <c r="J165" s="25"/>
      <c r="K165" s="25"/>
      <c r="L165" s="25"/>
      <c r="M165" s="16"/>
      <c r="N165" s="16"/>
      <c r="O165" s="16"/>
      <c r="P165" s="16"/>
      <c r="Q165" s="16"/>
      <c r="R165" s="16"/>
      <c r="S165" s="16"/>
      <c r="T165" s="16"/>
      <c r="U165" s="16"/>
    </row>
    <row r="166" spans="1:21" ht="20.100000000000001" customHeight="1" x14ac:dyDescent="0.3">
      <c r="A166" s="14"/>
      <c r="B166" s="14"/>
      <c r="C166" s="14"/>
      <c r="D166" s="14"/>
      <c r="E166" s="18"/>
      <c r="F166" s="18"/>
      <c r="G166" s="38"/>
      <c r="H166" s="15"/>
      <c r="I166" s="31"/>
      <c r="J166" s="25"/>
      <c r="K166" s="25"/>
      <c r="L166" s="25"/>
      <c r="M166" s="16"/>
      <c r="N166" s="16"/>
      <c r="O166" s="16"/>
      <c r="P166" s="16"/>
      <c r="Q166" s="16"/>
      <c r="R166" s="16"/>
      <c r="S166" s="16"/>
      <c r="T166" s="16"/>
      <c r="U166" s="16"/>
    </row>
    <row r="167" spans="1:21" ht="20.100000000000001" customHeight="1" x14ac:dyDescent="0.3">
      <c r="A167" s="14"/>
      <c r="B167" s="14"/>
      <c r="C167" s="14"/>
      <c r="D167" s="14"/>
      <c r="E167" s="18"/>
      <c r="F167" s="18"/>
      <c r="G167" s="38"/>
      <c r="H167" s="15"/>
      <c r="I167" s="31"/>
      <c r="J167" s="25"/>
      <c r="K167" s="25"/>
      <c r="L167" s="25"/>
      <c r="M167" s="16"/>
      <c r="N167" s="16"/>
      <c r="O167" s="16"/>
      <c r="P167" s="16"/>
      <c r="Q167" s="16"/>
      <c r="R167" s="16"/>
      <c r="S167" s="16"/>
      <c r="T167" s="16"/>
      <c r="U167" s="16"/>
    </row>
    <row r="168" spans="1:21" ht="20.100000000000001" customHeight="1" x14ac:dyDescent="0.3">
      <c r="A168" s="14"/>
      <c r="B168" s="14"/>
      <c r="C168" s="14"/>
      <c r="D168" s="14"/>
      <c r="E168" s="18"/>
      <c r="F168" s="18"/>
      <c r="G168" s="38"/>
      <c r="H168" s="15"/>
      <c r="I168" s="31"/>
      <c r="J168" s="25"/>
      <c r="K168" s="25"/>
      <c r="L168" s="25"/>
      <c r="M168" s="16"/>
      <c r="N168" s="16"/>
      <c r="O168" s="16"/>
      <c r="P168" s="16"/>
      <c r="Q168" s="16"/>
      <c r="R168" s="16"/>
      <c r="S168" s="16"/>
      <c r="T168" s="16"/>
      <c r="U168" s="16"/>
    </row>
    <row r="169" spans="1:21" ht="20.100000000000001" customHeight="1" x14ac:dyDescent="0.3">
      <c r="A169" s="14"/>
      <c r="B169" s="14"/>
      <c r="C169" s="14"/>
      <c r="D169" s="14"/>
      <c r="E169" s="18"/>
      <c r="F169" s="18"/>
      <c r="G169" s="38"/>
      <c r="H169" s="15"/>
      <c r="I169" s="31"/>
      <c r="J169" s="25"/>
      <c r="K169" s="25"/>
      <c r="L169" s="25"/>
      <c r="M169" s="16"/>
      <c r="N169" s="16"/>
      <c r="O169" s="16"/>
      <c r="P169" s="16"/>
      <c r="Q169" s="16"/>
      <c r="R169" s="16"/>
      <c r="S169" s="16"/>
      <c r="T169" s="16"/>
      <c r="U169" s="16"/>
    </row>
    <row r="170" spans="1:21" ht="20.100000000000001" customHeight="1" x14ac:dyDescent="0.3">
      <c r="A170" s="14"/>
      <c r="B170" s="14"/>
      <c r="C170" s="14"/>
      <c r="D170" s="14"/>
      <c r="E170" s="18"/>
      <c r="F170" s="18"/>
      <c r="G170" s="38"/>
      <c r="H170" s="15"/>
      <c r="I170" s="31"/>
      <c r="J170" s="25"/>
      <c r="K170" s="25"/>
      <c r="L170" s="25"/>
      <c r="M170" s="16"/>
      <c r="N170" s="16"/>
      <c r="O170" s="16"/>
      <c r="P170" s="16"/>
      <c r="Q170" s="16"/>
      <c r="R170" s="16"/>
      <c r="S170" s="16"/>
      <c r="T170" s="16"/>
      <c r="U170" s="16"/>
    </row>
    <row r="171" spans="1:21" ht="20.100000000000001" customHeight="1" x14ac:dyDescent="0.3">
      <c r="A171" s="14"/>
      <c r="B171" s="14"/>
      <c r="C171" s="14"/>
      <c r="D171" s="14"/>
      <c r="E171" s="18"/>
      <c r="F171" s="18"/>
      <c r="G171" s="38"/>
      <c r="H171" s="15"/>
      <c r="I171" s="31"/>
      <c r="J171" s="25"/>
      <c r="K171" s="25"/>
      <c r="L171" s="25"/>
      <c r="M171" s="16"/>
      <c r="N171" s="16"/>
      <c r="O171" s="16"/>
      <c r="P171" s="16"/>
      <c r="Q171" s="16"/>
      <c r="R171" s="16"/>
      <c r="S171" s="16"/>
      <c r="T171" s="16"/>
      <c r="U171" s="16"/>
    </row>
    <row r="172" spans="1:21" ht="20.100000000000001" customHeight="1" x14ac:dyDescent="0.3">
      <c r="A172" s="14"/>
      <c r="B172" s="14"/>
      <c r="C172" s="14"/>
      <c r="D172" s="14"/>
      <c r="E172" s="18"/>
      <c r="F172" s="18"/>
      <c r="G172" s="38"/>
      <c r="H172" s="15"/>
      <c r="I172" s="31"/>
      <c r="J172" s="25"/>
      <c r="K172" s="25"/>
      <c r="L172" s="25"/>
      <c r="M172" s="16"/>
      <c r="N172" s="16"/>
      <c r="O172" s="16"/>
      <c r="P172" s="16"/>
      <c r="Q172" s="16"/>
      <c r="R172" s="16"/>
      <c r="S172" s="16"/>
      <c r="T172" s="16"/>
      <c r="U172" s="16"/>
    </row>
    <row r="173" spans="1:21" ht="20.100000000000001" customHeight="1" x14ac:dyDescent="0.3">
      <c r="A173" s="14"/>
      <c r="B173" s="14"/>
      <c r="C173" s="14"/>
      <c r="D173" s="14"/>
      <c r="E173" s="18"/>
      <c r="F173" s="18"/>
      <c r="G173" s="38"/>
      <c r="H173" s="15"/>
      <c r="I173" s="31"/>
      <c r="J173" s="25"/>
      <c r="K173" s="25"/>
      <c r="L173" s="25"/>
      <c r="M173" s="16"/>
      <c r="N173" s="16"/>
      <c r="O173" s="16"/>
      <c r="P173" s="16"/>
      <c r="Q173" s="16"/>
      <c r="R173" s="16"/>
      <c r="S173" s="16"/>
      <c r="T173" s="16"/>
      <c r="U173" s="16"/>
    </row>
    <row r="174" spans="1:21" ht="20.100000000000001" customHeight="1" x14ac:dyDescent="0.3">
      <c r="A174" s="14"/>
      <c r="B174" s="14"/>
      <c r="C174" s="14"/>
      <c r="D174" s="14"/>
      <c r="E174" s="18"/>
      <c r="F174" s="18"/>
      <c r="G174" s="38"/>
      <c r="H174" s="15"/>
      <c r="I174" s="31"/>
      <c r="J174" s="25"/>
      <c r="K174" s="25"/>
      <c r="L174" s="25"/>
      <c r="M174" s="16"/>
      <c r="N174" s="16"/>
      <c r="O174" s="16"/>
      <c r="P174" s="16"/>
      <c r="Q174" s="16"/>
      <c r="R174" s="16"/>
      <c r="S174" s="16"/>
      <c r="T174" s="16"/>
      <c r="U174" s="16"/>
    </row>
    <row r="175" spans="1:21" ht="20.100000000000001" customHeight="1" x14ac:dyDescent="0.3">
      <c r="A175" s="14"/>
      <c r="B175" s="14"/>
      <c r="C175" s="14"/>
      <c r="D175" s="14"/>
      <c r="E175" s="18"/>
      <c r="F175" s="18"/>
      <c r="G175" s="38"/>
      <c r="H175" s="15"/>
      <c r="I175" s="31"/>
      <c r="J175" s="25"/>
      <c r="K175" s="25"/>
      <c r="L175" s="25"/>
      <c r="M175" s="16"/>
      <c r="N175" s="16"/>
      <c r="O175" s="16"/>
      <c r="P175" s="16"/>
      <c r="Q175" s="16"/>
      <c r="R175" s="16"/>
      <c r="S175" s="16"/>
      <c r="T175" s="16"/>
      <c r="U175" s="16"/>
    </row>
    <row r="176" spans="1:21" ht="20.100000000000001" customHeight="1" x14ac:dyDescent="0.3">
      <c r="A176" s="14"/>
      <c r="B176" s="14"/>
      <c r="C176" s="14"/>
      <c r="D176" s="14"/>
      <c r="E176" s="18"/>
      <c r="F176" s="18"/>
      <c r="G176" s="38"/>
      <c r="H176" s="15"/>
      <c r="I176" s="31"/>
      <c r="J176" s="25"/>
      <c r="K176" s="25"/>
      <c r="L176" s="25"/>
      <c r="M176" s="16"/>
      <c r="N176" s="16"/>
      <c r="O176" s="16"/>
      <c r="P176" s="16"/>
      <c r="Q176" s="16"/>
      <c r="R176" s="16"/>
      <c r="S176" s="16"/>
      <c r="T176" s="16"/>
      <c r="U176" s="16"/>
    </row>
    <row r="177" spans="1:21" ht="20.100000000000001" customHeight="1" x14ac:dyDescent="0.3">
      <c r="A177" s="14"/>
      <c r="B177" s="14"/>
      <c r="C177" s="14"/>
      <c r="D177" s="14"/>
      <c r="E177" s="18"/>
      <c r="F177" s="18"/>
      <c r="G177" s="38"/>
      <c r="H177" s="15"/>
      <c r="I177" s="31"/>
      <c r="J177" s="25"/>
      <c r="K177" s="25"/>
      <c r="L177" s="25"/>
      <c r="M177" s="16"/>
      <c r="N177" s="16"/>
      <c r="O177" s="16"/>
      <c r="P177" s="16"/>
      <c r="Q177" s="16"/>
      <c r="R177" s="16"/>
      <c r="S177" s="16"/>
      <c r="T177" s="16"/>
      <c r="U177" s="16"/>
    </row>
    <row r="178" spans="1:21" ht="20.100000000000001" customHeight="1" x14ac:dyDescent="0.3">
      <c r="A178" s="14"/>
      <c r="B178" s="14"/>
      <c r="C178" s="14"/>
      <c r="D178" s="14"/>
      <c r="E178" s="18"/>
      <c r="F178" s="18"/>
      <c r="G178" s="38"/>
      <c r="H178" s="15"/>
      <c r="I178" s="37"/>
      <c r="J178" s="25"/>
      <c r="K178" s="20"/>
      <c r="L178" s="25"/>
      <c r="M178" s="16"/>
      <c r="N178" s="16"/>
      <c r="O178" s="16"/>
      <c r="P178" s="16"/>
      <c r="Q178" s="16"/>
      <c r="R178" s="16"/>
      <c r="S178" s="16"/>
      <c r="T178" s="16"/>
      <c r="U178" s="16"/>
    </row>
    <row r="179" spans="1:21" ht="20.100000000000001" customHeight="1" x14ac:dyDescent="0.3">
      <c r="A179" s="14"/>
      <c r="B179" s="14"/>
      <c r="C179" s="14"/>
      <c r="D179" s="14"/>
      <c r="E179" s="18"/>
      <c r="F179" s="18"/>
      <c r="G179" s="43"/>
      <c r="H179" s="15"/>
      <c r="I179" s="42"/>
      <c r="J179" s="25"/>
      <c r="K179" s="20"/>
      <c r="L179" s="25"/>
      <c r="M179" s="16"/>
      <c r="N179" s="16"/>
      <c r="O179" s="16"/>
      <c r="P179" s="16"/>
      <c r="Q179" s="16"/>
      <c r="R179" s="16"/>
      <c r="S179" s="16"/>
      <c r="T179" s="16"/>
      <c r="U179" s="16"/>
    </row>
    <row r="180" spans="1:21" ht="20.100000000000001" customHeight="1" x14ac:dyDescent="0.3">
      <c r="A180" s="14"/>
      <c r="B180" s="14"/>
      <c r="C180" s="14"/>
      <c r="D180" s="14"/>
      <c r="E180" s="18"/>
      <c r="F180" s="18"/>
      <c r="G180" s="18"/>
      <c r="H180" s="15"/>
      <c r="I180" s="18"/>
      <c r="J180" s="25"/>
      <c r="K180" s="20"/>
      <c r="L180" s="25"/>
      <c r="M180" s="16"/>
      <c r="N180" s="16"/>
      <c r="O180" s="16"/>
      <c r="P180" s="16"/>
      <c r="Q180" s="16"/>
      <c r="R180" s="16"/>
      <c r="S180" s="16"/>
      <c r="T180" s="16"/>
      <c r="U180" s="16"/>
    </row>
    <row r="181" spans="1:21" ht="20.100000000000001" customHeight="1" x14ac:dyDescent="0.3">
      <c r="A181" s="14"/>
      <c r="B181" s="14"/>
      <c r="C181" s="14"/>
      <c r="D181" s="14"/>
      <c r="E181" s="18"/>
      <c r="F181" s="18"/>
      <c r="G181" s="18"/>
      <c r="H181" s="15"/>
      <c r="I181" s="18"/>
      <c r="J181" s="25"/>
      <c r="K181" s="20"/>
      <c r="L181" s="25"/>
      <c r="M181" s="16"/>
      <c r="N181" s="16"/>
      <c r="O181" s="16"/>
      <c r="P181" s="16"/>
      <c r="Q181" s="16"/>
      <c r="R181" s="16"/>
      <c r="S181" s="16"/>
      <c r="T181" s="16"/>
      <c r="U181" s="16"/>
    </row>
    <row r="182" spans="1:21" ht="20.100000000000001" customHeight="1" x14ac:dyDescent="0.3">
      <c r="A182" s="14"/>
      <c r="B182" s="14"/>
      <c r="C182" s="14"/>
      <c r="D182" s="14"/>
      <c r="E182" s="18"/>
      <c r="F182" s="18"/>
      <c r="G182" s="18"/>
      <c r="H182" s="15"/>
      <c r="I182" s="18"/>
      <c r="J182" s="25"/>
      <c r="K182" s="20"/>
      <c r="L182" s="25"/>
      <c r="M182" s="16"/>
      <c r="N182" s="16"/>
      <c r="O182" s="16"/>
      <c r="P182" s="16"/>
      <c r="Q182" s="16"/>
      <c r="R182" s="16"/>
      <c r="S182" s="16"/>
      <c r="T182" s="16"/>
      <c r="U182" s="16"/>
    </row>
    <row r="183" spans="1:21" ht="20.100000000000001" customHeight="1" x14ac:dyDescent="0.3">
      <c r="A183" s="17"/>
      <c r="B183" s="17"/>
      <c r="C183" s="17"/>
      <c r="D183" s="17"/>
      <c r="E183" s="17"/>
      <c r="F183" s="17"/>
      <c r="G183" s="17"/>
      <c r="H183" s="17"/>
      <c r="I183" s="17"/>
      <c r="J183" s="24"/>
      <c r="K183" s="24"/>
      <c r="L183" s="24"/>
      <c r="M183" s="21"/>
      <c r="N183" s="21"/>
      <c r="O183" s="21"/>
      <c r="P183" s="21"/>
      <c r="Q183" s="21"/>
      <c r="R183" s="21"/>
      <c r="S183" s="21"/>
      <c r="T183" s="21"/>
      <c r="U183" s="21"/>
    </row>
    <row r="184" spans="1:21" ht="20.100000000000001" customHeight="1" x14ac:dyDescent="0.3">
      <c r="A184" s="9"/>
      <c r="B184" s="10"/>
      <c r="C184" s="10"/>
      <c r="D184" s="10"/>
      <c r="E184" s="10"/>
      <c r="F184" s="10"/>
      <c r="G184" s="10"/>
      <c r="H184" s="10"/>
      <c r="I184" s="10"/>
      <c r="J184" s="10"/>
      <c r="K184" s="10"/>
      <c r="L184" s="10"/>
      <c r="M184" s="10"/>
      <c r="N184" s="10"/>
      <c r="O184" s="10"/>
      <c r="P184" s="10"/>
      <c r="Q184" s="10"/>
      <c r="R184" s="10"/>
      <c r="S184" s="10"/>
      <c r="T184" s="10"/>
      <c r="U184" s="10"/>
    </row>
    <row r="185" spans="1:21" ht="20.100000000000001" customHeight="1" x14ac:dyDescent="0.3">
      <c r="A185" s="11"/>
      <c r="B185" s="12"/>
      <c r="C185" s="12"/>
      <c r="D185" s="12"/>
      <c r="E185" s="12"/>
      <c r="F185" s="12"/>
      <c r="G185" s="13"/>
      <c r="H185" s="13"/>
      <c r="I185" s="12"/>
      <c r="J185" s="13"/>
      <c r="K185" s="13"/>
      <c r="L185" s="13"/>
      <c r="M185" s="13"/>
      <c r="N185" s="13"/>
      <c r="O185" s="13"/>
      <c r="P185" s="13"/>
      <c r="Q185" s="13"/>
      <c r="R185" s="13"/>
      <c r="S185" s="13"/>
      <c r="T185" s="13"/>
      <c r="U185" s="13"/>
    </row>
    <row r="186" spans="1:21" ht="20.100000000000001"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row>
    <row r="187" spans="1:21" ht="20.100000000000001" customHeight="1" x14ac:dyDescent="0.3">
      <c r="A187" s="14"/>
      <c r="B187" s="14"/>
      <c r="C187" s="14"/>
      <c r="D187" s="14"/>
      <c r="E187" s="18"/>
      <c r="F187" s="18"/>
      <c r="G187" s="15"/>
      <c r="H187" s="15"/>
      <c r="I187" s="31"/>
      <c r="J187" s="25"/>
      <c r="K187" s="25"/>
      <c r="L187" s="25"/>
      <c r="M187" s="16"/>
      <c r="N187" s="16"/>
      <c r="O187" s="16"/>
      <c r="P187" s="16"/>
      <c r="Q187" s="16"/>
      <c r="R187" s="16"/>
      <c r="S187" s="16"/>
      <c r="T187" s="16"/>
      <c r="U187" s="16"/>
    </row>
    <row r="188" spans="1:21" ht="20.100000000000001" customHeight="1" x14ac:dyDescent="0.3">
      <c r="A188" s="14"/>
      <c r="B188" s="14"/>
      <c r="C188" s="14"/>
      <c r="D188" s="14"/>
      <c r="E188" s="18"/>
      <c r="F188" s="18"/>
      <c r="G188" s="15"/>
      <c r="H188" s="15"/>
      <c r="I188" s="31"/>
      <c r="J188" s="25"/>
      <c r="K188" s="25"/>
      <c r="L188" s="25"/>
      <c r="M188" s="16"/>
      <c r="N188" s="16"/>
      <c r="O188" s="16"/>
      <c r="P188" s="16"/>
      <c r="Q188" s="16"/>
      <c r="R188" s="16"/>
      <c r="S188" s="16"/>
      <c r="T188" s="16"/>
      <c r="U188" s="16"/>
    </row>
    <row r="189" spans="1:21" ht="20.100000000000001" customHeight="1" x14ac:dyDescent="0.3">
      <c r="A189" s="14"/>
      <c r="B189" s="14"/>
      <c r="C189" s="14"/>
      <c r="D189" s="14"/>
      <c r="E189" s="18"/>
      <c r="F189" s="18"/>
      <c r="G189" s="15"/>
      <c r="H189" s="15"/>
      <c r="I189" s="31"/>
      <c r="J189" s="25"/>
      <c r="K189" s="25"/>
      <c r="L189" s="25"/>
      <c r="M189" s="16"/>
      <c r="N189" s="16"/>
      <c r="O189" s="16"/>
      <c r="P189" s="16"/>
      <c r="Q189" s="16"/>
      <c r="R189" s="16"/>
      <c r="S189" s="16"/>
      <c r="T189" s="16"/>
      <c r="U189" s="16"/>
    </row>
    <row r="190" spans="1:21" ht="20.100000000000001" customHeight="1" x14ac:dyDescent="0.3">
      <c r="A190" s="14"/>
      <c r="B190" s="14"/>
      <c r="C190" s="14"/>
      <c r="D190" s="14"/>
      <c r="E190" s="18"/>
      <c r="F190" s="18"/>
      <c r="G190" s="15"/>
      <c r="H190" s="15"/>
      <c r="I190" s="31"/>
      <c r="J190" s="25"/>
      <c r="K190" s="25"/>
      <c r="L190" s="25"/>
      <c r="M190" s="16"/>
      <c r="N190" s="16"/>
      <c r="O190" s="16"/>
      <c r="P190" s="16"/>
      <c r="Q190" s="16"/>
      <c r="R190" s="16"/>
      <c r="S190" s="16"/>
      <c r="T190" s="16"/>
      <c r="U190" s="16"/>
    </row>
    <row r="191" spans="1:21" ht="20.100000000000001" customHeight="1" x14ac:dyDescent="0.3">
      <c r="A191" s="14"/>
      <c r="B191" s="14"/>
      <c r="C191" s="14"/>
      <c r="D191" s="14"/>
      <c r="E191" s="18"/>
      <c r="F191" s="18"/>
      <c r="G191" s="15"/>
      <c r="H191" s="15"/>
      <c r="I191" s="31"/>
      <c r="J191" s="25"/>
      <c r="K191" s="25"/>
      <c r="L191" s="25"/>
      <c r="M191" s="16"/>
      <c r="N191" s="16"/>
      <c r="O191" s="16"/>
      <c r="P191" s="16"/>
      <c r="Q191" s="16"/>
      <c r="R191" s="16"/>
      <c r="S191" s="16"/>
      <c r="T191" s="16"/>
      <c r="U191" s="16"/>
    </row>
    <row r="192" spans="1:21" ht="20.100000000000001" customHeight="1" x14ac:dyDescent="0.3">
      <c r="A192" s="14"/>
      <c r="B192" s="14"/>
      <c r="C192" s="14"/>
      <c r="D192" s="14"/>
      <c r="E192" s="18"/>
      <c r="F192" s="18"/>
      <c r="G192" s="15"/>
      <c r="H192" s="15"/>
      <c r="I192" s="31"/>
      <c r="J192" s="25"/>
      <c r="K192" s="25"/>
      <c r="L192" s="25"/>
      <c r="M192" s="16"/>
      <c r="N192" s="16"/>
      <c r="O192" s="16"/>
      <c r="P192" s="16"/>
      <c r="Q192" s="16"/>
      <c r="R192" s="16"/>
      <c r="S192" s="16"/>
      <c r="T192" s="16"/>
      <c r="U192" s="16"/>
    </row>
    <row r="193" spans="1:21" ht="20.100000000000001" customHeight="1" x14ac:dyDescent="0.3">
      <c r="A193" s="14"/>
      <c r="B193" s="14"/>
      <c r="C193" s="14"/>
      <c r="D193" s="14"/>
      <c r="E193" s="18"/>
      <c r="F193" s="18"/>
      <c r="G193" s="15"/>
      <c r="H193" s="15"/>
      <c r="I193" s="31"/>
      <c r="J193" s="25"/>
      <c r="K193" s="25"/>
      <c r="L193" s="25"/>
      <c r="M193" s="16"/>
      <c r="N193" s="16"/>
      <c r="O193" s="16"/>
      <c r="P193" s="16"/>
      <c r="Q193" s="16"/>
      <c r="R193" s="16"/>
      <c r="S193" s="16"/>
      <c r="T193" s="16"/>
      <c r="U193" s="16"/>
    </row>
    <row r="194" spans="1:21" ht="20.100000000000001" customHeight="1" x14ac:dyDescent="0.3">
      <c r="A194" s="14"/>
      <c r="B194" s="14"/>
      <c r="C194" s="14"/>
      <c r="D194" s="14"/>
      <c r="E194" s="18"/>
      <c r="F194" s="18"/>
      <c r="G194" s="15"/>
      <c r="H194" s="15"/>
      <c r="I194" s="31"/>
      <c r="J194" s="25"/>
      <c r="K194" s="25"/>
      <c r="L194" s="25"/>
      <c r="M194" s="16"/>
      <c r="N194" s="16"/>
      <c r="O194" s="16"/>
      <c r="P194" s="16"/>
      <c r="Q194" s="16"/>
      <c r="R194" s="16"/>
      <c r="S194" s="16"/>
      <c r="T194" s="16"/>
      <c r="U194" s="16"/>
    </row>
    <row r="195" spans="1:21" ht="20.100000000000001" customHeight="1" x14ac:dyDescent="0.3">
      <c r="A195" s="14"/>
      <c r="B195" s="14"/>
      <c r="C195" s="14"/>
      <c r="D195" s="14"/>
      <c r="E195" s="18"/>
      <c r="F195" s="18"/>
      <c r="G195" s="15"/>
      <c r="H195" s="15"/>
      <c r="I195" s="31"/>
      <c r="J195" s="25"/>
      <c r="K195" s="25"/>
      <c r="L195" s="25"/>
      <c r="M195" s="16"/>
      <c r="N195" s="16"/>
      <c r="O195" s="16"/>
      <c r="P195" s="16"/>
      <c r="Q195" s="16"/>
      <c r="R195" s="16"/>
      <c r="S195" s="16"/>
      <c r="T195" s="16"/>
      <c r="U195" s="16"/>
    </row>
    <row r="196" spans="1:21" ht="20.100000000000001" customHeight="1" x14ac:dyDescent="0.3">
      <c r="A196" s="14"/>
      <c r="B196" s="14"/>
      <c r="C196" s="14"/>
      <c r="D196" s="14"/>
      <c r="E196" s="18"/>
      <c r="F196" s="18"/>
      <c r="G196" s="15"/>
      <c r="H196" s="15"/>
      <c r="I196" s="31"/>
      <c r="J196" s="25"/>
      <c r="K196" s="25"/>
      <c r="L196" s="25"/>
      <c r="M196" s="16"/>
      <c r="N196" s="16"/>
      <c r="O196" s="16"/>
      <c r="P196" s="16"/>
      <c r="Q196" s="16"/>
      <c r="R196" s="16"/>
      <c r="S196" s="16"/>
      <c r="T196" s="16"/>
      <c r="U196" s="16"/>
    </row>
    <row r="197" spans="1:21" ht="20.100000000000001" customHeight="1" x14ac:dyDescent="0.3">
      <c r="A197" s="14"/>
      <c r="B197" s="14"/>
      <c r="C197" s="14"/>
      <c r="D197" s="14"/>
      <c r="E197" s="18"/>
      <c r="F197" s="18"/>
      <c r="G197" s="15"/>
      <c r="H197" s="15"/>
      <c r="I197" s="31"/>
      <c r="J197" s="25"/>
      <c r="K197" s="25"/>
      <c r="L197" s="25"/>
      <c r="M197" s="16"/>
      <c r="N197" s="16"/>
      <c r="O197" s="16"/>
      <c r="P197" s="16"/>
      <c r="Q197" s="16"/>
      <c r="R197" s="16"/>
      <c r="S197" s="16"/>
      <c r="T197" s="16"/>
      <c r="U197" s="16"/>
    </row>
    <row r="198" spans="1:21" ht="20.100000000000001" customHeight="1" x14ac:dyDescent="0.3">
      <c r="A198" s="14"/>
      <c r="B198" s="14"/>
      <c r="C198" s="14"/>
      <c r="D198" s="14"/>
      <c r="E198" s="18"/>
      <c r="F198" s="18"/>
      <c r="G198" s="15"/>
      <c r="H198" s="15"/>
      <c r="I198" s="31"/>
      <c r="J198" s="25"/>
      <c r="K198" s="25"/>
      <c r="L198" s="25"/>
      <c r="M198" s="16"/>
      <c r="N198" s="16"/>
      <c r="O198" s="16"/>
      <c r="P198" s="16"/>
      <c r="Q198" s="16"/>
      <c r="R198" s="16"/>
      <c r="S198" s="16"/>
      <c r="T198" s="16"/>
      <c r="U198" s="16"/>
    </row>
    <row r="199" spans="1:21" ht="20.100000000000001" customHeight="1" x14ac:dyDescent="0.3">
      <c r="A199" s="14"/>
      <c r="B199" s="14"/>
      <c r="C199" s="14"/>
      <c r="D199" s="14"/>
      <c r="E199" s="18"/>
      <c r="F199" s="18"/>
      <c r="G199" s="18"/>
      <c r="H199" s="15"/>
      <c r="I199" s="18"/>
      <c r="J199" s="25"/>
      <c r="K199" s="20"/>
      <c r="L199" s="20"/>
      <c r="M199" s="16"/>
      <c r="N199" s="16"/>
      <c r="O199" s="16"/>
      <c r="P199" s="16"/>
      <c r="Q199" s="16"/>
      <c r="R199" s="16"/>
      <c r="S199" s="16"/>
      <c r="T199" s="16"/>
      <c r="U199" s="16"/>
    </row>
    <row r="200" spans="1:21" ht="20.100000000000001" customHeight="1" x14ac:dyDescent="0.3">
      <c r="A200" s="17"/>
      <c r="B200" s="17"/>
      <c r="C200" s="17"/>
      <c r="D200" s="17"/>
      <c r="E200" s="17"/>
      <c r="F200" s="17"/>
      <c r="G200" s="17"/>
      <c r="H200" s="17"/>
      <c r="I200" s="17"/>
      <c r="J200" s="24"/>
      <c r="K200" s="24"/>
      <c r="L200" s="24"/>
      <c r="M200" s="21"/>
      <c r="N200" s="21"/>
      <c r="O200" s="21"/>
      <c r="P200" s="21"/>
      <c r="Q200" s="21"/>
      <c r="R200" s="21"/>
      <c r="S200" s="21"/>
      <c r="T200" s="21"/>
      <c r="U200" s="21"/>
    </row>
    <row r="201" spans="1:21" ht="20.100000000000001" customHeight="1" x14ac:dyDescent="0.3">
      <c r="A201" s="9"/>
      <c r="B201" s="10"/>
      <c r="C201" s="10"/>
      <c r="D201" s="10"/>
      <c r="E201" s="10"/>
      <c r="F201" s="10"/>
      <c r="G201" s="10"/>
      <c r="H201" s="10"/>
      <c r="I201" s="10"/>
      <c r="J201" s="10"/>
      <c r="K201" s="10"/>
      <c r="L201" s="10"/>
      <c r="M201" s="10"/>
      <c r="N201" s="10"/>
      <c r="O201" s="10"/>
      <c r="P201" s="10"/>
      <c r="Q201" s="10"/>
      <c r="R201" s="10"/>
      <c r="S201" s="10"/>
      <c r="T201" s="10"/>
      <c r="U201" s="10"/>
    </row>
    <row r="202" spans="1:21" ht="20.100000000000001" customHeight="1" x14ac:dyDescent="0.3">
      <c r="A202" s="11"/>
      <c r="B202" s="12"/>
      <c r="C202" s="12"/>
      <c r="D202" s="12"/>
      <c r="E202" s="12"/>
      <c r="F202" s="12"/>
      <c r="G202" s="13"/>
      <c r="H202" s="13"/>
      <c r="I202" s="12"/>
      <c r="J202" s="13"/>
      <c r="K202" s="22"/>
      <c r="L202" s="23"/>
      <c r="M202" s="13"/>
      <c r="N202" s="13"/>
      <c r="O202" s="13"/>
      <c r="P202" s="13"/>
      <c r="Q202" s="13"/>
      <c r="R202" s="13"/>
      <c r="S202" s="13"/>
      <c r="T202" s="13"/>
      <c r="U202" s="13"/>
    </row>
    <row r="203" spans="1:21" ht="20.100000000000001"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row>
    <row r="204" spans="1:21" ht="20.100000000000001" customHeight="1" x14ac:dyDescent="0.3">
      <c r="A204" s="14"/>
      <c r="B204" s="14"/>
      <c r="C204" s="14"/>
      <c r="D204" s="14"/>
      <c r="E204" s="14"/>
      <c r="F204" s="14"/>
      <c r="G204" s="15"/>
      <c r="H204" s="15"/>
      <c r="I204" s="31"/>
      <c r="J204" s="25"/>
      <c r="K204" s="25"/>
      <c r="L204" s="25"/>
      <c r="M204" s="16"/>
      <c r="N204" s="16"/>
      <c r="O204" s="16"/>
      <c r="P204" s="16"/>
      <c r="Q204" s="16"/>
      <c r="R204" s="16"/>
      <c r="S204" s="16"/>
      <c r="T204" s="16"/>
      <c r="U204" s="16"/>
    </row>
    <row r="205" spans="1:21" ht="20.100000000000001" customHeight="1" x14ac:dyDescent="0.3">
      <c r="A205" s="14"/>
      <c r="B205" s="14"/>
      <c r="C205" s="14"/>
      <c r="D205" s="14"/>
      <c r="E205" s="14"/>
      <c r="F205" s="14"/>
      <c r="G205" s="15"/>
      <c r="H205" s="15"/>
      <c r="I205" s="31"/>
      <c r="J205" s="25"/>
      <c r="K205" s="25"/>
      <c r="L205" s="25"/>
      <c r="M205" s="16"/>
      <c r="N205" s="16"/>
      <c r="O205" s="16"/>
      <c r="P205" s="16"/>
      <c r="Q205" s="16"/>
      <c r="R205" s="16"/>
      <c r="S205" s="16"/>
      <c r="T205" s="16"/>
      <c r="U205" s="16"/>
    </row>
    <row r="206" spans="1:21" ht="20.100000000000001" customHeight="1" x14ac:dyDescent="0.3">
      <c r="A206" s="14"/>
      <c r="B206" s="14"/>
      <c r="C206" s="14"/>
      <c r="D206" s="14"/>
      <c r="E206" s="14"/>
      <c r="F206" s="14"/>
      <c r="G206" s="15"/>
      <c r="H206" s="15"/>
      <c r="I206" s="31"/>
      <c r="J206" s="25"/>
      <c r="K206" s="25"/>
      <c r="L206" s="25"/>
      <c r="M206" s="16"/>
      <c r="N206" s="16"/>
      <c r="O206" s="16"/>
      <c r="P206" s="16"/>
      <c r="Q206" s="16"/>
      <c r="R206" s="16"/>
      <c r="S206" s="16"/>
      <c r="T206" s="16"/>
      <c r="U206" s="16"/>
    </row>
    <row r="207" spans="1:21" ht="20.100000000000001" customHeight="1" x14ac:dyDescent="0.3">
      <c r="A207" s="14"/>
      <c r="B207" s="14"/>
      <c r="C207" s="14"/>
      <c r="D207" s="14"/>
      <c r="E207" s="18"/>
      <c r="F207" s="18"/>
      <c r="G207" s="18"/>
      <c r="H207" s="15"/>
      <c r="I207" s="18"/>
      <c r="J207" s="20"/>
      <c r="K207" s="20"/>
      <c r="L207" s="20"/>
      <c r="M207" s="16"/>
      <c r="N207" s="16"/>
      <c r="O207" s="16"/>
      <c r="P207" s="16"/>
      <c r="Q207" s="16"/>
      <c r="R207" s="16"/>
      <c r="S207" s="16"/>
      <c r="T207" s="16"/>
      <c r="U207" s="16"/>
    </row>
    <row r="208" spans="1:21" ht="20.100000000000001" customHeight="1" x14ac:dyDescent="0.3">
      <c r="A208" s="14"/>
      <c r="B208" s="14"/>
      <c r="C208" s="14"/>
      <c r="D208" s="14"/>
      <c r="E208" s="18"/>
      <c r="F208" s="18"/>
      <c r="G208" s="18"/>
      <c r="H208" s="15"/>
      <c r="I208" s="18"/>
      <c r="J208" s="20"/>
      <c r="K208" s="20"/>
      <c r="L208" s="20"/>
      <c r="M208" s="16"/>
      <c r="N208" s="16"/>
      <c r="O208" s="16"/>
      <c r="P208" s="16"/>
      <c r="Q208" s="16"/>
      <c r="R208" s="16"/>
      <c r="S208" s="16"/>
      <c r="T208" s="16"/>
      <c r="U208" s="16"/>
    </row>
    <row r="209" spans="1:21" ht="20.100000000000001" customHeight="1" x14ac:dyDescent="0.3">
      <c r="A209" s="17"/>
      <c r="B209" s="17"/>
      <c r="C209" s="17"/>
      <c r="D209" s="17"/>
      <c r="E209" s="17"/>
      <c r="F209" s="17"/>
      <c r="G209" s="17"/>
      <c r="H209" s="17"/>
      <c r="I209" s="17"/>
      <c r="J209" s="24"/>
      <c r="K209" s="24"/>
      <c r="L209" s="24"/>
      <c r="M209" s="21"/>
      <c r="N209" s="21"/>
      <c r="O209" s="21"/>
      <c r="P209" s="21"/>
      <c r="Q209" s="21"/>
      <c r="R209" s="21"/>
      <c r="S209" s="21"/>
      <c r="T209" s="21"/>
      <c r="U209" s="21"/>
    </row>
  </sheetData>
  <dataConsolidate/>
  <mergeCells count="6">
    <mergeCell ref="T4:U4"/>
    <mergeCell ref="J4:K4"/>
    <mergeCell ref="L4:M4"/>
    <mergeCell ref="N4:O4"/>
    <mergeCell ref="P4:Q4"/>
    <mergeCell ref="R4:S4"/>
  </mergeCells>
  <printOptions horizontalCentered="1"/>
  <pageMargins left="0" right="0" top="7.874015748031496E-2" bottom="0.27559055118110237" header="0" footer="0"/>
  <pageSetup paperSize="9" scale="41"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F32D2-4B7A-4FFE-987C-00BEBCC770AB}">
  <sheetPr>
    <tabColor theme="9" tint="0.39997558519241921"/>
    <pageSetUpPr fitToPage="1"/>
  </sheetPr>
  <dimension ref="A1:W237"/>
  <sheetViews>
    <sheetView showGridLines="0" zoomScale="60" zoomScaleNormal="60" zoomScaleSheetLayoutView="63" workbookViewId="0">
      <pane xSplit="1" ySplit="6" topLeftCell="I57" activePane="bottomRight" state="frozen"/>
      <selection pane="topRight" activeCell="B1" sqref="B1"/>
      <selection pane="bottomLeft" activeCell="A7" sqref="A7"/>
      <selection pane="bottomRight" activeCell="P91" sqref="P91"/>
    </sheetView>
  </sheetViews>
  <sheetFormatPr defaultColWidth="8.77734375" defaultRowHeight="20.100000000000001" customHeight="1" x14ac:dyDescent="0.3"/>
  <cols>
    <col min="1" max="1" width="30.5546875" bestFit="1" customWidth="1"/>
    <col min="2" max="2" width="9.44140625" customWidth="1"/>
    <col min="3" max="3" width="43.77734375" style="107" bestFit="1" customWidth="1"/>
    <col min="4" max="4" width="23" bestFit="1" customWidth="1"/>
    <col min="5" max="6" width="22.44140625" customWidth="1"/>
    <col min="7" max="7" width="12.5546875" customWidth="1"/>
    <col min="8" max="8" width="12.5546875" style="64" customWidth="1"/>
    <col min="9" max="10" width="12.5546875" customWidth="1"/>
    <col min="11" max="11" width="18.21875" style="64" bestFit="1" customWidth="1"/>
    <col min="12" max="12" width="17.21875" style="58" customWidth="1"/>
    <col min="13" max="20" width="15.77734375" style="75" customWidth="1"/>
    <col min="21" max="21" width="10.77734375" style="107" customWidth="1"/>
    <col min="22" max="22" width="17.77734375" style="107" bestFit="1" customWidth="1"/>
    <col min="23" max="23" width="8.77734375" style="107" customWidth="1"/>
  </cols>
  <sheetData>
    <row r="1" spans="1:23" ht="35.25" customHeight="1" x14ac:dyDescent="0.3">
      <c r="A1" s="26"/>
      <c r="B1" s="27"/>
      <c r="C1" s="106"/>
      <c r="D1" s="27"/>
      <c r="E1" s="27"/>
      <c r="F1" s="27"/>
      <c r="G1" s="27"/>
      <c r="H1" s="59"/>
      <c r="I1" s="27"/>
      <c r="J1" s="27"/>
      <c r="K1" s="59"/>
      <c r="L1" s="97"/>
      <c r="M1" s="65"/>
      <c r="N1" s="65"/>
      <c r="O1" s="65"/>
      <c r="P1" s="65"/>
      <c r="Q1" s="65"/>
      <c r="R1" s="65"/>
      <c r="S1" s="65"/>
      <c r="T1" s="65"/>
      <c r="U1" s="106"/>
      <c r="V1" s="106"/>
    </row>
    <row r="2" spans="1:23" ht="35.25" customHeight="1" x14ac:dyDescent="0.3">
      <c r="A2" s="48"/>
      <c r="B2" s="27"/>
      <c r="C2" s="106"/>
      <c r="D2" s="27"/>
      <c r="E2" s="27"/>
      <c r="F2" s="27"/>
      <c r="G2" s="27"/>
      <c r="H2" s="59"/>
      <c r="I2" s="27"/>
      <c r="J2" s="27"/>
      <c r="K2" s="59"/>
      <c r="L2" s="97"/>
      <c r="M2" s="65"/>
      <c r="N2" s="65"/>
      <c r="O2" s="65"/>
      <c r="P2" s="66"/>
      <c r="Q2" s="66"/>
      <c r="R2" s="66"/>
      <c r="S2" s="65"/>
      <c r="T2" s="65"/>
      <c r="U2" s="106"/>
      <c r="V2" s="106"/>
    </row>
    <row r="3" spans="1:23" ht="20.100000000000001" customHeight="1" x14ac:dyDescent="0.3">
      <c r="A3" s="11" t="s">
        <v>84</v>
      </c>
      <c r="B3" s="12"/>
      <c r="C3" s="12"/>
      <c r="D3" s="12"/>
      <c r="E3" s="12"/>
      <c r="F3" s="12"/>
      <c r="G3" s="13"/>
      <c r="H3" s="60" t="s">
        <v>193</v>
      </c>
      <c r="I3" s="13" t="s">
        <v>194</v>
      </c>
      <c r="J3" s="12"/>
      <c r="K3" s="60" t="s">
        <v>205</v>
      </c>
      <c r="L3" s="87" t="s">
        <v>300</v>
      </c>
      <c r="M3" s="166" t="s">
        <v>208</v>
      </c>
      <c r="N3" s="166"/>
      <c r="O3" s="166" t="s">
        <v>265</v>
      </c>
      <c r="P3" s="166"/>
      <c r="Q3" s="166" t="s">
        <v>206</v>
      </c>
      <c r="R3" s="166"/>
      <c r="S3" s="166" t="s">
        <v>266</v>
      </c>
      <c r="T3" s="166"/>
      <c r="U3" s="165" t="s">
        <v>264</v>
      </c>
      <c r="V3" s="165"/>
    </row>
    <row r="4" spans="1:23" ht="20.100000000000001" customHeight="1" x14ac:dyDescent="0.3">
      <c r="A4" s="13" t="s">
        <v>130</v>
      </c>
      <c r="B4" s="13" t="s">
        <v>0</v>
      </c>
      <c r="C4" s="13" t="s">
        <v>259</v>
      </c>
      <c r="D4" s="13" t="s">
        <v>131</v>
      </c>
      <c r="E4" s="13" t="s">
        <v>132</v>
      </c>
      <c r="F4" s="13" t="s">
        <v>277</v>
      </c>
      <c r="G4" s="13"/>
      <c r="H4" s="60" t="s">
        <v>195</v>
      </c>
      <c r="I4" s="13" t="s">
        <v>195</v>
      </c>
      <c r="J4" s="13" t="s">
        <v>196</v>
      </c>
      <c r="K4" s="60" t="s">
        <v>207</v>
      </c>
      <c r="L4" s="87">
        <v>2023</v>
      </c>
      <c r="M4" s="13">
        <v>2023</v>
      </c>
      <c r="N4" s="13">
        <v>2024</v>
      </c>
      <c r="O4" s="13">
        <v>2023</v>
      </c>
      <c r="P4" s="13">
        <v>2024</v>
      </c>
      <c r="Q4" s="13">
        <v>2023</v>
      </c>
      <c r="R4" s="13">
        <v>2024</v>
      </c>
      <c r="S4" s="13">
        <v>2023</v>
      </c>
      <c r="T4" s="13">
        <v>2024</v>
      </c>
      <c r="U4" s="13">
        <v>2023</v>
      </c>
      <c r="V4" s="13">
        <v>2024</v>
      </c>
    </row>
    <row r="5" spans="1:23" s="57" customFormat="1" ht="20.100000000000001" customHeight="1" x14ac:dyDescent="0.3">
      <c r="A5" s="56"/>
      <c r="B5" s="56"/>
      <c r="C5" s="56"/>
      <c r="D5" s="56"/>
      <c r="E5" s="56"/>
      <c r="F5" s="56"/>
      <c r="G5" s="56"/>
      <c r="H5" s="61"/>
      <c r="I5" s="56"/>
      <c r="J5" s="56"/>
      <c r="K5" s="124">
        <f ca="1">TODAY()</f>
        <v>46317</v>
      </c>
      <c r="L5" s="98" t="s">
        <v>300</v>
      </c>
      <c r="M5" s="67" t="s">
        <v>280</v>
      </c>
      <c r="N5" s="67" t="s">
        <v>280</v>
      </c>
      <c r="O5" s="67" t="s">
        <v>281</v>
      </c>
      <c r="P5" s="67" t="s">
        <v>281</v>
      </c>
      <c r="Q5" s="67" t="s">
        <v>282</v>
      </c>
      <c r="R5" s="67" t="s">
        <v>282</v>
      </c>
      <c r="S5" s="67" t="s">
        <v>285</v>
      </c>
      <c r="T5" s="67" t="s">
        <v>285</v>
      </c>
      <c r="U5" s="56"/>
      <c r="V5" s="56"/>
      <c r="W5" s="108"/>
    </row>
    <row r="6" spans="1:23" s="57" customFormat="1" ht="20.100000000000001" customHeight="1" x14ac:dyDescent="0.3">
      <c r="A6" s="56" t="s">
        <v>273</v>
      </c>
      <c r="B6" s="56" t="s">
        <v>274</v>
      </c>
      <c r="C6" s="56" t="s">
        <v>272</v>
      </c>
      <c r="D6" s="56" t="s">
        <v>275</v>
      </c>
      <c r="E6" s="56" t="s">
        <v>276</v>
      </c>
      <c r="F6" s="56" t="s">
        <v>278</v>
      </c>
      <c r="G6" s="56" t="s">
        <v>290</v>
      </c>
      <c r="H6" s="61" t="s">
        <v>279</v>
      </c>
      <c r="I6" s="56"/>
      <c r="J6" s="56"/>
      <c r="K6" s="61"/>
      <c r="L6" s="90" t="str">
        <f>L5&amp;"_"&amp;L4</f>
        <v>NOSH_2023</v>
      </c>
      <c r="M6" s="67" t="str">
        <f>M5&amp;"_"&amp;M4</f>
        <v>NET_REV_2023</v>
      </c>
      <c r="N6" s="67" t="str">
        <f t="shared" ref="N6:T6" si="0">N5&amp;"_"&amp;N4</f>
        <v>NET_REV_2024</v>
      </c>
      <c r="O6" s="67" t="str">
        <f t="shared" si="0"/>
        <v>EBITDA_2023</v>
      </c>
      <c r="P6" s="67" t="str">
        <f t="shared" si="0"/>
        <v>EBITDA_2024</v>
      </c>
      <c r="Q6" s="67" t="str">
        <f t="shared" si="0"/>
        <v>NET_INCOME_2023</v>
      </c>
      <c r="R6" s="67" t="str">
        <f t="shared" si="0"/>
        <v>NET_INCOME_2024</v>
      </c>
      <c r="S6" s="67" t="str">
        <f t="shared" si="0"/>
        <v>NET_INT_INCOME_2023</v>
      </c>
      <c r="T6" s="67" t="str">
        <f t="shared" si="0"/>
        <v>NET_INT_INCOME_2024</v>
      </c>
      <c r="U6" s="56"/>
      <c r="V6" s="56"/>
      <c r="W6" s="108"/>
    </row>
    <row r="7" spans="1:23" ht="20.100000000000001" customHeight="1" x14ac:dyDescent="0.3">
      <c r="A7" s="14" t="s">
        <v>241</v>
      </c>
      <c r="B7" s="14" t="s">
        <v>242</v>
      </c>
      <c r="C7" s="40" t="s">
        <v>307</v>
      </c>
      <c r="D7" s="14" t="s">
        <v>14</v>
      </c>
      <c r="E7" s="14" t="s">
        <v>133</v>
      </c>
      <c r="F7" s="14" t="b">
        <v>0</v>
      </c>
      <c r="G7" s="14" t="s">
        <v>369</v>
      </c>
      <c r="H7" s="28">
        <v>31.8</v>
      </c>
      <c r="I7" s="15">
        <v>23.8</v>
      </c>
      <c r="J7" s="49">
        <v>0.33613445378151252</v>
      </c>
      <c r="K7" s="28">
        <v>2.3515787302</v>
      </c>
      <c r="L7" s="91">
        <v>102.38</v>
      </c>
      <c r="M7" s="68">
        <v>1374.942367936342</v>
      </c>
      <c r="N7" s="68">
        <v>1496.162346429935</v>
      </c>
      <c r="O7" s="68">
        <v>563.81283723301033</v>
      </c>
      <c r="P7" s="68">
        <v>655.96933975893251</v>
      </c>
      <c r="Q7" s="68">
        <v>187.53679302694161</v>
      </c>
      <c r="R7" s="68">
        <v>500.86050764948737</v>
      </c>
      <c r="S7" s="68">
        <v>0</v>
      </c>
      <c r="T7" s="68">
        <v>0</v>
      </c>
      <c r="U7" s="116">
        <v>1.8317717623260561</v>
      </c>
      <c r="V7" s="116">
        <v>4.8921713972405492</v>
      </c>
    </row>
    <row r="8" spans="1:23" ht="20.100000000000001" customHeight="1" x14ac:dyDescent="0.3">
      <c r="A8" s="14" t="s">
        <v>308</v>
      </c>
      <c r="B8" s="14" t="s">
        <v>246</v>
      </c>
      <c r="C8" s="40" t="s">
        <v>307</v>
      </c>
      <c r="D8" s="14" t="s">
        <v>14</v>
      </c>
      <c r="E8" s="14" t="s">
        <v>134</v>
      </c>
      <c r="F8" s="14" t="b">
        <v>0</v>
      </c>
      <c r="G8" s="14" t="s">
        <v>369</v>
      </c>
      <c r="H8" s="28">
        <v>16.100000000000001</v>
      </c>
      <c r="I8" s="14">
        <v>7.8</v>
      </c>
      <c r="J8" s="49">
        <v>1.0641025641025643</v>
      </c>
      <c r="K8" s="28">
        <v>1.305948618</v>
      </c>
      <c r="L8" s="91">
        <v>170.82498899999999</v>
      </c>
      <c r="M8" s="68">
        <v>3270.241</v>
      </c>
      <c r="N8" s="68">
        <v>4142.6479999999992</v>
      </c>
      <c r="O8" s="68">
        <v>251.10822719000029</v>
      </c>
      <c r="P8" s="68">
        <v>259.14330464666682</v>
      </c>
      <c r="Q8" s="68">
        <v>59.817230967693362</v>
      </c>
      <c r="R8" s="68">
        <v>81.593875139594132</v>
      </c>
      <c r="S8" s="68">
        <v>0</v>
      </c>
      <c r="T8" s="68">
        <v>0</v>
      </c>
      <c r="U8" s="116">
        <v>0.350166748541066</v>
      </c>
      <c r="V8" s="116">
        <v>0.47764601430528492</v>
      </c>
    </row>
    <row r="9" spans="1:23" ht="20.100000000000001" customHeight="1" x14ac:dyDescent="0.3">
      <c r="A9" s="14" t="s">
        <v>151</v>
      </c>
      <c r="B9" s="14" t="s">
        <v>152</v>
      </c>
      <c r="C9" s="40" t="s">
        <v>307</v>
      </c>
      <c r="D9" s="14" t="s">
        <v>14</v>
      </c>
      <c r="E9" s="14" t="s">
        <v>134</v>
      </c>
      <c r="F9" s="14" t="b">
        <v>0</v>
      </c>
      <c r="G9" s="14" t="s">
        <v>369</v>
      </c>
      <c r="H9" s="28">
        <v>11</v>
      </c>
      <c r="I9" s="14">
        <v>6.55</v>
      </c>
      <c r="J9" s="49">
        <v>0.67938931297709937</v>
      </c>
      <c r="K9" s="28">
        <v>1.9196208860999999</v>
      </c>
      <c r="L9" s="91">
        <v>294.7</v>
      </c>
      <c r="M9" s="68">
        <v>2183.4457973362132</v>
      </c>
      <c r="N9" s="68">
        <v>2467.853056156509</v>
      </c>
      <c r="O9" s="68">
        <v>1667.3384642970391</v>
      </c>
      <c r="P9" s="68">
        <v>1735.2932623411259</v>
      </c>
      <c r="Q9" s="68">
        <v>345.39243374480128</v>
      </c>
      <c r="R9" s="68">
        <v>406.46207290338373</v>
      </c>
      <c r="S9" s="68">
        <v>0</v>
      </c>
      <c r="T9" s="68">
        <v>0</v>
      </c>
      <c r="U9" s="116">
        <v>1.1720136876308154</v>
      </c>
      <c r="V9" s="116">
        <v>1.3792401523698126</v>
      </c>
    </row>
    <row r="10" spans="1:23" ht="20.100000000000001" customHeight="1" x14ac:dyDescent="0.3">
      <c r="A10" s="14" t="s">
        <v>311</v>
      </c>
      <c r="B10" s="14" t="s">
        <v>255</v>
      </c>
      <c r="C10" s="40" t="s">
        <v>307</v>
      </c>
      <c r="D10" s="14" t="s">
        <v>14</v>
      </c>
      <c r="E10" s="14" t="s">
        <v>134</v>
      </c>
      <c r="F10" s="14" t="b">
        <v>0</v>
      </c>
      <c r="G10" s="14" t="s">
        <v>369</v>
      </c>
      <c r="H10" s="28">
        <v>7.1</v>
      </c>
      <c r="I10" s="14">
        <v>2.2599999999999998</v>
      </c>
      <c r="J10" s="49">
        <v>2.1415929203539825</v>
      </c>
      <c r="K10" s="28">
        <v>23.319188387000001</v>
      </c>
      <c r="L10" s="91">
        <v>10352.509484</v>
      </c>
      <c r="M10" s="68">
        <v>268262.69232589297</v>
      </c>
      <c r="N10" s="68">
        <v>280622.16354697291</v>
      </c>
      <c r="O10" s="68">
        <v>13911.55077928171</v>
      </c>
      <c r="P10" s="68">
        <v>15405.0295026699</v>
      </c>
      <c r="Q10" s="68">
        <v>5711.3274712221437</v>
      </c>
      <c r="R10" s="68">
        <v>5326.0156110529042</v>
      </c>
      <c r="S10" s="68">
        <v>0</v>
      </c>
      <c r="T10" s="68">
        <v>0</v>
      </c>
      <c r="U10" s="116">
        <v>0.55168531649732933</v>
      </c>
      <c r="V10" s="116">
        <v>0.51446614169099414</v>
      </c>
    </row>
    <row r="11" spans="1:23" ht="20.100000000000001" customHeight="1" x14ac:dyDescent="0.3">
      <c r="A11" s="14" t="s">
        <v>89</v>
      </c>
      <c r="B11" s="14" t="s">
        <v>90</v>
      </c>
      <c r="C11" s="40" t="s">
        <v>307</v>
      </c>
      <c r="D11" s="14" t="s">
        <v>14</v>
      </c>
      <c r="E11" s="14" t="s">
        <v>134</v>
      </c>
      <c r="F11" s="14" t="b">
        <v>0</v>
      </c>
      <c r="G11" s="14" t="s">
        <v>369</v>
      </c>
      <c r="H11" s="28">
        <v>58.8</v>
      </c>
      <c r="I11" s="14">
        <v>45</v>
      </c>
      <c r="J11" s="49">
        <v>0.30666666666666664</v>
      </c>
      <c r="K11" s="28">
        <v>9.1901326500000007</v>
      </c>
      <c r="L11" s="91">
        <v>212.42</v>
      </c>
      <c r="M11" s="68">
        <v>8323.0406700545172</v>
      </c>
      <c r="N11" s="68">
        <v>7530.6608041688432</v>
      </c>
      <c r="O11" s="68">
        <v>2759.0921331260251</v>
      </c>
      <c r="P11" s="68">
        <v>2523.8426499920729</v>
      </c>
      <c r="Q11" s="68">
        <v>1654.711203463565</v>
      </c>
      <c r="R11" s="68">
        <v>1364.5571005308871</v>
      </c>
      <c r="S11" s="68">
        <v>0</v>
      </c>
      <c r="T11" s="68">
        <v>0</v>
      </c>
      <c r="U11" s="116">
        <v>7.7898088855266225</v>
      </c>
      <c r="V11" s="116">
        <v>6.4238635746675792</v>
      </c>
    </row>
    <row r="12" spans="1:23" ht="20.100000000000001" customHeight="1" x14ac:dyDescent="0.3">
      <c r="A12" s="14" t="s">
        <v>310</v>
      </c>
      <c r="B12" s="14" t="s">
        <v>87</v>
      </c>
      <c r="C12" s="40" t="s">
        <v>307</v>
      </c>
      <c r="D12" s="14" t="s">
        <v>14</v>
      </c>
      <c r="E12" s="14" t="s">
        <v>134</v>
      </c>
      <c r="F12" s="14" t="b">
        <v>0</v>
      </c>
      <c r="G12" s="14" t="s">
        <v>369</v>
      </c>
      <c r="H12" s="28">
        <v>33.5</v>
      </c>
      <c r="I12" s="14">
        <v>23.74</v>
      </c>
      <c r="J12" s="49">
        <v>0.4111204717775907</v>
      </c>
      <c r="K12" s="28">
        <v>8.2229440668000002</v>
      </c>
      <c r="L12" s="91">
        <v>354.01</v>
      </c>
      <c r="M12" s="68">
        <v>7157.7989006671351</v>
      </c>
      <c r="N12" s="68">
        <v>7267.7343087222052</v>
      </c>
      <c r="O12" s="68">
        <v>3696.2430490221682</v>
      </c>
      <c r="P12" s="68">
        <v>3879.4759881251111</v>
      </c>
      <c r="Q12" s="68">
        <v>1242.85456107914</v>
      </c>
      <c r="R12" s="68">
        <v>1323.6657527557959</v>
      </c>
      <c r="S12" s="68">
        <v>0</v>
      </c>
      <c r="T12" s="68">
        <v>0</v>
      </c>
      <c r="U12" s="116">
        <v>3.5107894157767863</v>
      </c>
      <c r="V12" s="116">
        <v>3.7390631698420833</v>
      </c>
    </row>
    <row r="13" spans="1:23" ht="20.100000000000001" customHeight="1" x14ac:dyDescent="0.3">
      <c r="A13" s="14" t="s">
        <v>306</v>
      </c>
      <c r="B13" s="14" t="s">
        <v>216</v>
      </c>
      <c r="C13" s="40" t="s">
        <v>307</v>
      </c>
      <c r="D13" s="14" t="s">
        <v>14</v>
      </c>
      <c r="E13" s="14" t="s">
        <v>134</v>
      </c>
      <c r="F13" s="14" t="b">
        <v>0</v>
      </c>
      <c r="G13" s="14" t="s">
        <v>369</v>
      </c>
      <c r="H13" s="28">
        <v>17.899999999999999</v>
      </c>
      <c r="I13" s="14">
        <v>11.16</v>
      </c>
      <c r="J13" s="49">
        <v>0.60394265232974886</v>
      </c>
      <c r="K13" s="28">
        <v>1.3072860382</v>
      </c>
      <c r="L13" s="91">
        <v>117.14</v>
      </c>
      <c r="M13" s="68">
        <v>2025.513778737519</v>
      </c>
      <c r="N13" s="68">
        <v>2514.298069332975</v>
      </c>
      <c r="O13" s="68">
        <v>313.92062016944249</v>
      </c>
      <c r="P13" s="68">
        <v>391.57138089486273</v>
      </c>
      <c r="Q13" s="68">
        <v>255.7410083660472</v>
      </c>
      <c r="R13" s="68">
        <v>312.9864193045409</v>
      </c>
      <c r="S13" s="68">
        <v>0</v>
      </c>
      <c r="T13" s="68">
        <v>0</v>
      </c>
      <c r="U13" s="116">
        <v>2.1832081984467067</v>
      </c>
      <c r="V13" s="116">
        <v>2.6719004550498626</v>
      </c>
    </row>
    <row r="14" spans="1:23" ht="20.100000000000001" customHeight="1" x14ac:dyDescent="0.3">
      <c r="A14" s="14" t="s">
        <v>312</v>
      </c>
      <c r="B14" s="14" t="s">
        <v>267</v>
      </c>
      <c r="C14" s="40" t="s">
        <v>307</v>
      </c>
      <c r="D14" s="14" t="s">
        <v>14</v>
      </c>
      <c r="E14" s="14" t="s">
        <v>134</v>
      </c>
      <c r="F14" s="14" t="b">
        <v>0</v>
      </c>
      <c r="G14" s="14" t="s">
        <v>369</v>
      </c>
      <c r="H14" s="28">
        <v>16.2</v>
      </c>
      <c r="I14" s="14">
        <v>12.12</v>
      </c>
      <c r="J14" s="49">
        <v>0.33663366336633671</v>
      </c>
      <c r="K14" s="28">
        <v>6.0238581599999996</v>
      </c>
      <c r="L14" s="91">
        <v>496.22</v>
      </c>
      <c r="M14" s="68">
        <v>11235.833654990131</v>
      </c>
      <c r="N14" s="68">
        <v>13060.00426893757</v>
      </c>
      <c r="O14" s="68">
        <v>955.09896575137032</v>
      </c>
      <c r="P14" s="68">
        <v>1218.543065753694</v>
      </c>
      <c r="Q14" s="68">
        <v>705.70471193150854</v>
      </c>
      <c r="R14" s="68">
        <v>996.34670085713731</v>
      </c>
      <c r="S14" s="68">
        <v>0</v>
      </c>
      <c r="T14" s="68">
        <v>0</v>
      </c>
      <c r="U14" s="116">
        <v>1.4221609607261063</v>
      </c>
      <c r="V14" s="116">
        <v>2.0078729209970119</v>
      </c>
    </row>
    <row r="15" spans="1:23" ht="20.100000000000001" customHeight="1" x14ac:dyDescent="0.3">
      <c r="A15" s="14" t="s">
        <v>309</v>
      </c>
      <c r="B15" s="14" t="s">
        <v>256</v>
      </c>
      <c r="C15" s="40" t="s">
        <v>307</v>
      </c>
      <c r="D15" s="14" t="s">
        <v>14</v>
      </c>
      <c r="E15" s="14" t="s">
        <v>134</v>
      </c>
      <c r="F15" s="14" t="b">
        <v>0</v>
      </c>
      <c r="G15" s="14" t="s">
        <v>369</v>
      </c>
      <c r="H15" s="28">
        <v>18.899999999999999</v>
      </c>
      <c r="I15" s="14">
        <v>11.54</v>
      </c>
      <c r="J15" s="49">
        <v>0.6377816291161178</v>
      </c>
      <c r="K15" s="28">
        <v>1.6423740694000002</v>
      </c>
      <c r="L15" s="91">
        <v>143.05000000000001</v>
      </c>
      <c r="M15" s="68">
        <v>1140.4308608829181</v>
      </c>
      <c r="N15" s="68">
        <v>1305.3418663295799</v>
      </c>
      <c r="O15" s="68">
        <v>211.7981834593127</v>
      </c>
      <c r="P15" s="68">
        <v>267.34735220737258</v>
      </c>
      <c r="Q15" s="68">
        <v>181.48742827722171</v>
      </c>
      <c r="R15" s="68">
        <v>205.0667804032162</v>
      </c>
      <c r="S15" s="68">
        <v>0</v>
      </c>
      <c r="T15" s="68">
        <v>0</v>
      </c>
      <c r="U15" s="116">
        <v>1.2686992539477224</v>
      </c>
      <c r="V15" s="116">
        <v>1.4335321943601271</v>
      </c>
    </row>
    <row r="16" spans="1:23" s="53" customFormat="1" ht="20.100000000000001" customHeight="1" x14ac:dyDescent="0.3">
      <c r="A16" s="50"/>
      <c r="B16" s="50"/>
      <c r="C16" s="77"/>
      <c r="D16" s="50"/>
      <c r="E16" s="50"/>
      <c r="F16" s="50"/>
      <c r="G16" s="50"/>
      <c r="H16" s="55"/>
      <c r="I16" s="50"/>
      <c r="J16" s="50"/>
      <c r="K16" s="55"/>
      <c r="L16" s="99"/>
      <c r="M16" s="69"/>
      <c r="N16" s="69"/>
      <c r="O16" s="69"/>
      <c r="P16" s="69"/>
      <c r="Q16" s="69"/>
      <c r="R16" s="69"/>
      <c r="S16" s="69"/>
      <c r="T16" s="69"/>
      <c r="U16" s="117"/>
      <c r="V16" s="117"/>
      <c r="W16" s="110"/>
    </row>
    <row r="17" spans="1:23" ht="20.100000000000001" customHeight="1" x14ac:dyDescent="0.3">
      <c r="A17" s="14" t="s">
        <v>12</v>
      </c>
      <c r="B17" s="14" t="s">
        <v>13</v>
      </c>
      <c r="C17" s="40" t="s">
        <v>313</v>
      </c>
      <c r="D17" s="14" t="s">
        <v>14</v>
      </c>
      <c r="E17" s="14" t="s">
        <v>134</v>
      </c>
      <c r="F17" s="14" t="b">
        <v>0</v>
      </c>
      <c r="G17" s="14" t="s">
        <v>369</v>
      </c>
      <c r="H17" s="28">
        <v>18.100000000000001</v>
      </c>
      <c r="I17" s="14">
        <v>13.78</v>
      </c>
      <c r="J17" s="49">
        <v>0.3134978229317853</v>
      </c>
      <c r="K17" s="28">
        <v>216.92110829999999</v>
      </c>
      <c r="L17" s="91">
        <v>15737.155650000001</v>
      </c>
      <c r="M17" s="68">
        <v>88149.553988949396</v>
      </c>
      <c r="N17" s="68">
        <v>92826.064094553294</v>
      </c>
      <c r="O17" s="68">
        <v>26736.357973983169</v>
      </c>
      <c r="P17" s="68">
        <v>29244.35467690961</v>
      </c>
      <c r="Q17" s="68">
        <v>14112.338992210731</v>
      </c>
      <c r="R17" s="68">
        <v>15942.522750621099</v>
      </c>
      <c r="S17" s="68">
        <v>0</v>
      </c>
      <c r="T17" s="68">
        <v>0</v>
      </c>
      <c r="U17" s="116">
        <v>0.89675283806516393</v>
      </c>
      <c r="V17" s="116">
        <v>1.0130498233091505</v>
      </c>
    </row>
    <row r="18" spans="1:23" ht="20.100000000000001" customHeight="1" x14ac:dyDescent="0.3">
      <c r="A18" s="14" t="s">
        <v>85</v>
      </c>
      <c r="B18" s="14" t="s">
        <v>86</v>
      </c>
      <c r="C18" s="40" t="s">
        <v>313</v>
      </c>
      <c r="D18" s="14" t="s">
        <v>14</v>
      </c>
      <c r="E18" s="14" t="s">
        <v>134</v>
      </c>
      <c r="F18" s="14" t="b">
        <v>0</v>
      </c>
      <c r="G18" s="14" t="s">
        <v>369</v>
      </c>
      <c r="H18" s="28">
        <v>19.100000000000001</v>
      </c>
      <c r="I18" s="14">
        <v>11.45</v>
      </c>
      <c r="J18" s="49">
        <v>0.66812227074235842</v>
      </c>
      <c r="K18" s="28">
        <v>6.6974508701</v>
      </c>
      <c r="L18" s="91">
        <v>607.28340700000001</v>
      </c>
      <c r="M18" s="68">
        <v>32214.872257153631</v>
      </c>
      <c r="N18" s="68">
        <v>32725.974895367712</v>
      </c>
      <c r="O18" s="68">
        <v>3223.7507398432781</v>
      </c>
      <c r="P18" s="68">
        <v>3370.9372532804941</v>
      </c>
      <c r="Q18" s="68">
        <v>980.9718256154847</v>
      </c>
      <c r="R18" s="68">
        <v>1456.5679527266809</v>
      </c>
      <c r="S18" s="68">
        <v>0</v>
      </c>
      <c r="T18" s="68">
        <v>0</v>
      </c>
      <c r="U18" s="116">
        <v>1.6153443586768124</v>
      </c>
      <c r="V18" s="116">
        <v>2.3984978610269865</v>
      </c>
    </row>
    <row r="19" spans="1:23" ht="20.100000000000001" customHeight="1" x14ac:dyDescent="0.3">
      <c r="A19" s="14" t="s">
        <v>10</v>
      </c>
      <c r="B19" s="14" t="s">
        <v>11</v>
      </c>
      <c r="C19" s="40" t="s">
        <v>313</v>
      </c>
      <c r="D19" s="14" t="s">
        <v>14</v>
      </c>
      <c r="E19" s="14" t="s">
        <v>134</v>
      </c>
      <c r="F19" s="14" t="b">
        <v>0</v>
      </c>
      <c r="G19" s="14" t="s">
        <v>369</v>
      </c>
      <c r="H19" s="28">
        <v>20.6</v>
      </c>
      <c r="I19" s="14">
        <v>5.55</v>
      </c>
      <c r="J19" s="49">
        <v>2.711711711711712</v>
      </c>
      <c r="K19" s="28">
        <v>5.9835485119999996</v>
      </c>
      <c r="L19" s="91">
        <v>1082.2473246</v>
      </c>
      <c r="M19" s="68">
        <v>56995.395312872774</v>
      </c>
      <c r="N19" s="68">
        <v>59380.260643202077</v>
      </c>
      <c r="O19" s="68">
        <v>5859.8897568853317</v>
      </c>
      <c r="P19" s="68">
        <v>6770.1316194721448</v>
      </c>
      <c r="Q19" s="68">
        <v>452.20084926382549</v>
      </c>
      <c r="R19" s="68">
        <v>1098.2752383118629</v>
      </c>
      <c r="S19" s="68">
        <v>0</v>
      </c>
      <c r="T19" s="68">
        <v>0</v>
      </c>
      <c r="U19" s="116">
        <v>0.41783503547209927</v>
      </c>
      <c r="V19" s="116">
        <v>1.0148098436905695</v>
      </c>
    </row>
    <row r="20" spans="1:23" ht="20.100000000000001" customHeight="1" x14ac:dyDescent="0.3">
      <c r="A20" s="14" t="s">
        <v>315</v>
      </c>
      <c r="B20" s="14" t="s">
        <v>91</v>
      </c>
      <c r="C20" s="40" t="s">
        <v>313</v>
      </c>
      <c r="D20" s="14" t="s">
        <v>14</v>
      </c>
      <c r="E20" s="14" t="s">
        <v>134</v>
      </c>
      <c r="F20" s="14" t="b">
        <v>0</v>
      </c>
      <c r="G20" s="14" t="s">
        <v>369</v>
      </c>
      <c r="H20" s="28">
        <v>12.3</v>
      </c>
      <c r="I20" s="14">
        <v>6.59</v>
      </c>
      <c r="J20" s="49">
        <v>0.86646433990895311</v>
      </c>
      <c r="K20" s="28">
        <v>2.3065000000000002</v>
      </c>
      <c r="L20" s="91">
        <v>360</v>
      </c>
      <c r="M20" s="68">
        <v>11418.50087039999</v>
      </c>
      <c r="N20" s="68">
        <v>12424.395980317229</v>
      </c>
      <c r="O20" s="68">
        <v>989.31343549757048</v>
      </c>
      <c r="P20" s="68">
        <v>1183.2772035074161</v>
      </c>
      <c r="Q20" s="68">
        <v>314.99320405122802</v>
      </c>
      <c r="R20" s="68">
        <v>449.15535607783352</v>
      </c>
      <c r="S20" s="68">
        <v>0</v>
      </c>
      <c r="T20" s="68">
        <v>0</v>
      </c>
      <c r="U20" s="116">
        <v>0.8749811223645223</v>
      </c>
      <c r="V20" s="116">
        <v>1.2476537668828709</v>
      </c>
    </row>
    <row r="21" spans="1:23" ht="20.100000000000001" customHeight="1" x14ac:dyDescent="0.3">
      <c r="A21" s="14" t="s">
        <v>209</v>
      </c>
      <c r="B21" s="14" t="s">
        <v>210</v>
      </c>
      <c r="C21" s="40" t="s">
        <v>313</v>
      </c>
      <c r="D21" s="14" t="s">
        <v>14</v>
      </c>
      <c r="E21" s="14" t="s">
        <v>134</v>
      </c>
      <c r="F21" s="14" t="b">
        <v>0</v>
      </c>
      <c r="G21" s="14" t="s">
        <v>369</v>
      </c>
      <c r="H21" s="28">
        <v>58.1</v>
      </c>
      <c r="I21" s="14">
        <v>18.23</v>
      </c>
      <c r="J21" s="49">
        <v>2.1870543060888643</v>
      </c>
      <c r="K21" s="28">
        <v>40.436261424999998</v>
      </c>
      <c r="L21" s="91">
        <v>2220</v>
      </c>
      <c r="M21" s="68">
        <v>390603.90114178939</v>
      </c>
      <c r="N21" s="68">
        <v>404938.04768294567</v>
      </c>
      <c r="O21" s="68">
        <v>35003.900777177027</v>
      </c>
      <c r="P21" s="68">
        <v>34499.004422327584</v>
      </c>
      <c r="Q21" s="68">
        <v>17217.66078571618</v>
      </c>
      <c r="R21" s="68">
        <v>15553.669171236381</v>
      </c>
      <c r="S21" s="68">
        <v>0</v>
      </c>
      <c r="T21" s="68">
        <v>0</v>
      </c>
      <c r="U21" s="116">
        <v>7.75570305662891</v>
      </c>
      <c r="V21" s="116">
        <v>7.0061572843407118</v>
      </c>
    </row>
    <row r="22" spans="1:23" ht="20.100000000000001" customHeight="1" x14ac:dyDescent="0.3">
      <c r="A22" s="14" t="s">
        <v>314</v>
      </c>
      <c r="B22" s="14" t="s">
        <v>88</v>
      </c>
      <c r="C22" s="40" t="s">
        <v>313</v>
      </c>
      <c r="D22" s="14" t="s">
        <v>14</v>
      </c>
      <c r="E22" s="14" t="s">
        <v>133</v>
      </c>
      <c r="F22" s="14" t="b">
        <v>0</v>
      </c>
      <c r="G22" s="14" t="s">
        <v>369</v>
      </c>
      <c r="H22" s="28">
        <v>31.8</v>
      </c>
      <c r="I22" s="14">
        <v>24.28</v>
      </c>
      <c r="J22" s="49">
        <v>0.30971993410214171</v>
      </c>
      <c r="K22" s="28">
        <v>8.1624711351000006</v>
      </c>
      <c r="L22" s="91">
        <v>339</v>
      </c>
      <c r="M22" s="68">
        <v>10778.1010320732</v>
      </c>
      <c r="N22" s="68">
        <v>11251.087867971501</v>
      </c>
      <c r="O22" s="68">
        <v>1472.414226475569</v>
      </c>
      <c r="P22" s="68">
        <v>1699.2617926694079</v>
      </c>
      <c r="Q22" s="68">
        <v>986.20118362457333</v>
      </c>
      <c r="R22" s="68">
        <v>1155.171465866086</v>
      </c>
      <c r="S22" s="68">
        <v>0</v>
      </c>
      <c r="T22" s="68">
        <v>0</v>
      </c>
      <c r="U22" s="116">
        <v>2.909148034290777</v>
      </c>
      <c r="V22" s="116">
        <v>3.4075854450327019</v>
      </c>
    </row>
    <row r="23" spans="1:23" ht="20.100000000000001" customHeight="1" x14ac:dyDescent="0.3">
      <c r="A23" s="14" t="s">
        <v>16</v>
      </c>
      <c r="B23" s="14" t="s">
        <v>15</v>
      </c>
      <c r="C23" s="40" t="s">
        <v>313</v>
      </c>
      <c r="D23" s="14" t="s">
        <v>14</v>
      </c>
      <c r="E23" s="14" t="s">
        <v>134</v>
      </c>
      <c r="F23" s="14" t="b">
        <v>0</v>
      </c>
      <c r="G23" s="14" t="s">
        <v>369</v>
      </c>
      <c r="H23" s="28">
        <v>28.3</v>
      </c>
      <c r="I23" s="14">
        <v>6.37</v>
      </c>
      <c r="J23" s="49">
        <v>3.4427001569858717</v>
      </c>
      <c r="K23" s="28">
        <v>4.2022240770000003</v>
      </c>
      <c r="L23" s="91">
        <v>660</v>
      </c>
      <c r="M23" s="68">
        <v>90461.254590393422</v>
      </c>
      <c r="N23" s="68">
        <v>91946.92265212645</v>
      </c>
      <c r="O23" s="68">
        <v>7652.2714231837672</v>
      </c>
      <c r="P23" s="68">
        <v>6637.7955490666536</v>
      </c>
      <c r="Q23" s="68">
        <v>4081.4891803263149</v>
      </c>
      <c r="R23" s="68">
        <v>3412.19164928295</v>
      </c>
      <c r="S23" s="68">
        <v>0</v>
      </c>
      <c r="T23" s="68">
        <v>0</v>
      </c>
      <c r="U23" s="116">
        <v>6.184074515645932</v>
      </c>
      <c r="V23" s="116">
        <v>5.1699873473984095</v>
      </c>
    </row>
    <row r="24" spans="1:23" s="53" customFormat="1" ht="20.100000000000001" customHeight="1" x14ac:dyDescent="0.3">
      <c r="A24" s="50"/>
      <c r="B24" s="50"/>
      <c r="C24" s="77"/>
      <c r="D24" s="50"/>
      <c r="E24" s="50"/>
      <c r="F24" s="50"/>
      <c r="G24" s="50"/>
      <c r="H24" s="55"/>
      <c r="I24" s="50"/>
      <c r="J24" s="50"/>
      <c r="K24" s="55"/>
      <c r="L24" s="99"/>
      <c r="M24" s="69"/>
      <c r="N24" s="69"/>
      <c r="O24" s="69"/>
      <c r="P24" s="69"/>
      <c r="Q24" s="69"/>
      <c r="R24" s="69"/>
      <c r="S24" s="69"/>
      <c r="T24" s="69"/>
      <c r="U24" s="117"/>
      <c r="V24" s="118"/>
      <c r="W24" s="110"/>
    </row>
    <row r="25" spans="1:23" ht="20.100000000000001" customHeight="1" x14ac:dyDescent="0.3">
      <c r="A25" s="14" t="s">
        <v>5</v>
      </c>
      <c r="B25" s="14" t="s">
        <v>6</v>
      </c>
      <c r="C25" s="40" t="s">
        <v>316</v>
      </c>
      <c r="D25" s="14" t="s">
        <v>317</v>
      </c>
      <c r="E25" s="14" t="s">
        <v>134</v>
      </c>
      <c r="F25" s="14" t="b">
        <v>0</v>
      </c>
      <c r="G25" s="14" t="s">
        <v>369</v>
      </c>
      <c r="H25" s="28">
        <v>61</v>
      </c>
      <c r="I25" s="14">
        <v>37.21</v>
      </c>
      <c r="J25" s="49">
        <v>0.63934426229508201</v>
      </c>
      <c r="K25" s="28">
        <v>106.18380519</v>
      </c>
      <c r="L25" s="91">
        <v>2865.4170199999999</v>
      </c>
      <c r="M25" s="68">
        <v>130952.98187808121</v>
      </c>
      <c r="N25" s="68">
        <v>137328.41678790891</v>
      </c>
      <c r="O25" s="68">
        <v>0</v>
      </c>
      <c r="P25" s="68">
        <v>0</v>
      </c>
      <c r="Q25" s="68">
        <v>32631.211816372099</v>
      </c>
      <c r="R25" s="68">
        <v>34219.38411389276</v>
      </c>
      <c r="S25" s="68">
        <v>79025.902373178149</v>
      </c>
      <c r="T25" s="68">
        <v>84577.746181198105</v>
      </c>
      <c r="U25" s="116">
        <v>11.387945136297159</v>
      </c>
      <c r="V25" s="119">
        <v>11.942200341188999</v>
      </c>
    </row>
    <row r="26" spans="1:23" ht="20.100000000000001" customHeight="1" x14ac:dyDescent="0.3">
      <c r="A26" s="14" t="s">
        <v>7</v>
      </c>
      <c r="B26" s="14" t="s">
        <v>8</v>
      </c>
      <c r="C26" s="40" t="s">
        <v>316</v>
      </c>
      <c r="D26" s="14" t="s">
        <v>317</v>
      </c>
      <c r="E26" s="14" t="s">
        <v>133</v>
      </c>
      <c r="F26" s="14" t="b">
        <v>0</v>
      </c>
      <c r="G26" s="14" t="s">
        <v>369</v>
      </c>
      <c r="H26" s="28">
        <v>18</v>
      </c>
      <c r="I26" s="14">
        <v>12.57</v>
      </c>
      <c r="J26" s="49">
        <v>0.43198090692124103</v>
      </c>
      <c r="K26" s="28">
        <v>126.68277454</v>
      </c>
      <c r="L26" s="91">
        <v>10658.488028</v>
      </c>
      <c r="M26" s="68">
        <v>127944.6855083313</v>
      </c>
      <c r="N26" s="68">
        <v>139170.7439512586</v>
      </c>
      <c r="O26" s="68">
        <v>0</v>
      </c>
      <c r="P26" s="68">
        <v>0</v>
      </c>
      <c r="Q26" s="68">
        <v>25314.146568672058</v>
      </c>
      <c r="R26" s="68">
        <v>32169.947181530941</v>
      </c>
      <c r="S26" s="68">
        <v>75283.994942892692</v>
      </c>
      <c r="T26" s="68">
        <v>83196.608220834009</v>
      </c>
      <c r="U26" s="116">
        <v>2.3750222829139962</v>
      </c>
      <c r="V26" s="119">
        <v>3.0182467810650095</v>
      </c>
    </row>
    <row r="27" spans="1:23" ht="20.100000000000001" customHeight="1" x14ac:dyDescent="0.3">
      <c r="A27" s="14" t="s">
        <v>370</v>
      </c>
      <c r="B27" s="14" t="s">
        <v>283</v>
      </c>
      <c r="C27" s="40" t="s">
        <v>316</v>
      </c>
      <c r="D27" s="14" t="s">
        <v>317</v>
      </c>
      <c r="E27" s="14" t="s">
        <v>133</v>
      </c>
      <c r="F27" s="14" t="b">
        <v>0</v>
      </c>
      <c r="G27" s="14" t="s">
        <v>369</v>
      </c>
      <c r="H27" s="28">
        <v>30</v>
      </c>
      <c r="I27" s="14">
        <v>18.29</v>
      </c>
      <c r="J27" s="49">
        <v>0.64024056861673051</v>
      </c>
      <c r="K27" s="28">
        <v>92.145587753000001</v>
      </c>
      <c r="L27" s="91">
        <v>3835.3733090000001</v>
      </c>
      <c r="M27" s="68">
        <v>20461.804792223389</v>
      </c>
      <c r="N27" s="68">
        <v>23240.159984357058</v>
      </c>
      <c r="O27" s="68">
        <v>0</v>
      </c>
      <c r="P27" s="68">
        <v>0</v>
      </c>
      <c r="Q27" s="68">
        <v>9808.8827772225522</v>
      </c>
      <c r="R27" s="68">
        <v>11244.144511072731</v>
      </c>
      <c r="S27" s="68">
        <v>0</v>
      </c>
      <c r="T27" s="68">
        <v>0</v>
      </c>
      <c r="U27" s="116">
        <v>2.5574779785334716</v>
      </c>
      <c r="V27" s="119">
        <v>2.9316949368885359</v>
      </c>
    </row>
    <row r="28" spans="1:23" ht="20.100000000000001" customHeight="1" x14ac:dyDescent="0.3">
      <c r="A28" s="14" t="s">
        <v>371</v>
      </c>
      <c r="B28" s="14" t="s">
        <v>228</v>
      </c>
      <c r="C28" s="40" t="s">
        <v>316</v>
      </c>
      <c r="D28" s="14" t="s">
        <v>317</v>
      </c>
      <c r="E28" s="14" t="s">
        <v>134</v>
      </c>
      <c r="F28" s="14" t="b">
        <v>0</v>
      </c>
      <c r="G28" s="14" t="s">
        <v>369</v>
      </c>
      <c r="H28" s="28">
        <v>17</v>
      </c>
      <c r="I28" s="14">
        <v>9.9499999999999993</v>
      </c>
      <c r="J28" s="49">
        <v>0.70854271356783927</v>
      </c>
      <c r="K28" s="28">
        <v>1.0447035666</v>
      </c>
      <c r="L28" s="91">
        <v>314.947112</v>
      </c>
      <c r="M28" s="68">
        <v>449.44844232310379</v>
      </c>
      <c r="N28" s="68">
        <v>503.38225540187631</v>
      </c>
      <c r="O28" s="68">
        <v>0</v>
      </c>
      <c r="P28" s="68">
        <v>0</v>
      </c>
      <c r="Q28" s="68">
        <v>174.9077185272848</v>
      </c>
      <c r="R28" s="68">
        <v>195.87850318002131</v>
      </c>
      <c r="S28" s="68">
        <v>0</v>
      </c>
      <c r="T28" s="68">
        <v>0</v>
      </c>
      <c r="U28" s="116">
        <v>0.5553558418636485</v>
      </c>
      <c r="V28" s="119">
        <v>0.62194094092858776</v>
      </c>
    </row>
    <row r="29" spans="1:23" ht="20.100000000000001" customHeight="1" x14ac:dyDescent="0.3">
      <c r="A29" s="14" t="s">
        <v>62</v>
      </c>
      <c r="B29" s="14" t="s">
        <v>4</v>
      </c>
      <c r="C29" s="40" t="s">
        <v>316</v>
      </c>
      <c r="D29" s="14" t="s">
        <v>317</v>
      </c>
      <c r="E29" s="14" t="s">
        <v>134</v>
      </c>
      <c r="F29" s="14" t="b">
        <v>0</v>
      </c>
      <c r="G29" s="14" t="s">
        <v>369</v>
      </c>
      <c r="H29" s="28">
        <v>34</v>
      </c>
      <c r="I29" s="14">
        <v>23.15</v>
      </c>
      <c r="J29" s="49">
        <v>0.46868250539956802</v>
      </c>
      <c r="K29" s="28">
        <v>210.37894220000001</v>
      </c>
      <c r="L29" s="91">
        <v>9800.866</v>
      </c>
      <c r="M29" s="68">
        <v>158468.40973217311</v>
      </c>
      <c r="N29" s="68">
        <v>171683.13235689039</v>
      </c>
      <c r="O29" s="68">
        <v>0</v>
      </c>
      <c r="P29" s="68">
        <v>0</v>
      </c>
      <c r="Q29" s="68">
        <v>35878.385661677443</v>
      </c>
      <c r="R29" s="68">
        <v>40723.02424575331</v>
      </c>
      <c r="S29" s="68">
        <v>106598.992402819</v>
      </c>
      <c r="T29" s="68">
        <v>118346.6884986381</v>
      </c>
      <c r="U29" s="116">
        <v>3.6607362718434722</v>
      </c>
      <c r="V29" s="119">
        <v>4.155043467154159</v>
      </c>
    </row>
    <row r="30" spans="1:23" ht="20.100000000000001" customHeight="1" x14ac:dyDescent="0.3">
      <c r="A30" s="14" t="s">
        <v>372</v>
      </c>
      <c r="B30" s="14" t="s">
        <v>284</v>
      </c>
      <c r="C30" s="40" t="s">
        <v>316</v>
      </c>
      <c r="D30" s="14" t="s">
        <v>317</v>
      </c>
      <c r="E30" s="14" t="s">
        <v>133</v>
      </c>
      <c r="F30" s="14" t="b">
        <v>0</v>
      </c>
      <c r="G30" s="14" t="s">
        <v>373</v>
      </c>
      <c r="H30" s="28">
        <v>4</v>
      </c>
      <c r="I30" s="14">
        <v>3.77</v>
      </c>
      <c r="J30" s="49">
        <v>6.1007957559681802E-2</v>
      </c>
      <c r="K30" s="28">
        <v>17.699350209999999</v>
      </c>
      <c r="L30" s="91">
        <v>4824.0309999999999</v>
      </c>
      <c r="M30" s="68">
        <v>7046.5696951936698</v>
      </c>
      <c r="N30" s="68">
        <v>8709.0689350483244</v>
      </c>
      <c r="O30" s="68">
        <v>0</v>
      </c>
      <c r="P30" s="68">
        <v>0</v>
      </c>
      <c r="Q30" s="68">
        <v>349.96266325566972</v>
      </c>
      <c r="R30" s="68">
        <v>969.52307296038566</v>
      </c>
      <c r="S30" s="68">
        <v>3208.89165592163</v>
      </c>
      <c r="T30" s="68">
        <v>4557.3540829215053</v>
      </c>
      <c r="U30" s="116">
        <v>7.2545691198018777E-2</v>
      </c>
      <c r="V30" s="119">
        <v>0.20097778661878118</v>
      </c>
    </row>
    <row r="31" spans="1:23" ht="20.100000000000001" customHeight="1" x14ac:dyDescent="0.3">
      <c r="A31" s="14" t="s">
        <v>318</v>
      </c>
      <c r="B31" s="14" t="s">
        <v>9</v>
      </c>
      <c r="C31" s="40" t="s">
        <v>316</v>
      </c>
      <c r="D31" s="14" t="s">
        <v>317</v>
      </c>
      <c r="E31" s="14" t="s">
        <v>133</v>
      </c>
      <c r="F31" s="14" t="b">
        <v>0</v>
      </c>
      <c r="G31" s="14" t="s">
        <v>369</v>
      </c>
      <c r="H31" s="28">
        <v>34</v>
      </c>
      <c r="I31" s="14">
        <v>25.52</v>
      </c>
      <c r="J31" s="49">
        <v>0.33228840125391845</v>
      </c>
      <c r="K31" s="28">
        <v>94.869099849999998</v>
      </c>
      <c r="L31" s="91">
        <v>7442.4970000000003</v>
      </c>
      <c r="M31" s="68">
        <v>76078.936315777479</v>
      </c>
      <c r="N31" s="68">
        <v>86188.106957631331</v>
      </c>
      <c r="O31" s="68">
        <v>0</v>
      </c>
      <c r="P31" s="68">
        <v>0</v>
      </c>
      <c r="Q31" s="68">
        <v>14044.13807009212</v>
      </c>
      <c r="R31" s="68">
        <v>17732.97991074638</v>
      </c>
      <c r="S31" s="68">
        <v>55994.268496046861</v>
      </c>
      <c r="T31" s="68">
        <v>65106.865822776977</v>
      </c>
      <c r="U31" s="116">
        <v>1.8870196481224137</v>
      </c>
      <c r="V31" s="119">
        <v>2.3826653757127989</v>
      </c>
    </row>
    <row r="32" spans="1:23" s="53" customFormat="1" ht="20.100000000000001" customHeight="1" x14ac:dyDescent="0.3">
      <c r="A32" s="50"/>
      <c r="B32" s="50"/>
      <c r="C32" s="77"/>
      <c r="D32" s="50"/>
      <c r="E32" s="50"/>
      <c r="F32" s="50"/>
      <c r="G32" s="50"/>
      <c r="H32" s="55"/>
      <c r="I32" s="50"/>
      <c r="J32" s="50"/>
      <c r="K32" s="55"/>
      <c r="L32" s="99"/>
      <c r="M32" s="69"/>
      <c r="N32" s="69"/>
      <c r="O32" s="69"/>
      <c r="P32" s="69"/>
      <c r="Q32" s="69"/>
      <c r="R32" s="69"/>
      <c r="S32" s="69"/>
      <c r="T32" s="69"/>
      <c r="U32" s="117"/>
      <c r="V32" s="117"/>
      <c r="W32" s="110"/>
    </row>
    <row r="33" spans="1:23" ht="20.100000000000001" customHeight="1" x14ac:dyDescent="0.3">
      <c r="A33" s="14" t="s">
        <v>374</v>
      </c>
      <c r="B33" s="14" t="s">
        <v>286</v>
      </c>
      <c r="C33" s="40" t="s">
        <v>375</v>
      </c>
      <c r="D33" s="14" t="s">
        <v>317</v>
      </c>
      <c r="E33" s="14" t="s">
        <v>133</v>
      </c>
      <c r="F33" s="14" t="b">
        <v>0</v>
      </c>
      <c r="G33" s="14" t="s">
        <v>369</v>
      </c>
      <c r="H33" s="28">
        <v>14</v>
      </c>
      <c r="I33" s="14">
        <v>10.42</v>
      </c>
      <c r="J33" s="49">
        <v>0.34357005758157388</v>
      </c>
      <c r="K33" s="28">
        <v>60.274745623000001</v>
      </c>
      <c r="L33" s="91">
        <v>5910.9939270000004</v>
      </c>
      <c r="M33" s="68">
        <v>9517.0975723174015</v>
      </c>
      <c r="N33" s="68">
        <v>10906.761058461319</v>
      </c>
      <c r="O33" s="68">
        <v>7110.4456636008144</v>
      </c>
      <c r="P33" s="68">
        <v>8320.2957693891967</v>
      </c>
      <c r="Q33" s="68">
        <v>4498.5564342994048</v>
      </c>
      <c r="R33" s="68">
        <v>5590.6194931241716</v>
      </c>
      <c r="S33" s="68">
        <v>0</v>
      </c>
      <c r="T33" s="68">
        <v>0</v>
      </c>
      <c r="U33" s="116">
        <v>0.76104907057188464</v>
      </c>
      <c r="V33" s="119">
        <v>0.94580024310083699</v>
      </c>
    </row>
    <row r="34" spans="1:23" ht="20.100000000000001" customHeight="1" x14ac:dyDescent="0.3">
      <c r="A34" s="14" t="s">
        <v>376</v>
      </c>
      <c r="B34" s="14" t="s">
        <v>160</v>
      </c>
      <c r="C34" s="40" t="s">
        <v>375</v>
      </c>
      <c r="D34" s="14" t="s">
        <v>317</v>
      </c>
      <c r="E34" s="14" t="s">
        <v>134</v>
      </c>
      <c r="F34" s="14" t="b">
        <v>0</v>
      </c>
      <c r="G34" s="14" t="s">
        <v>369</v>
      </c>
      <c r="H34" s="28">
        <v>2</v>
      </c>
      <c r="I34" s="14">
        <v>0.97</v>
      </c>
      <c r="J34" s="49">
        <v>1.061855670103093</v>
      </c>
      <c r="K34" s="28">
        <v>0.83898398083000003</v>
      </c>
      <c r="L34" s="91">
        <v>864.92425400000002</v>
      </c>
      <c r="M34" s="68">
        <v>561.355315683865</v>
      </c>
      <c r="N34" s="68">
        <v>750.24572651761616</v>
      </c>
      <c r="O34" s="68">
        <v>-62.643985808352419</v>
      </c>
      <c r="P34" s="68">
        <v>27.486288287652101</v>
      </c>
      <c r="Q34" s="68">
        <v>-11.975203357277049</v>
      </c>
      <c r="R34" s="68">
        <v>51.846535055754202</v>
      </c>
      <c r="S34" s="68">
        <v>0</v>
      </c>
      <c r="T34" s="68">
        <v>0</v>
      </c>
      <c r="U34" s="116">
        <v>-1.3845378137906917E-2</v>
      </c>
      <c r="V34" s="119">
        <v>5.9943439920872192E-2</v>
      </c>
    </row>
    <row r="35" spans="1:23" s="53" customFormat="1" ht="20.100000000000001" customHeight="1" x14ac:dyDescent="0.3">
      <c r="A35" s="50"/>
      <c r="B35" s="50"/>
      <c r="C35" s="77"/>
      <c r="D35" s="50"/>
      <c r="E35" s="50"/>
      <c r="F35" s="50"/>
      <c r="G35" s="50"/>
      <c r="H35" s="55"/>
      <c r="I35" s="50"/>
      <c r="J35" s="50"/>
      <c r="K35" s="55"/>
      <c r="L35" s="99"/>
      <c r="M35" s="69"/>
      <c r="N35" s="69"/>
      <c r="O35" s="69"/>
      <c r="P35" s="69"/>
      <c r="Q35" s="69"/>
      <c r="R35" s="69"/>
      <c r="S35" s="69"/>
      <c r="T35" s="69"/>
      <c r="U35" s="117"/>
      <c r="V35" s="117"/>
      <c r="W35" s="110"/>
    </row>
    <row r="36" spans="1:23" ht="20.100000000000001" customHeight="1" x14ac:dyDescent="0.3">
      <c r="A36" s="14" t="s">
        <v>59</v>
      </c>
      <c r="B36" s="14" t="s">
        <v>60</v>
      </c>
      <c r="C36" s="40" t="s">
        <v>140</v>
      </c>
      <c r="D36" s="14" t="s">
        <v>61</v>
      </c>
      <c r="E36" s="14" t="s">
        <v>134</v>
      </c>
      <c r="F36" s="14" t="b">
        <v>0</v>
      </c>
      <c r="G36" s="14" t="s">
        <v>369</v>
      </c>
      <c r="H36" s="28">
        <v>4</v>
      </c>
      <c r="I36" s="14">
        <v>1.1399999999999999</v>
      </c>
      <c r="J36" s="49">
        <v>2.5087719298245617</v>
      </c>
      <c r="K36" s="28">
        <v>0.85248220967999999</v>
      </c>
      <c r="L36" s="91">
        <v>766.21345599999995</v>
      </c>
      <c r="M36" s="68">
        <v>4085.925024802827</v>
      </c>
      <c r="N36" s="68">
        <v>4547.3849013696163</v>
      </c>
      <c r="O36" s="68">
        <v>413.1992638267692</v>
      </c>
      <c r="P36" s="68">
        <v>486.98783115329752</v>
      </c>
      <c r="Q36" s="68">
        <v>178.7661706363875</v>
      </c>
      <c r="R36" s="68">
        <v>264.292393910518</v>
      </c>
      <c r="S36" s="68">
        <v>0</v>
      </c>
      <c r="T36" s="68">
        <v>0</v>
      </c>
      <c r="U36" s="116">
        <v>0.23331118663672687</v>
      </c>
      <c r="V36" s="119">
        <v>0.34493311470964039</v>
      </c>
    </row>
    <row r="37" spans="1:23" ht="20.100000000000001" customHeight="1" x14ac:dyDescent="0.3">
      <c r="A37" s="14" t="s">
        <v>235</v>
      </c>
      <c r="B37" s="14" t="s">
        <v>236</v>
      </c>
      <c r="C37" s="40" t="s">
        <v>140</v>
      </c>
      <c r="D37" s="14" t="s">
        <v>61</v>
      </c>
      <c r="E37" s="14" t="s">
        <v>133</v>
      </c>
      <c r="F37" s="14" t="b">
        <v>0</v>
      </c>
      <c r="G37" s="14" t="s">
        <v>369</v>
      </c>
      <c r="H37" s="28">
        <v>11</v>
      </c>
      <c r="I37" s="14">
        <v>9.06</v>
      </c>
      <c r="J37" s="49">
        <v>0.21412803532008828</v>
      </c>
      <c r="K37" s="28">
        <v>2.4191649599999998</v>
      </c>
      <c r="L37" s="91">
        <v>267.01634300000001</v>
      </c>
      <c r="M37" s="68">
        <v>3273.693809489504</v>
      </c>
      <c r="N37" s="68">
        <v>3521.3305034606569</v>
      </c>
      <c r="O37" s="68">
        <v>511.63819653980943</v>
      </c>
      <c r="P37" s="68">
        <v>553.99199280380913</v>
      </c>
      <c r="Q37" s="68">
        <v>276.30659404786678</v>
      </c>
      <c r="R37" s="68">
        <v>301.05031961204509</v>
      </c>
      <c r="S37" s="68">
        <v>0</v>
      </c>
      <c r="T37" s="68">
        <v>0</v>
      </c>
      <c r="U37" s="116">
        <v>1.0347928180855461</v>
      </c>
      <c r="V37" s="119">
        <v>1.1274602753886307</v>
      </c>
    </row>
    <row r="38" spans="1:23" ht="20.100000000000001" customHeight="1" x14ac:dyDescent="0.3">
      <c r="A38" s="14" t="s">
        <v>377</v>
      </c>
      <c r="B38" s="14" t="s">
        <v>287</v>
      </c>
      <c r="C38" s="40" t="s">
        <v>140</v>
      </c>
      <c r="D38" s="14" t="s">
        <v>61</v>
      </c>
      <c r="E38" s="14" t="s">
        <v>134</v>
      </c>
      <c r="F38" s="14" t="b">
        <v>0</v>
      </c>
      <c r="G38" s="14" t="s">
        <v>369</v>
      </c>
      <c r="H38" s="28">
        <v>30</v>
      </c>
      <c r="I38" s="14">
        <v>16.170000000000002</v>
      </c>
      <c r="J38" s="49">
        <v>0.85528756957328356</v>
      </c>
      <c r="K38" s="28">
        <v>1.4444337599999999</v>
      </c>
      <c r="L38" s="91">
        <v>89.860065000000006</v>
      </c>
      <c r="M38" s="68">
        <v>1497.147763935182</v>
      </c>
      <c r="N38" s="68">
        <v>1652.3596020053401</v>
      </c>
      <c r="O38" s="68">
        <v>292.38245353545528</v>
      </c>
      <c r="P38" s="68">
        <v>329.92867997675569</v>
      </c>
      <c r="Q38" s="68">
        <v>191.11967596785101</v>
      </c>
      <c r="R38" s="68">
        <v>216.50157530696291</v>
      </c>
      <c r="S38" s="68">
        <v>0</v>
      </c>
      <c r="T38" s="68">
        <v>0</v>
      </c>
      <c r="U38" s="116">
        <v>2.1268588662588992</v>
      </c>
      <c r="V38" s="119">
        <v>2.4093191486892747</v>
      </c>
    </row>
    <row r="39" spans="1:23" ht="20.100000000000001" customHeight="1" x14ac:dyDescent="0.3">
      <c r="A39" s="14" t="s">
        <v>320</v>
      </c>
      <c r="B39" s="14" t="s">
        <v>182</v>
      </c>
      <c r="C39" s="40" t="s">
        <v>140</v>
      </c>
      <c r="D39" s="14" t="s">
        <v>61</v>
      </c>
      <c r="E39" s="14" t="s">
        <v>133</v>
      </c>
      <c r="F39" s="14" t="b">
        <v>0</v>
      </c>
      <c r="G39" s="14" t="s">
        <v>369</v>
      </c>
      <c r="H39" s="28">
        <v>13</v>
      </c>
      <c r="I39" s="14">
        <v>11.51</v>
      </c>
      <c r="J39" s="49">
        <v>0.12945264986967864</v>
      </c>
      <c r="K39" s="28">
        <v>1.7537787</v>
      </c>
      <c r="L39" s="91">
        <v>152.36977400000001</v>
      </c>
      <c r="M39" s="68">
        <v>15441.52999387144</v>
      </c>
      <c r="N39" s="68">
        <v>16786.664490800369</v>
      </c>
      <c r="O39" s="68">
        <v>1530.2561147870369</v>
      </c>
      <c r="P39" s="68">
        <v>1741.0268188062801</v>
      </c>
      <c r="Q39" s="68">
        <v>419.83607555155743</v>
      </c>
      <c r="R39" s="68">
        <v>529.73896398353941</v>
      </c>
      <c r="S39" s="68">
        <v>0</v>
      </c>
      <c r="T39" s="68">
        <v>0</v>
      </c>
      <c r="U39" s="116">
        <v>2.7553763750516387</v>
      </c>
      <c r="V39" s="119">
        <v>3.4766669929138265</v>
      </c>
    </row>
    <row r="40" spans="1:23" ht="20.100000000000001" customHeight="1" x14ac:dyDescent="0.3">
      <c r="A40" s="14" t="s">
        <v>183</v>
      </c>
      <c r="B40" s="14" t="s">
        <v>184</v>
      </c>
      <c r="C40" s="40" t="s">
        <v>140</v>
      </c>
      <c r="D40" s="14" t="s">
        <v>61</v>
      </c>
      <c r="E40" s="14" t="s">
        <v>134</v>
      </c>
      <c r="F40" s="14" t="b">
        <v>0</v>
      </c>
      <c r="G40" s="14" t="s">
        <v>369</v>
      </c>
      <c r="H40" s="28">
        <v>4.5</v>
      </c>
      <c r="I40" s="14">
        <v>3.25</v>
      </c>
      <c r="J40" s="49">
        <v>0.38461538461538458</v>
      </c>
      <c r="K40" s="28">
        <v>2.7932329509000002</v>
      </c>
      <c r="L40" s="91">
        <v>942.91559700000005</v>
      </c>
      <c r="M40" s="68">
        <v>6247.4169013367937</v>
      </c>
      <c r="N40" s="68">
        <v>6746.3788295403328</v>
      </c>
      <c r="O40" s="68">
        <v>688.39741234511916</v>
      </c>
      <c r="P40" s="68">
        <v>761.95655812621862</v>
      </c>
      <c r="Q40" s="68">
        <v>313.99721525421501</v>
      </c>
      <c r="R40" s="68">
        <v>426.74794020114479</v>
      </c>
      <c r="S40" s="68">
        <v>0</v>
      </c>
      <c r="T40" s="68">
        <v>0</v>
      </c>
      <c r="U40" s="116">
        <v>0.33300670415595535</v>
      </c>
      <c r="V40" s="119">
        <v>0.45258339299815903</v>
      </c>
    </row>
    <row r="41" spans="1:23" ht="20.100000000000001" customHeight="1" x14ac:dyDescent="0.3">
      <c r="A41" s="14" t="s">
        <v>110</v>
      </c>
      <c r="B41" s="14" t="s">
        <v>111</v>
      </c>
      <c r="C41" s="40" t="s">
        <v>140</v>
      </c>
      <c r="D41" s="14" t="s">
        <v>61</v>
      </c>
      <c r="E41" s="14" t="s">
        <v>134</v>
      </c>
      <c r="F41" s="14" t="b">
        <v>0</v>
      </c>
      <c r="G41" s="14" t="s">
        <v>369</v>
      </c>
      <c r="H41" s="28">
        <v>11</v>
      </c>
      <c r="I41" s="14">
        <v>7.13</v>
      </c>
      <c r="J41" s="49">
        <v>0.54277699859747552</v>
      </c>
      <c r="K41" s="28">
        <v>2.3127723800000002</v>
      </c>
      <c r="L41" s="91">
        <v>329.32953300000003</v>
      </c>
      <c r="M41" s="68">
        <v>11150.294931303501</v>
      </c>
      <c r="N41" s="68">
        <v>12398.94044158404</v>
      </c>
      <c r="O41" s="68">
        <v>1417.909657432459</v>
      </c>
      <c r="P41" s="68">
        <v>1709.181444039087</v>
      </c>
      <c r="Q41" s="68">
        <v>223.9873548246228</v>
      </c>
      <c r="R41" s="68">
        <v>439.00145517398721</v>
      </c>
      <c r="S41" s="68">
        <v>0</v>
      </c>
      <c r="T41" s="68">
        <v>0</v>
      </c>
      <c r="U41" s="116">
        <v>0.68013139539666723</v>
      </c>
      <c r="V41" s="119">
        <v>1.3330157522616934</v>
      </c>
    </row>
    <row r="42" spans="1:23" ht="20.100000000000001" customHeight="1" x14ac:dyDescent="0.3">
      <c r="A42" s="14" t="s">
        <v>180</v>
      </c>
      <c r="B42" s="14" t="s">
        <v>181</v>
      </c>
      <c r="C42" s="40" t="s">
        <v>140</v>
      </c>
      <c r="D42" s="14" t="s">
        <v>61</v>
      </c>
      <c r="E42" s="14" t="s">
        <v>134</v>
      </c>
      <c r="F42" s="14" t="b">
        <v>0</v>
      </c>
      <c r="G42" s="14" t="s">
        <v>369</v>
      </c>
      <c r="H42" s="28">
        <v>43</v>
      </c>
      <c r="I42" s="14">
        <v>24.09</v>
      </c>
      <c r="J42" s="49">
        <v>0.78497301784973028</v>
      </c>
      <c r="K42" s="28">
        <v>3.47201943</v>
      </c>
      <c r="L42" s="91">
        <v>144.17502500000001</v>
      </c>
      <c r="M42" s="68">
        <v>14102.40483033905</v>
      </c>
      <c r="N42" s="68">
        <v>15455.04665081629</v>
      </c>
      <c r="O42" s="68">
        <v>1606.716566346272</v>
      </c>
      <c r="P42" s="68">
        <v>1827.0992458322321</v>
      </c>
      <c r="Q42" s="68">
        <v>607.17112751146851</v>
      </c>
      <c r="R42" s="68">
        <v>745.84545207817382</v>
      </c>
      <c r="S42" s="68">
        <v>0</v>
      </c>
      <c r="T42" s="68">
        <v>0</v>
      </c>
      <c r="U42" s="116">
        <v>4.2113474751363382</v>
      </c>
      <c r="V42" s="119">
        <v>5.1731945396102672</v>
      </c>
    </row>
    <row r="43" spans="1:23" ht="20.100000000000001" customHeight="1" x14ac:dyDescent="0.3">
      <c r="A43" s="14" t="s">
        <v>174</v>
      </c>
      <c r="B43" s="14" t="s">
        <v>175</v>
      </c>
      <c r="C43" s="40" t="s">
        <v>140</v>
      </c>
      <c r="D43" s="14" t="s">
        <v>61</v>
      </c>
      <c r="E43" s="14" t="s">
        <v>134</v>
      </c>
      <c r="F43" s="14" t="b">
        <v>0</v>
      </c>
      <c r="G43" s="14" t="s">
        <v>369</v>
      </c>
      <c r="H43" s="28">
        <v>50</v>
      </c>
      <c r="I43" s="14">
        <v>39.89</v>
      </c>
      <c r="J43" s="49">
        <v>0.25344697919278003</v>
      </c>
      <c r="K43" s="28">
        <v>167.37905455000001</v>
      </c>
      <c r="L43" s="91">
        <v>4197.3179980000004</v>
      </c>
      <c r="M43" s="68">
        <v>34817.78577283198</v>
      </c>
      <c r="N43" s="68">
        <v>40828.60253828609</v>
      </c>
      <c r="O43" s="68">
        <v>6544.9767499565387</v>
      </c>
      <c r="P43" s="68">
        <v>7680.1315000103696</v>
      </c>
      <c r="Q43" s="68">
        <v>5123.9987580106226</v>
      </c>
      <c r="R43" s="68">
        <v>6134.5532495211919</v>
      </c>
      <c r="S43" s="68">
        <v>0</v>
      </c>
      <c r="T43" s="68">
        <v>0</v>
      </c>
      <c r="U43" s="116">
        <v>1.2207792596253562</v>
      </c>
      <c r="V43" s="119">
        <v>1.4615412157106691</v>
      </c>
    </row>
    <row r="44" spans="1:23" s="53" customFormat="1" ht="20.100000000000001" customHeight="1" x14ac:dyDescent="0.3">
      <c r="A44" s="50"/>
      <c r="B44" s="77"/>
      <c r="C44" s="77"/>
      <c r="D44" s="50"/>
      <c r="E44" s="50"/>
      <c r="F44" s="50"/>
      <c r="G44" s="50"/>
      <c r="H44" s="55"/>
      <c r="I44" s="50"/>
      <c r="J44" s="50"/>
      <c r="K44" s="55"/>
      <c r="L44" s="99"/>
      <c r="M44" s="69"/>
      <c r="N44" s="69"/>
      <c r="O44" s="69"/>
      <c r="P44" s="69"/>
      <c r="Q44" s="69"/>
      <c r="R44" s="69"/>
      <c r="S44" s="69"/>
      <c r="T44" s="69"/>
      <c r="U44" s="117"/>
      <c r="V44" s="117"/>
      <c r="W44" s="110"/>
    </row>
    <row r="45" spans="1:23" s="58" customFormat="1" ht="20.100000000000001" customHeight="1" x14ac:dyDescent="0.3">
      <c r="A45" s="14" t="s">
        <v>191</v>
      </c>
      <c r="B45" s="40" t="s">
        <v>192</v>
      </c>
      <c r="C45" s="40" t="s">
        <v>138</v>
      </c>
      <c r="D45" s="14" t="s">
        <v>321</v>
      </c>
      <c r="E45" s="14" t="s">
        <v>134</v>
      </c>
      <c r="F45" s="14" t="b">
        <v>0</v>
      </c>
      <c r="G45" s="14" t="s">
        <v>369</v>
      </c>
      <c r="H45" s="28">
        <v>7</v>
      </c>
      <c r="I45" s="14">
        <v>5.78</v>
      </c>
      <c r="J45" s="49">
        <v>0.21107266435986149</v>
      </c>
      <c r="K45" s="28">
        <v>1.14591968</v>
      </c>
      <c r="L45" s="91">
        <v>198.256</v>
      </c>
      <c r="M45" s="68">
        <v>1592.625746949685</v>
      </c>
      <c r="N45" s="68">
        <v>1661.417961575808</v>
      </c>
      <c r="O45" s="68">
        <v>249.92731995604231</v>
      </c>
      <c r="P45" s="68">
        <v>264.87523416474869</v>
      </c>
      <c r="Q45" s="68">
        <v>190.6091153416638</v>
      </c>
      <c r="R45" s="68">
        <v>213.38320050922749</v>
      </c>
      <c r="S45" s="68">
        <v>29.327818986363638</v>
      </c>
      <c r="T45" s="68">
        <v>26.196549370115569</v>
      </c>
      <c r="U45" s="116">
        <v>0.96142923967831384</v>
      </c>
      <c r="V45" s="119">
        <v>1.076301350320936</v>
      </c>
      <c r="W45" s="107"/>
    </row>
    <row r="46" spans="1:23" s="58" customFormat="1" ht="20.100000000000001" customHeight="1" x14ac:dyDescent="0.3">
      <c r="A46" s="14" t="s">
        <v>141</v>
      </c>
      <c r="B46" s="40" t="s">
        <v>142</v>
      </c>
      <c r="C46" s="40" t="s">
        <v>138</v>
      </c>
      <c r="D46" s="14" t="s">
        <v>321</v>
      </c>
      <c r="E46" s="14" t="s">
        <v>134</v>
      </c>
      <c r="F46" s="14" t="b">
        <v>0</v>
      </c>
      <c r="G46" s="14" t="s">
        <v>369</v>
      </c>
      <c r="H46" s="28">
        <v>33</v>
      </c>
      <c r="I46" s="14">
        <v>13.26</v>
      </c>
      <c r="J46" s="49">
        <v>1.4886877828054299</v>
      </c>
      <c r="K46" s="28">
        <v>4.9821930600000002</v>
      </c>
      <c r="L46" s="91">
        <v>384.42650500000002</v>
      </c>
      <c r="M46" s="68">
        <v>5552.9698416689816</v>
      </c>
      <c r="N46" s="68">
        <v>5966.3973549704442</v>
      </c>
      <c r="O46" s="68">
        <v>1256.1754271777279</v>
      </c>
      <c r="P46" s="68">
        <v>1350.6015767712199</v>
      </c>
      <c r="Q46" s="68">
        <v>1157.709714862865</v>
      </c>
      <c r="R46" s="68">
        <v>1329.3132704458039</v>
      </c>
      <c r="S46" s="68">
        <v>208.6624160219117</v>
      </c>
      <c r="T46" s="68">
        <v>287.03616213470019</v>
      </c>
      <c r="U46" s="116">
        <v>3.0115241790179503</v>
      </c>
      <c r="V46" s="119">
        <v>3.4579126391032893</v>
      </c>
      <c r="W46" s="107"/>
    </row>
    <row r="47" spans="1:23" s="58" customFormat="1" ht="20.100000000000001" customHeight="1" x14ac:dyDescent="0.3">
      <c r="A47" s="14" t="s">
        <v>74</v>
      </c>
      <c r="B47" s="40" t="s">
        <v>53</v>
      </c>
      <c r="C47" s="40" t="s">
        <v>138</v>
      </c>
      <c r="D47" s="14" t="s">
        <v>321</v>
      </c>
      <c r="E47" s="14" t="s">
        <v>134</v>
      </c>
      <c r="F47" s="14" t="b">
        <v>0</v>
      </c>
      <c r="G47" s="14" t="s">
        <v>369</v>
      </c>
      <c r="H47" s="28">
        <v>17</v>
      </c>
      <c r="I47" s="14">
        <v>6.99</v>
      </c>
      <c r="J47" s="49">
        <v>1.4320457796852648</v>
      </c>
      <c r="K47" s="28">
        <v>3.3816415483000002</v>
      </c>
      <c r="L47" s="91">
        <v>483.23200000000003</v>
      </c>
      <c r="M47" s="68">
        <v>7159.6650738807984</v>
      </c>
      <c r="N47" s="68">
        <v>7701.9709776742329</v>
      </c>
      <c r="O47" s="68">
        <v>1263.5438769028999</v>
      </c>
      <c r="P47" s="68">
        <v>1505.2291169996879</v>
      </c>
      <c r="Q47" s="68">
        <v>763.83306065286911</v>
      </c>
      <c r="R47" s="68">
        <v>944.39315469601331</v>
      </c>
      <c r="S47" s="68">
        <v>640.40691214115259</v>
      </c>
      <c r="T47" s="68">
        <v>576.67987096489537</v>
      </c>
      <c r="U47" s="116">
        <v>1.5806756602478087</v>
      </c>
      <c r="V47" s="119">
        <v>1.9543266064664866</v>
      </c>
      <c r="W47" s="107"/>
    </row>
    <row r="48" spans="1:23" s="58" customFormat="1" ht="20.100000000000001" customHeight="1" x14ac:dyDescent="0.3">
      <c r="A48" s="14" t="s">
        <v>187</v>
      </c>
      <c r="B48" s="40" t="s">
        <v>188</v>
      </c>
      <c r="C48" s="40" t="s">
        <v>138</v>
      </c>
      <c r="D48" s="14" t="s">
        <v>321</v>
      </c>
      <c r="E48" s="14" t="s">
        <v>134</v>
      </c>
      <c r="F48" s="14" t="b">
        <v>0</v>
      </c>
      <c r="G48" s="14" t="s">
        <v>369</v>
      </c>
      <c r="H48" s="28">
        <v>17</v>
      </c>
      <c r="I48" s="14">
        <v>12.06</v>
      </c>
      <c r="J48" s="49">
        <v>0.4096185737976783</v>
      </c>
      <c r="K48" s="28">
        <v>3.4960045133000004</v>
      </c>
      <c r="L48" s="91">
        <v>289.88428800000003</v>
      </c>
      <c r="M48" s="68">
        <v>3008.719055908623</v>
      </c>
      <c r="N48" s="68">
        <v>3544.579031567202</v>
      </c>
      <c r="O48" s="68">
        <v>593.69915938487884</v>
      </c>
      <c r="P48" s="68">
        <v>660.0690861806055</v>
      </c>
      <c r="Q48" s="68">
        <v>504.64561934993168</v>
      </c>
      <c r="R48" s="68">
        <v>564.81245454149223</v>
      </c>
      <c r="S48" s="68">
        <v>82.632114688585219</v>
      </c>
      <c r="T48" s="68">
        <v>70.433596745914798</v>
      </c>
      <c r="U48" s="116">
        <v>1.740851920025178</v>
      </c>
      <c r="V48" s="119">
        <v>1.9484065812545597</v>
      </c>
      <c r="W48" s="107"/>
    </row>
    <row r="49" spans="1:23" s="58" customFormat="1" ht="20.100000000000001" customHeight="1" x14ac:dyDescent="0.3">
      <c r="A49" s="14" t="s">
        <v>76</v>
      </c>
      <c r="B49" s="40" t="s">
        <v>55</v>
      </c>
      <c r="C49" s="40" t="s">
        <v>138</v>
      </c>
      <c r="D49" s="14" t="s">
        <v>321</v>
      </c>
      <c r="E49" s="14" t="s">
        <v>134</v>
      </c>
      <c r="F49" s="14" t="b">
        <v>0</v>
      </c>
      <c r="G49" s="14" t="s">
        <v>369</v>
      </c>
      <c r="H49" s="28">
        <v>48</v>
      </c>
      <c r="I49" s="14">
        <v>12.17</v>
      </c>
      <c r="J49" s="49">
        <v>2.9441248972884142</v>
      </c>
      <c r="K49" s="28">
        <v>2.6545898055000001</v>
      </c>
      <c r="L49" s="91">
        <v>227</v>
      </c>
      <c r="M49" s="68">
        <v>4243.3125619950952</v>
      </c>
      <c r="N49" s="68">
        <v>3624.9978111117889</v>
      </c>
      <c r="O49" s="68">
        <v>1592.3711437374359</v>
      </c>
      <c r="P49" s="68">
        <v>1379.2290410382791</v>
      </c>
      <c r="Q49" s="68">
        <v>1525.936020462065</v>
      </c>
      <c r="R49" s="68">
        <v>1372.327968487074</v>
      </c>
      <c r="S49" s="68">
        <v>91.441523372781404</v>
      </c>
      <c r="T49" s="68">
        <v>153.4599633781778</v>
      </c>
      <c r="U49" s="116">
        <v>6.7221851121676872</v>
      </c>
      <c r="V49" s="119">
        <v>6.0454976585333657</v>
      </c>
      <c r="W49" s="107"/>
    </row>
    <row r="50" spans="1:23" s="58" customFormat="1" ht="20.100000000000001" customHeight="1" x14ac:dyDescent="0.3">
      <c r="A50" s="14" t="s">
        <v>189</v>
      </c>
      <c r="B50" s="40" t="s">
        <v>190</v>
      </c>
      <c r="C50" s="40" t="s">
        <v>138</v>
      </c>
      <c r="D50" s="14" t="s">
        <v>321</v>
      </c>
      <c r="E50" s="14" t="s">
        <v>134</v>
      </c>
      <c r="F50" s="14" t="b">
        <v>0</v>
      </c>
      <c r="G50" s="14" t="s">
        <v>369</v>
      </c>
      <c r="H50" s="28">
        <v>22</v>
      </c>
      <c r="I50" s="14">
        <v>15.35</v>
      </c>
      <c r="J50" s="49">
        <v>0.4332247557003257</v>
      </c>
      <c r="K50" s="28">
        <v>2.2869226971999996</v>
      </c>
      <c r="L50" s="91">
        <v>148.86063200000001</v>
      </c>
      <c r="M50" s="68">
        <v>2880.9980717939138</v>
      </c>
      <c r="N50" s="68">
        <v>3156.0781939038052</v>
      </c>
      <c r="O50" s="68">
        <v>619.46994690688928</v>
      </c>
      <c r="P50" s="68">
        <v>670.5562829701239</v>
      </c>
      <c r="Q50" s="68">
        <v>333.17232416635369</v>
      </c>
      <c r="R50" s="68">
        <v>415.79109636344151</v>
      </c>
      <c r="S50" s="68">
        <v>73.043199337750892</v>
      </c>
      <c r="T50" s="68">
        <v>26.766937986347379</v>
      </c>
      <c r="U50" s="116">
        <v>2.2381493326345252</v>
      </c>
      <c r="V50" s="119">
        <v>2.7931568661044075</v>
      </c>
      <c r="W50" s="107"/>
    </row>
    <row r="51" spans="1:23" s="58" customFormat="1" ht="20.100000000000001" customHeight="1" x14ac:dyDescent="0.3">
      <c r="A51" s="14" t="s">
        <v>143</v>
      </c>
      <c r="B51" s="40" t="s">
        <v>144</v>
      </c>
      <c r="C51" s="40" t="s">
        <v>138</v>
      </c>
      <c r="D51" s="14" t="s">
        <v>321</v>
      </c>
      <c r="E51" s="14" t="s">
        <v>133</v>
      </c>
      <c r="F51" s="14" t="b">
        <v>0</v>
      </c>
      <c r="G51" s="14" t="s">
        <v>369</v>
      </c>
      <c r="H51" s="28">
        <v>13</v>
      </c>
      <c r="I51" s="14">
        <v>4.41</v>
      </c>
      <c r="J51" s="49">
        <v>1.947845804988662</v>
      </c>
      <c r="K51" s="28">
        <v>0.91133013384000006</v>
      </c>
      <c r="L51" s="91">
        <v>207.12769399999999</v>
      </c>
      <c r="M51" s="68">
        <v>2031.739866258122</v>
      </c>
      <c r="N51" s="68">
        <v>2085.8148388823761</v>
      </c>
      <c r="O51" s="68">
        <v>339.78197851786899</v>
      </c>
      <c r="P51" s="68">
        <v>351.98412772517548</v>
      </c>
      <c r="Q51" s="68">
        <v>329.16547228468153</v>
      </c>
      <c r="R51" s="68">
        <v>353.79297358997212</v>
      </c>
      <c r="S51" s="68">
        <v>111.87739809994009</v>
      </c>
      <c r="T51" s="68">
        <v>136.6979473473842</v>
      </c>
      <c r="U51" s="116">
        <v>1.589191024763118</v>
      </c>
      <c r="V51" s="119">
        <v>1.7080911140253998</v>
      </c>
      <c r="W51" s="107"/>
    </row>
    <row r="52" spans="1:23" s="58" customFormat="1" ht="20.100000000000001" customHeight="1" x14ac:dyDescent="0.3">
      <c r="A52" s="14" t="s">
        <v>75</v>
      </c>
      <c r="B52" s="40" t="s">
        <v>54</v>
      </c>
      <c r="C52" s="40" t="s">
        <v>138</v>
      </c>
      <c r="D52" s="14" t="s">
        <v>321</v>
      </c>
      <c r="E52" s="14" t="s">
        <v>133</v>
      </c>
      <c r="F52" s="14" t="b">
        <v>0</v>
      </c>
      <c r="G52" s="14" t="s">
        <v>369</v>
      </c>
      <c r="H52" s="28">
        <v>11</v>
      </c>
      <c r="I52" s="14">
        <v>4.8600000000000003</v>
      </c>
      <c r="J52" s="49">
        <v>1.2633744855967075</v>
      </c>
      <c r="K52" s="28">
        <v>0.49163760000000001</v>
      </c>
      <c r="L52" s="91">
        <v>96.646000000000001</v>
      </c>
      <c r="M52" s="68">
        <v>2640.453978828667</v>
      </c>
      <c r="N52" s="68">
        <v>2464.166262624015</v>
      </c>
      <c r="O52" s="68">
        <v>52.753735751444928</v>
      </c>
      <c r="P52" s="68">
        <v>231.32895548705909</v>
      </c>
      <c r="Q52" s="68">
        <v>-198.00620312269919</v>
      </c>
      <c r="R52" s="68">
        <v>51.683004624984179</v>
      </c>
      <c r="S52" s="68">
        <v>77.837494727205097</v>
      </c>
      <c r="T52" s="68">
        <v>42.397181786592469</v>
      </c>
      <c r="U52" s="116">
        <v>-2.0487780469207126</v>
      </c>
      <c r="V52" s="119">
        <v>0.53476610128700808</v>
      </c>
      <c r="W52" s="107"/>
    </row>
    <row r="53" spans="1:23" s="58" customFormat="1" ht="20.100000000000001" customHeight="1" x14ac:dyDescent="0.3">
      <c r="A53" s="14" t="s">
        <v>147</v>
      </c>
      <c r="B53" s="40" t="s">
        <v>148</v>
      </c>
      <c r="C53" s="40" t="s">
        <v>138</v>
      </c>
      <c r="D53" s="14" t="s">
        <v>321</v>
      </c>
      <c r="E53" s="14" t="s">
        <v>134</v>
      </c>
      <c r="F53" s="14" t="b">
        <v>0</v>
      </c>
      <c r="G53" s="14" t="s">
        <v>369</v>
      </c>
      <c r="H53" s="28">
        <v>11.5</v>
      </c>
      <c r="I53" s="14">
        <v>4.91</v>
      </c>
      <c r="J53" s="49">
        <v>1.3421588594704685</v>
      </c>
      <c r="K53" s="28">
        <v>0.95958266832000005</v>
      </c>
      <c r="L53" s="91">
        <v>214.62865199999999</v>
      </c>
      <c r="M53" s="68">
        <v>1177.753723286713</v>
      </c>
      <c r="N53" s="68">
        <v>1499.0073603364949</v>
      </c>
      <c r="O53" s="68">
        <v>299.52063776456453</v>
      </c>
      <c r="P53" s="68">
        <v>396.49984554648353</v>
      </c>
      <c r="Q53" s="68">
        <v>285.46806260992622</v>
      </c>
      <c r="R53" s="68">
        <v>378.83882267609908</v>
      </c>
      <c r="S53" s="68">
        <v>27.148839535630721</v>
      </c>
      <c r="T53" s="68">
        <v>36.474238502941567</v>
      </c>
      <c r="U53" s="116">
        <v>1.330055702953985</v>
      </c>
      <c r="V53" s="119">
        <v>1.7650896986302607</v>
      </c>
      <c r="W53" s="107"/>
    </row>
    <row r="54" spans="1:23" s="58" customFormat="1" ht="20.100000000000001" customHeight="1" x14ac:dyDescent="0.3">
      <c r="A54" s="14" t="s">
        <v>149</v>
      </c>
      <c r="B54" s="40" t="s">
        <v>150</v>
      </c>
      <c r="C54" s="40" t="s">
        <v>138</v>
      </c>
      <c r="D54" s="14" t="s">
        <v>321</v>
      </c>
      <c r="E54" s="14" t="s">
        <v>134</v>
      </c>
      <c r="F54" s="14" t="b">
        <v>0</v>
      </c>
      <c r="G54" s="14" t="s">
        <v>369</v>
      </c>
      <c r="H54" s="28">
        <v>9</v>
      </c>
      <c r="I54" s="14">
        <v>3</v>
      </c>
      <c r="J54" s="49">
        <v>2</v>
      </c>
      <c r="K54" s="28">
        <v>0.60655332299999998</v>
      </c>
      <c r="L54" s="91">
        <v>207.96934099999999</v>
      </c>
      <c r="M54" s="68">
        <v>1072.681966067795</v>
      </c>
      <c r="N54" s="68">
        <v>1285.790604592177</v>
      </c>
      <c r="O54" s="68">
        <v>193.74926274372129</v>
      </c>
      <c r="P54" s="68">
        <v>264.43376652701409</v>
      </c>
      <c r="Q54" s="68">
        <v>168.24589349947149</v>
      </c>
      <c r="R54" s="68">
        <v>228.31345852191831</v>
      </c>
      <c r="S54" s="68">
        <v>20.75183920186997</v>
      </c>
      <c r="T54" s="68">
        <v>22.360450713298309</v>
      </c>
      <c r="U54" s="116">
        <v>0.80899373287657583</v>
      </c>
      <c r="V54" s="119">
        <v>1.0978226762853391</v>
      </c>
      <c r="W54" s="107"/>
    </row>
    <row r="55" spans="1:23" s="58" customFormat="1" ht="20.100000000000001" customHeight="1" x14ac:dyDescent="0.3">
      <c r="A55" s="14" t="s">
        <v>145</v>
      </c>
      <c r="B55" s="40" t="s">
        <v>146</v>
      </c>
      <c r="C55" s="40" t="s">
        <v>138</v>
      </c>
      <c r="D55" s="14" t="s">
        <v>321</v>
      </c>
      <c r="E55" s="14" t="s">
        <v>134</v>
      </c>
      <c r="F55" s="14" t="b">
        <v>0</v>
      </c>
      <c r="G55" s="14" t="s">
        <v>369</v>
      </c>
      <c r="H55" s="28">
        <v>14</v>
      </c>
      <c r="I55" s="14">
        <v>2.89</v>
      </c>
      <c r="J55" s="49">
        <v>3.844290657439446</v>
      </c>
      <c r="K55" s="28">
        <v>0.52630657000000003</v>
      </c>
      <c r="L55" s="91">
        <v>186.61699999999999</v>
      </c>
      <c r="M55" s="68">
        <v>1768.089729139466</v>
      </c>
      <c r="N55" s="68">
        <v>2032.7755421846839</v>
      </c>
      <c r="O55" s="68">
        <v>413.10021004195858</v>
      </c>
      <c r="P55" s="68">
        <v>473.05606878725308</v>
      </c>
      <c r="Q55" s="68">
        <v>340.79744447886031</v>
      </c>
      <c r="R55" s="68">
        <v>398.95896241998429</v>
      </c>
      <c r="S55" s="68">
        <v>34.157105033161983</v>
      </c>
      <c r="T55" s="68">
        <v>42.347729381505651</v>
      </c>
      <c r="U55" s="116">
        <v>1.8261864914710897</v>
      </c>
      <c r="V55" s="119">
        <v>2.1378489763525526</v>
      </c>
      <c r="W55" s="107"/>
    </row>
    <row r="56" spans="1:23" s="53" customFormat="1" ht="20.100000000000001" customHeight="1" x14ac:dyDescent="0.3">
      <c r="A56" s="50"/>
      <c r="B56" s="77"/>
      <c r="C56" s="77"/>
      <c r="D56" s="50"/>
      <c r="E56" s="50"/>
      <c r="F56" s="50"/>
      <c r="G56" s="50"/>
      <c r="H56" s="55"/>
      <c r="I56" s="50"/>
      <c r="J56" s="50"/>
      <c r="K56" s="55"/>
      <c r="L56" s="99"/>
      <c r="M56" s="69"/>
      <c r="N56" s="69"/>
      <c r="O56" s="69"/>
      <c r="P56" s="69"/>
      <c r="Q56" s="69"/>
      <c r="R56" s="69"/>
      <c r="S56" s="69"/>
      <c r="T56" s="69"/>
      <c r="U56" s="117"/>
      <c r="V56" s="117"/>
      <c r="W56" s="110"/>
    </row>
    <row r="57" spans="1:23" ht="20.100000000000001" customHeight="1" x14ac:dyDescent="0.3">
      <c r="A57" s="14" t="s">
        <v>322</v>
      </c>
      <c r="B57" s="40" t="s">
        <v>79</v>
      </c>
      <c r="C57" s="40" t="s">
        <v>139</v>
      </c>
      <c r="D57" s="14" t="s">
        <v>238</v>
      </c>
      <c r="E57" s="14" t="s">
        <v>134</v>
      </c>
      <c r="F57" s="14" t="b">
        <v>0</v>
      </c>
      <c r="G57" s="14" t="s">
        <v>369</v>
      </c>
      <c r="H57" s="28">
        <v>11.2</v>
      </c>
      <c r="I57" s="14">
        <v>3.24</v>
      </c>
      <c r="J57" s="49">
        <v>2.4567901234567895</v>
      </c>
      <c r="K57" s="28">
        <v>1.2224236045999999</v>
      </c>
      <c r="L57" s="91">
        <v>398.411745</v>
      </c>
      <c r="M57" s="68">
        <v>3960.5350526982111</v>
      </c>
      <c r="N57" s="68">
        <v>4273.8211736088688</v>
      </c>
      <c r="O57" s="68">
        <v>1249.4753924321319</v>
      </c>
      <c r="P57" s="68">
        <v>1424.3393006965621</v>
      </c>
      <c r="Q57" s="68">
        <v>104.7282205778568</v>
      </c>
      <c r="R57" s="68">
        <v>286.65882220643272</v>
      </c>
      <c r="S57" s="68">
        <v>0</v>
      </c>
      <c r="T57" s="68">
        <v>0</v>
      </c>
      <c r="U57" s="116">
        <v>0.26286429025293118</v>
      </c>
      <c r="V57" s="119">
        <v>0.7195039448609446</v>
      </c>
    </row>
    <row r="58" spans="1:23" ht="20.100000000000001" customHeight="1" x14ac:dyDescent="0.3">
      <c r="A58" s="14" t="s">
        <v>81</v>
      </c>
      <c r="B58" s="40" t="s">
        <v>82</v>
      </c>
      <c r="C58" s="40" t="s">
        <v>139</v>
      </c>
      <c r="D58" s="14" t="s">
        <v>238</v>
      </c>
      <c r="E58" s="14" t="s">
        <v>133</v>
      </c>
      <c r="F58" s="14" t="b">
        <v>0</v>
      </c>
      <c r="G58" s="14" t="s">
        <v>369</v>
      </c>
      <c r="H58" s="28">
        <v>3.1</v>
      </c>
      <c r="I58" s="14">
        <v>2.0299999999999998</v>
      </c>
      <c r="J58" s="49">
        <v>0.52709359605911343</v>
      </c>
      <c r="K58" s="28">
        <v>3.8056255091</v>
      </c>
      <c r="L58" s="91">
        <v>1876.6062099999999</v>
      </c>
      <c r="M58" s="68">
        <v>5483.1736438332646</v>
      </c>
      <c r="N58" s="68">
        <v>6037.4488856631278</v>
      </c>
      <c r="O58" s="68">
        <v>1584.414280050036</v>
      </c>
      <c r="P58" s="68">
        <v>1797.8334726681439</v>
      </c>
      <c r="Q58" s="68">
        <v>-97.24823144393045</v>
      </c>
      <c r="R58" s="68">
        <v>134.89990134286089</v>
      </c>
      <c r="S58" s="68">
        <v>0</v>
      </c>
      <c r="T58" s="68">
        <v>0</v>
      </c>
      <c r="U58" s="116">
        <v>-5.1821330935449932E-2</v>
      </c>
      <c r="V58" s="119">
        <v>7.1885034070552759E-2</v>
      </c>
    </row>
    <row r="59" spans="1:23" ht="20.100000000000001" customHeight="1" x14ac:dyDescent="0.3">
      <c r="A59" s="14" t="s">
        <v>211</v>
      </c>
      <c r="B59" s="40" t="s">
        <v>212</v>
      </c>
      <c r="C59" s="40" t="s">
        <v>139</v>
      </c>
      <c r="D59" s="14" t="s">
        <v>238</v>
      </c>
      <c r="E59" s="14" t="s">
        <v>134</v>
      </c>
      <c r="F59" s="14" t="b">
        <v>0</v>
      </c>
      <c r="G59" s="14" t="s">
        <v>369</v>
      </c>
      <c r="H59" s="28">
        <v>11.4</v>
      </c>
      <c r="I59" s="14">
        <v>2.15</v>
      </c>
      <c r="J59" s="49">
        <v>4.3023255813953494</v>
      </c>
      <c r="K59" s="28">
        <v>0.80420044800000001</v>
      </c>
      <c r="L59" s="91">
        <v>358.61864700000001</v>
      </c>
      <c r="M59" s="68">
        <v>2207.2142612639509</v>
      </c>
      <c r="N59" s="68">
        <v>2420.7799569703661</v>
      </c>
      <c r="O59" s="68">
        <v>669.10979623233925</v>
      </c>
      <c r="P59" s="68">
        <v>773.87641005176351</v>
      </c>
      <c r="Q59" s="68">
        <v>179.5053042247205</v>
      </c>
      <c r="R59" s="68">
        <v>288.64427581319728</v>
      </c>
      <c r="S59" s="68">
        <v>0</v>
      </c>
      <c r="T59" s="68">
        <v>0</v>
      </c>
      <c r="U59" s="116">
        <v>0.50054648782588407</v>
      </c>
      <c r="V59" s="119">
        <v>0.8048780458791851</v>
      </c>
    </row>
    <row r="60" spans="1:23" ht="20.100000000000001" customHeight="1" x14ac:dyDescent="0.3">
      <c r="A60" s="14" t="s">
        <v>324</v>
      </c>
      <c r="B60" s="40" t="s">
        <v>83</v>
      </c>
      <c r="C60" s="40" t="s">
        <v>139</v>
      </c>
      <c r="D60" s="14" t="s">
        <v>238</v>
      </c>
      <c r="E60" s="14" t="s">
        <v>134</v>
      </c>
      <c r="F60" s="14" t="b">
        <v>0</v>
      </c>
      <c r="G60" s="14" t="s">
        <v>369</v>
      </c>
      <c r="H60" s="28">
        <v>18.2</v>
      </c>
      <c r="I60" s="14">
        <v>3.25</v>
      </c>
      <c r="J60" s="49">
        <v>4.5999999999999996</v>
      </c>
      <c r="K60" s="28">
        <v>0.41708796999999997</v>
      </c>
      <c r="L60" s="91">
        <v>128.72156000000001</v>
      </c>
      <c r="M60" s="68">
        <v>1818.5071078311871</v>
      </c>
      <c r="N60" s="68">
        <v>1941.3385040500959</v>
      </c>
      <c r="O60" s="68">
        <v>519.44738183682364</v>
      </c>
      <c r="P60" s="68">
        <v>575.92691434696883</v>
      </c>
      <c r="Q60" s="68">
        <v>121.1729604099653</v>
      </c>
      <c r="R60" s="68">
        <v>182.9470232167798</v>
      </c>
      <c r="S60" s="68">
        <v>0</v>
      </c>
      <c r="T60" s="68">
        <v>0</v>
      </c>
      <c r="U60" s="116">
        <v>0.94135714646377255</v>
      </c>
      <c r="V60" s="119">
        <v>1.4212617001905492</v>
      </c>
    </row>
    <row r="61" spans="1:23" ht="20.100000000000001" customHeight="1" x14ac:dyDescent="0.3">
      <c r="A61" s="14" t="s">
        <v>323</v>
      </c>
      <c r="B61" s="40" t="s">
        <v>80</v>
      </c>
      <c r="C61" s="40" t="s">
        <v>139</v>
      </c>
      <c r="D61" s="14" t="s">
        <v>238</v>
      </c>
      <c r="E61" s="14" t="s">
        <v>134</v>
      </c>
      <c r="F61" s="14" t="b">
        <v>0</v>
      </c>
      <c r="G61" s="14" t="s">
        <v>369</v>
      </c>
      <c r="H61" s="28">
        <v>33.700000000000003</v>
      </c>
      <c r="I61" s="14">
        <v>6.55</v>
      </c>
      <c r="J61" s="49">
        <v>4.1450381679389317</v>
      </c>
      <c r="K61" s="28">
        <v>1.9007575999999999</v>
      </c>
      <c r="L61" s="91">
        <v>301.90220799999997</v>
      </c>
      <c r="M61" s="68">
        <v>5574.3680651137811</v>
      </c>
      <c r="N61" s="68">
        <v>6162.1629578554493</v>
      </c>
      <c r="O61" s="68">
        <v>1867.3566472485741</v>
      </c>
      <c r="P61" s="68">
        <v>2150.688031341906</v>
      </c>
      <c r="Q61" s="68">
        <v>498.06129198763068</v>
      </c>
      <c r="R61" s="68">
        <v>768.89064962836414</v>
      </c>
      <c r="S61" s="68">
        <v>0</v>
      </c>
      <c r="T61" s="68">
        <v>0</v>
      </c>
      <c r="U61" s="116">
        <v>1.6497437871922775</v>
      </c>
      <c r="V61" s="119">
        <v>2.5468202260659325</v>
      </c>
    </row>
    <row r="62" spans="1:23" s="53" customFormat="1" ht="20.100000000000001" customHeight="1" x14ac:dyDescent="0.3">
      <c r="A62" s="50"/>
      <c r="B62" s="77"/>
      <c r="C62" s="77"/>
      <c r="D62" s="50"/>
      <c r="E62" s="50"/>
      <c r="F62" s="50"/>
      <c r="G62" s="50"/>
      <c r="H62" s="55"/>
      <c r="I62" s="50"/>
      <c r="J62" s="50"/>
      <c r="K62" s="55"/>
      <c r="L62" s="99"/>
      <c r="M62" s="69"/>
      <c r="N62" s="69"/>
      <c r="O62" s="69"/>
      <c r="P62" s="69"/>
      <c r="Q62" s="69"/>
      <c r="R62" s="69"/>
      <c r="S62" s="69"/>
      <c r="T62" s="69"/>
      <c r="U62" s="117"/>
      <c r="V62" s="117"/>
      <c r="W62" s="110"/>
    </row>
    <row r="63" spans="1:23" s="58" customFormat="1" ht="20.100000000000001" customHeight="1" x14ac:dyDescent="0.3">
      <c r="A63" s="14" t="s">
        <v>99</v>
      </c>
      <c r="B63" s="40" t="s">
        <v>100</v>
      </c>
      <c r="C63" s="40" t="s">
        <v>325</v>
      </c>
      <c r="D63" s="14" t="s">
        <v>197</v>
      </c>
      <c r="E63" s="14" t="s">
        <v>134</v>
      </c>
      <c r="F63" s="14" t="b">
        <v>0</v>
      </c>
      <c r="G63" s="14" t="s">
        <v>369</v>
      </c>
      <c r="H63" s="28">
        <v>70.998095602194084</v>
      </c>
      <c r="I63" s="14">
        <v>30.53</v>
      </c>
      <c r="J63" s="49">
        <v>1.3255190174318403</v>
      </c>
      <c r="K63" s="28">
        <v>71.034162018000004</v>
      </c>
      <c r="L63" s="91">
        <v>2329.2366093000001</v>
      </c>
      <c r="M63" s="68">
        <v>33703.643439743413</v>
      </c>
      <c r="N63" s="68">
        <v>35550.28292607941</v>
      </c>
      <c r="O63" s="68">
        <v>22900.635017034041</v>
      </c>
      <c r="P63" s="68">
        <v>25292.29988226257</v>
      </c>
      <c r="Q63" s="68">
        <v>9900.4195383989354</v>
      </c>
      <c r="R63" s="68">
        <v>13059.665136350401</v>
      </c>
      <c r="S63" s="68">
        <v>0</v>
      </c>
      <c r="T63" s="68">
        <v>0</v>
      </c>
      <c r="U63" s="116">
        <v>4.2504997125965165</v>
      </c>
      <c r="V63" s="119">
        <v>5.6068434972242649</v>
      </c>
      <c r="W63" s="107"/>
    </row>
    <row r="64" spans="1:23" s="58" customFormat="1" ht="20.100000000000001" customHeight="1" x14ac:dyDescent="0.3">
      <c r="A64" s="14" t="s">
        <v>68</v>
      </c>
      <c r="B64" s="40" t="s">
        <v>40</v>
      </c>
      <c r="C64" s="40" t="s">
        <v>325</v>
      </c>
      <c r="D64" s="14" t="s">
        <v>197</v>
      </c>
      <c r="E64" s="14" t="s">
        <v>134</v>
      </c>
      <c r="F64" s="14" t="b">
        <v>0</v>
      </c>
      <c r="G64" s="14" t="s">
        <v>369</v>
      </c>
      <c r="H64" s="28">
        <v>8</v>
      </c>
      <c r="I64" s="14">
        <v>6.61</v>
      </c>
      <c r="J64" s="49">
        <v>0.21028744326777593</v>
      </c>
      <c r="K64" s="28">
        <v>17.360643267</v>
      </c>
      <c r="L64" s="91">
        <v>2736.55375</v>
      </c>
      <c r="M64" s="68">
        <v>19061.873324013392</v>
      </c>
      <c r="N64" s="68">
        <v>19550.138975677881</v>
      </c>
      <c r="O64" s="68">
        <v>5491.5108162353508</v>
      </c>
      <c r="P64" s="68">
        <v>5644.5127429672339</v>
      </c>
      <c r="Q64" s="68">
        <v>2633.8603750026109</v>
      </c>
      <c r="R64" s="68">
        <v>2746.922439304215</v>
      </c>
      <c r="S64" s="68">
        <v>514.42512778738069</v>
      </c>
      <c r="T64" s="68">
        <v>562.08671932257857</v>
      </c>
      <c r="U64" s="116">
        <v>0.96247346685684898</v>
      </c>
      <c r="V64" s="119">
        <v>1.0037889587603441</v>
      </c>
      <c r="W64" s="107"/>
    </row>
    <row r="65" spans="1:23" s="58" customFormat="1" ht="20.100000000000001" customHeight="1" x14ac:dyDescent="0.3">
      <c r="A65" s="14" t="s">
        <v>326</v>
      </c>
      <c r="B65" s="40" t="s">
        <v>37</v>
      </c>
      <c r="C65" s="40" t="s">
        <v>325</v>
      </c>
      <c r="D65" s="14" t="s">
        <v>197</v>
      </c>
      <c r="E65" s="14" t="s">
        <v>133</v>
      </c>
      <c r="F65" s="14" t="b">
        <v>0</v>
      </c>
      <c r="G65" s="14" t="s">
        <v>369</v>
      </c>
      <c r="H65" s="28">
        <v>26</v>
      </c>
      <c r="I65" s="14">
        <v>21.41</v>
      </c>
      <c r="J65" s="49">
        <v>0.21438580102755722</v>
      </c>
      <c r="K65" s="28">
        <v>15.772969287</v>
      </c>
      <c r="L65" s="91">
        <v>658.88330399999995</v>
      </c>
      <c r="M65" s="68">
        <v>3680.2004602443549</v>
      </c>
      <c r="N65" s="68">
        <v>4093.9748435040501</v>
      </c>
      <c r="O65" s="68">
        <v>3216.980096745217</v>
      </c>
      <c r="P65" s="68">
        <v>3610.650939206319</v>
      </c>
      <c r="Q65" s="68">
        <v>1496.906958431407</v>
      </c>
      <c r="R65" s="68">
        <v>1884.4142562257839</v>
      </c>
      <c r="S65" s="68">
        <v>142.56072041109979</v>
      </c>
      <c r="T65" s="68">
        <v>103.782103830591</v>
      </c>
      <c r="U65" s="116">
        <v>2.2718847925632173</v>
      </c>
      <c r="V65" s="119">
        <v>2.8600121520544466</v>
      </c>
      <c r="W65" s="107"/>
    </row>
    <row r="66" spans="1:23" s="58" customFormat="1" ht="20.100000000000001" customHeight="1" x14ac:dyDescent="0.3">
      <c r="A66" s="14" t="s">
        <v>327</v>
      </c>
      <c r="B66" s="40" t="s">
        <v>38</v>
      </c>
      <c r="C66" s="40" t="s">
        <v>325</v>
      </c>
      <c r="D66" s="14" t="s">
        <v>197</v>
      </c>
      <c r="E66" s="14" t="s">
        <v>133</v>
      </c>
      <c r="F66" s="14" t="b">
        <v>0</v>
      </c>
      <c r="G66" s="14" t="s">
        <v>369</v>
      </c>
      <c r="H66" s="28">
        <v>37</v>
      </c>
      <c r="I66" s="14">
        <v>34.5</v>
      </c>
      <c r="J66" s="49">
        <v>7.2463768115942129E-2</v>
      </c>
      <c r="K66" s="28">
        <v>11.917689620000001</v>
      </c>
      <c r="L66" s="91">
        <v>344.49890699999997</v>
      </c>
      <c r="M66" s="68">
        <v>2286.273723403689</v>
      </c>
      <c r="N66" s="68">
        <v>2413.034881644905</v>
      </c>
      <c r="O66" s="68">
        <v>1885.5251937986211</v>
      </c>
      <c r="P66" s="68">
        <v>1995.3183937394999</v>
      </c>
      <c r="Q66" s="68">
        <v>1300.2690193756839</v>
      </c>
      <c r="R66" s="68">
        <v>1339.038608982034</v>
      </c>
      <c r="S66" s="68">
        <v>140.5724659642828</v>
      </c>
      <c r="T66" s="68">
        <v>62.89841705950073</v>
      </c>
      <c r="U66" s="116">
        <v>3.7743777787245172</v>
      </c>
      <c r="V66" s="119">
        <v>3.8869168574228135</v>
      </c>
      <c r="W66" s="107"/>
    </row>
    <row r="67" spans="1:23" s="58" customFormat="1" ht="20.100000000000001" customHeight="1" x14ac:dyDescent="0.3">
      <c r="A67" s="14" t="s">
        <v>101</v>
      </c>
      <c r="B67" s="40" t="s">
        <v>102</v>
      </c>
      <c r="C67" s="40" t="s">
        <v>325</v>
      </c>
      <c r="D67" s="14" t="s">
        <v>197</v>
      </c>
      <c r="E67" s="14" t="s">
        <v>134</v>
      </c>
      <c r="F67" s="14" t="b">
        <v>0</v>
      </c>
      <c r="G67" s="14" t="s">
        <v>369</v>
      </c>
      <c r="H67" s="28">
        <v>30</v>
      </c>
      <c r="I67" s="14">
        <v>26.39</v>
      </c>
      <c r="J67" s="49">
        <v>0.13679424024251619</v>
      </c>
      <c r="K67" s="28">
        <v>7.7320517992999998</v>
      </c>
      <c r="L67" s="91">
        <v>293.03708966666659</v>
      </c>
      <c r="M67" s="68">
        <v>3235.7991578562001</v>
      </c>
      <c r="N67" s="68">
        <v>3445.8579235122429</v>
      </c>
      <c r="O67" s="68">
        <v>2835.0111574323519</v>
      </c>
      <c r="P67" s="68">
        <v>3030.1556206702339</v>
      </c>
      <c r="Q67" s="68">
        <v>331.48872072415389</v>
      </c>
      <c r="R67" s="68">
        <v>583.72964454429416</v>
      </c>
      <c r="S67" s="68">
        <v>157.96180045846131</v>
      </c>
      <c r="T67" s="68">
        <v>85.002601101760064</v>
      </c>
      <c r="U67" s="116">
        <v>1.1312176253907877</v>
      </c>
      <c r="V67" s="119">
        <v>1.9919991875714234</v>
      </c>
      <c r="W67" s="107"/>
    </row>
    <row r="68" spans="1:23" s="58" customFormat="1" ht="20.100000000000001" customHeight="1" x14ac:dyDescent="0.3">
      <c r="A68" s="14" t="s">
        <v>328</v>
      </c>
      <c r="B68" s="40" t="s">
        <v>249</v>
      </c>
      <c r="C68" s="40" t="s">
        <v>325</v>
      </c>
      <c r="D68" s="14" t="s">
        <v>197</v>
      </c>
      <c r="E68" s="14" t="s">
        <v>134</v>
      </c>
      <c r="F68" s="14" t="b">
        <v>0</v>
      </c>
      <c r="G68" s="14" t="s">
        <v>369</v>
      </c>
      <c r="H68" s="28">
        <v>17</v>
      </c>
      <c r="I68" s="14">
        <v>7.83</v>
      </c>
      <c r="J68" s="49">
        <v>1.1711366538952745</v>
      </c>
      <c r="K68" s="28">
        <v>4.8759802534999999</v>
      </c>
      <c r="L68" s="91">
        <v>622.72336800000005</v>
      </c>
      <c r="M68" s="68">
        <v>1869.72405004394</v>
      </c>
      <c r="N68" s="68">
        <v>2132.217042436278</v>
      </c>
      <c r="O68" s="68">
        <v>1594.0200189079769</v>
      </c>
      <c r="P68" s="68">
        <v>1758.917154133801</v>
      </c>
      <c r="Q68" s="68">
        <v>232.0453720127185</v>
      </c>
      <c r="R68" s="68">
        <v>-1088.4065452222139</v>
      </c>
      <c r="S68" s="68">
        <v>0</v>
      </c>
      <c r="T68" s="68">
        <v>0</v>
      </c>
      <c r="U68" s="116">
        <v>0.37262994121768445</v>
      </c>
      <c r="V68" s="119">
        <v>-1.7478170904648207</v>
      </c>
      <c r="W68" s="107"/>
    </row>
    <row r="69" spans="1:23" s="58" customFormat="1" ht="20.100000000000001" customHeight="1" x14ac:dyDescent="0.3">
      <c r="A69" s="14" t="s">
        <v>158</v>
      </c>
      <c r="B69" s="40" t="s">
        <v>159</v>
      </c>
      <c r="C69" s="40" t="s">
        <v>325</v>
      </c>
      <c r="D69" s="14" t="s">
        <v>197</v>
      </c>
      <c r="E69" s="14" t="s">
        <v>134</v>
      </c>
      <c r="F69" s="14" t="b">
        <v>0</v>
      </c>
      <c r="G69" s="14" t="s">
        <v>369</v>
      </c>
      <c r="H69" s="28">
        <v>15</v>
      </c>
      <c r="I69" s="14">
        <v>9.74</v>
      </c>
      <c r="J69" s="49">
        <v>0.54004106776180705</v>
      </c>
      <c r="K69" s="28">
        <v>5.8627720091000004</v>
      </c>
      <c r="L69" s="91">
        <v>492.10651999999999</v>
      </c>
      <c r="M69" s="68">
        <v>2762.3637171106011</v>
      </c>
      <c r="N69" s="68">
        <v>3021.6866102367089</v>
      </c>
      <c r="O69" s="68">
        <v>1959.8764956920461</v>
      </c>
      <c r="P69" s="68">
        <v>2202.0059823353481</v>
      </c>
      <c r="Q69" s="68">
        <v>533.65552492150493</v>
      </c>
      <c r="R69" s="68">
        <v>879.68128635138237</v>
      </c>
      <c r="S69" s="68">
        <v>32.753481326761417</v>
      </c>
      <c r="T69" s="68">
        <v>6.0032899072448682</v>
      </c>
      <c r="U69" s="116">
        <v>1.0844309173581057</v>
      </c>
      <c r="V69" s="119">
        <v>1.7875830752077464</v>
      </c>
      <c r="W69" s="107"/>
    </row>
    <row r="70" spans="1:23" s="58" customFormat="1" ht="20.100000000000001" customHeight="1" x14ac:dyDescent="0.3">
      <c r="A70" s="14" t="s">
        <v>33</v>
      </c>
      <c r="B70" s="40" t="s">
        <v>35</v>
      </c>
      <c r="C70" s="40" t="s">
        <v>325</v>
      </c>
      <c r="D70" s="14" t="s">
        <v>197</v>
      </c>
      <c r="E70" s="14" t="s">
        <v>133</v>
      </c>
      <c r="F70" s="14" t="b">
        <v>0</v>
      </c>
      <c r="G70" s="14" t="s">
        <v>369</v>
      </c>
      <c r="H70" s="28">
        <v>13</v>
      </c>
      <c r="I70" s="14">
        <v>10.52</v>
      </c>
      <c r="J70" s="49">
        <v>0.23574144486692017</v>
      </c>
      <c r="K70" s="28">
        <v>26.791970599999999</v>
      </c>
      <c r="L70" s="91">
        <v>1458.7526009999999</v>
      </c>
      <c r="M70" s="68">
        <v>23357.60967257791</v>
      </c>
      <c r="N70" s="68">
        <v>24221.100513242411</v>
      </c>
      <c r="O70" s="68">
        <v>4745.6473246524274</v>
      </c>
      <c r="P70" s="68">
        <v>5380.8402312502394</v>
      </c>
      <c r="Q70" s="68">
        <v>1879.555584268425</v>
      </c>
      <c r="R70" s="68">
        <v>2285.235448749997</v>
      </c>
      <c r="S70" s="68">
        <v>0</v>
      </c>
      <c r="T70" s="68">
        <v>0</v>
      </c>
      <c r="U70" s="116">
        <v>1.2884676832657966</v>
      </c>
      <c r="V70" s="119">
        <v>1.5665682084703252</v>
      </c>
      <c r="W70" s="107"/>
    </row>
    <row r="71" spans="1:23" s="58" customFormat="1" ht="20.100000000000001" customHeight="1" x14ac:dyDescent="0.3">
      <c r="A71" s="14" t="s">
        <v>329</v>
      </c>
      <c r="B71" s="40" t="s">
        <v>36</v>
      </c>
      <c r="C71" s="40" t="s">
        <v>325</v>
      </c>
      <c r="D71" s="14" t="s">
        <v>197</v>
      </c>
      <c r="E71" s="14" t="s">
        <v>134</v>
      </c>
      <c r="F71" s="14" t="b">
        <v>0</v>
      </c>
      <c r="G71" s="14" t="s">
        <v>369</v>
      </c>
      <c r="H71" s="28">
        <v>30</v>
      </c>
      <c r="I71" s="14">
        <v>24.53</v>
      </c>
      <c r="J71" s="49">
        <v>0.22299225438238879</v>
      </c>
      <c r="K71" s="28">
        <v>26.984581816999999</v>
      </c>
      <c r="L71" s="91">
        <v>1010.286085</v>
      </c>
      <c r="M71" s="68">
        <v>23238.67403495192</v>
      </c>
      <c r="N71" s="68">
        <v>24053.81230724452</v>
      </c>
      <c r="O71" s="68">
        <v>5194.8010468790044</v>
      </c>
      <c r="P71" s="68">
        <v>5401.8290001888154</v>
      </c>
      <c r="Q71" s="68">
        <v>2290.5336652595852</v>
      </c>
      <c r="R71" s="68">
        <v>3214.916162813136</v>
      </c>
      <c r="S71" s="68">
        <v>0</v>
      </c>
      <c r="T71" s="68">
        <v>0</v>
      </c>
      <c r="U71" s="116">
        <v>2.2672129204467715</v>
      </c>
      <c r="V71" s="119">
        <v>3.1821839482359455</v>
      </c>
      <c r="W71" s="107"/>
    </row>
    <row r="72" spans="1:23" s="58" customFormat="1" ht="20.100000000000001" customHeight="1" x14ac:dyDescent="0.3">
      <c r="A72" s="14" t="s">
        <v>330</v>
      </c>
      <c r="B72" s="40" t="s">
        <v>39</v>
      </c>
      <c r="C72" s="40" t="s">
        <v>325</v>
      </c>
      <c r="D72" s="14" t="s">
        <v>197</v>
      </c>
      <c r="E72" s="14" t="s">
        <v>133</v>
      </c>
      <c r="F72" s="14" t="b">
        <v>0</v>
      </c>
      <c r="G72" s="14" t="s">
        <v>369</v>
      </c>
      <c r="H72" s="28">
        <v>30</v>
      </c>
      <c r="I72" s="14">
        <v>21.89</v>
      </c>
      <c r="J72" s="49">
        <v>0.37048880767473724</v>
      </c>
      <c r="K72" s="28">
        <v>12.38928031</v>
      </c>
      <c r="L72" s="91">
        <v>581.16526799999997</v>
      </c>
      <c r="M72" s="68">
        <v>13897.32697670682</v>
      </c>
      <c r="N72" s="68">
        <v>14537.335304720809</v>
      </c>
      <c r="O72" s="68">
        <v>2672.1069364223108</v>
      </c>
      <c r="P72" s="68">
        <v>3068.6670084891512</v>
      </c>
      <c r="Q72" s="68">
        <v>993.79456020617545</v>
      </c>
      <c r="R72" s="68">
        <v>1246.2605274132741</v>
      </c>
      <c r="S72" s="68">
        <v>0</v>
      </c>
      <c r="T72" s="68">
        <v>0</v>
      </c>
      <c r="U72" s="116">
        <v>1.7100033586421677</v>
      </c>
      <c r="V72" s="119">
        <v>2.1444167365715221</v>
      </c>
      <c r="W72" s="107"/>
    </row>
    <row r="73" spans="1:23" s="58" customFormat="1" ht="20.100000000000001" customHeight="1" x14ac:dyDescent="0.3">
      <c r="A73" s="14" t="s">
        <v>67</v>
      </c>
      <c r="B73" s="40" t="s">
        <v>34</v>
      </c>
      <c r="C73" s="40" t="s">
        <v>325</v>
      </c>
      <c r="D73" s="14" t="s">
        <v>197</v>
      </c>
      <c r="E73" s="14" t="s">
        <v>133</v>
      </c>
      <c r="F73" s="14" t="b">
        <v>0</v>
      </c>
      <c r="G73" s="14" t="s">
        <v>369</v>
      </c>
      <c r="H73" s="28">
        <v>49</v>
      </c>
      <c r="I73" s="14">
        <v>39.380000000000003</v>
      </c>
      <c r="J73" s="49">
        <v>0.24428643981716602</v>
      </c>
      <c r="K73" s="28">
        <v>32.131234401</v>
      </c>
      <c r="L73" s="91">
        <v>815.92773999999997</v>
      </c>
      <c r="M73" s="68">
        <v>11631.90376269387</v>
      </c>
      <c r="N73" s="68">
        <v>11611.8577090871</v>
      </c>
      <c r="O73" s="68">
        <v>7873.7492523470646</v>
      </c>
      <c r="P73" s="68">
        <v>7900.3757784992949</v>
      </c>
      <c r="Q73" s="68">
        <v>4692.5934727169788</v>
      </c>
      <c r="R73" s="68">
        <v>4904.3736412640365</v>
      </c>
      <c r="S73" s="68">
        <v>0</v>
      </c>
      <c r="T73" s="68">
        <v>0</v>
      </c>
      <c r="U73" s="116">
        <v>5.7512365895501718</v>
      </c>
      <c r="V73" s="119">
        <v>6.0107940946633791</v>
      </c>
      <c r="W73" s="107"/>
    </row>
    <row r="74" spans="1:23" s="58" customFormat="1" ht="20.100000000000001" customHeight="1" x14ac:dyDescent="0.3">
      <c r="A74" s="14" t="s">
        <v>331</v>
      </c>
      <c r="B74" s="40" t="s">
        <v>268</v>
      </c>
      <c r="C74" s="40" t="s">
        <v>325</v>
      </c>
      <c r="D74" s="14" t="s">
        <v>197</v>
      </c>
      <c r="E74" s="14" t="s">
        <v>134</v>
      </c>
      <c r="F74" s="14" t="b">
        <v>0</v>
      </c>
      <c r="G74" s="14" t="s">
        <v>369</v>
      </c>
      <c r="H74" s="28">
        <v>21</v>
      </c>
      <c r="I74" s="14">
        <v>14.28</v>
      </c>
      <c r="J74" s="49">
        <v>0.47058823529411775</v>
      </c>
      <c r="K74" s="28">
        <v>14.28</v>
      </c>
      <c r="L74" s="91">
        <v>210.94854900000001</v>
      </c>
      <c r="M74" s="68">
        <v>1322.5897472732861</v>
      </c>
      <c r="N74" s="68">
        <v>1345.028033882905</v>
      </c>
      <c r="O74" s="68">
        <v>851.64224969231032</v>
      </c>
      <c r="P74" s="68">
        <v>906.87284150118398</v>
      </c>
      <c r="Q74" s="68">
        <v>177.53686182334221</v>
      </c>
      <c r="R74" s="68">
        <v>232.23413011008759</v>
      </c>
      <c r="S74" s="68">
        <v>0</v>
      </c>
      <c r="T74" s="68">
        <v>0</v>
      </c>
      <c r="U74" s="116">
        <v>0.84161214981072086</v>
      </c>
      <c r="V74" s="119">
        <v>1.1009041361554357</v>
      </c>
      <c r="W74" s="107"/>
    </row>
    <row r="75" spans="1:23" s="53" customFormat="1" ht="18.600000000000001" customHeight="1" x14ac:dyDescent="0.3">
      <c r="A75" s="50"/>
      <c r="B75" s="77"/>
      <c r="C75" s="77"/>
      <c r="D75" s="50"/>
      <c r="E75" s="50"/>
      <c r="F75" s="50"/>
      <c r="G75" s="50"/>
      <c r="H75" s="55"/>
      <c r="I75" s="50"/>
      <c r="J75" s="50"/>
      <c r="K75" s="55"/>
      <c r="L75" s="99"/>
      <c r="M75" s="69"/>
      <c r="N75" s="69"/>
      <c r="O75" s="69"/>
      <c r="P75" s="69"/>
      <c r="Q75" s="69"/>
      <c r="R75" s="69"/>
      <c r="S75" s="69"/>
      <c r="T75" s="69"/>
      <c r="U75" s="117"/>
      <c r="V75" s="117"/>
      <c r="W75" s="110"/>
    </row>
    <row r="76" spans="1:23" ht="20.100000000000001" customHeight="1" x14ac:dyDescent="0.3">
      <c r="A76" s="14" t="s">
        <v>72</v>
      </c>
      <c r="B76" s="40" t="s">
        <v>50</v>
      </c>
      <c r="C76" s="40" t="s">
        <v>333</v>
      </c>
      <c r="D76" s="14" t="s">
        <v>334</v>
      </c>
      <c r="E76" s="14" t="s">
        <v>134</v>
      </c>
      <c r="F76" s="14" t="b">
        <v>0</v>
      </c>
      <c r="G76" s="14" t="s">
        <v>369</v>
      </c>
      <c r="H76" s="28">
        <v>50</v>
      </c>
      <c r="I76" s="14">
        <v>37</v>
      </c>
      <c r="J76" s="49">
        <v>0.35135135135135132</v>
      </c>
      <c r="K76" s="28">
        <v>2.6620380749999999</v>
      </c>
      <c r="L76" s="91">
        <v>72.571871000000002</v>
      </c>
      <c r="M76" s="68">
        <v>451.0910072507142</v>
      </c>
      <c r="N76" s="68">
        <v>519.82937697349917</v>
      </c>
      <c r="O76" s="68">
        <v>174.93469573316361</v>
      </c>
      <c r="P76" s="68">
        <v>192.00235640374649</v>
      </c>
      <c r="Q76" s="68">
        <v>93.196913794579075</v>
      </c>
      <c r="R76" s="68">
        <v>89.164903132381099</v>
      </c>
      <c r="S76" s="68">
        <v>0</v>
      </c>
      <c r="T76" s="68">
        <v>0</v>
      </c>
      <c r="U76" s="116">
        <v>1.2842016129717679</v>
      </c>
      <c r="V76" s="119">
        <v>1.228642749645811</v>
      </c>
    </row>
    <row r="77" spans="1:23" ht="20.100000000000001" customHeight="1" x14ac:dyDescent="0.3">
      <c r="A77" s="14" t="s">
        <v>229</v>
      </c>
      <c r="B77" s="40" t="s">
        <v>230</v>
      </c>
      <c r="C77" s="40" t="s">
        <v>333</v>
      </c>
      <c r="D77" s="14" t="s">
        <v>334</v>
      </c>
      <c r="E77" s="14" t="s">
        <v>134</v>
      </c>
      <c r="F77" s="14" t="b">
        <v>0</v>
      </c>
      <c r="G77" s="14" t="s">
        <v>369</v>
      </c>
      <c r="H77" s="28">
        <v>18</v>
      </c>
      <c r="I77" s="14">
        <v>6.71</v>
      </c>
      <c r="J77" s="49">
        <v>1.6825633383010432</v>
      </c>
      <c r="K77" s="28">
        <v>3.9980416644000001</v>
      </c>
      <c r="L77" s="91">
        <v>595.83299999999997</v>
      </c>
      <c r="M77" s="68">
        <v>10220.702100902079</v>
      </c>
      <c r="N77" s="68">
        <v>10909.351517426599</v>
      </c>
      <c r="O77" s="68">
        <v>2230.9121667086761</v>
      </c>
      <c r="P77" s="68">
        <v>2457.8306096210981</v>
      </c>
      <c r="Q77" s="68">
        <v>947.25203752656466</v>
      </c>
      <c r="R77" s="68">
        <v>1077.151898234541</v>
      </c>
      <c r="S77" s="68">
        <v>0</v>
      </c>
      <c r="T77" s="68">
        <v>0</v>
      </c>
      <c r="U77" s="116">
        <v>1.5897945188107485</v>
      </c>
      <c r="V77" s="119">
        <v>1.8078083930137154</v>
      </c>
    </row>
    <row r="78" spans="1:23" ht="20.100000000000001" customHeight="1" x14ac:dyDescent="0.3">
      <c r="A78" s="14" t="s">
        <v>224</v>
      </c>
      <c r="B78" s="40" t="s">
        <v>225</v>
      </c>
      <c r="C78" s="40" t="s">
        <v>333</v>
      </c>
      <c r="D78" s="14" t="s">
        <v>334</v>
      </c>
      <c r="E78" s="14" t="s">
        <v>134</v>
      </c>
      <c r="F78" s="14" t="b">
        <v>0</v>
      </c>
      <c r="G78" s="14" t="s">
        <v>369</v>
      </c>
      <c r="H78" s="28">
        <v>7.8</v>
      </c>
      <c r="I78" s="14">
        <v>4.4800000000000004</v>
      </c>
      <c r="J78" s="49">
        <v>0.74107142857142838</v>
      </c>
      <c r="K78" s="28">
        <v>24.574317994000001</v>
      </c>
      <c r="L78" s="91">
        <v>5621.4378379999998</v>
      </c>
      <c r="M78" s="68">
        <v>18033.94083940933</v>
      </c>
      <c r="N78" s="68">
        <v>20381.684764546171</v>
      </c>
      <c r="O78" s="68">
        <v>7841.1146770340856</v>
      </c>
      <c r="P78" s="68">
        <v>7949.63225055164</v>
      </c>
      <c r="Q78" s="68">
        <v>4178.7515807693107</v>
      </c>
      <c r="R78" s="68">
        <v>4085.866703964085</v>
      </c>
      <c r="S78" s="68">
        <v>0</v>
      </c>
      <c r="T78" s="68">
        <v>0</v>
      </c>
      <c r="U78" s="116">
        <v>0.7433599198627856</v>
      </c>
      <c r="V78" s="119">
        <v>0.72683658909190363</v>
      </c>
    </row>
    <row r="79" spans="1:23" ht="20.100000000000001" customHeight="1" x14ac:dyDescent="0.3">
      <c r="A79" s="14" t="s">
        <v>42</v>
      </c>
      <c r="B79" s="40" t="s">
        <v>48</v>
      </c>
      <c r="C79" s="40" t="s">
        <v>333</v>
      </c>
      <c r="D79" s="14" t="s">
        <v>334</v>
      </c>
      <c r="E79" s="14" t="s">
        <v>134</v>
      </c>
      <c r="F79" s="14" t="b">
        <v>0</v>
      </c>
      <c r="G79" s="14" t="s">
        <v>369</v>
      </c>
      <c r="H79" s="28">
        <v>33.799999999999997</v>
      </c>
      <c r="I79" s="14">
        <v>24.3</v>
      </c>
      <c r="J79" s="49">
        <v>0.39094650205761305</v>
      </c>
      <c r="K79" s="28">
        <v>40.632152218999998</v>
      </c>
      <c r="L79" s="91">
        <v>1705.337925</v>
      </c>
      <c r="M79" s="68">
        <v>74391.766403308167</v>
      </c>
      <c r="N79" s="68">
        <v>77657.389603038697</v>
      </c>
      <c r="O79" s="68">
        <v>11206.736210597161</v>
      </c>
      <c r="P79" s="68">
        <v>11747.02782601344</v>
      </c>
      <c r="Q79" s="68">
        <v>5297.0510160216309</v>
      </c>
      <c r="R79" s="68">
        <v>5329.9829496029779</v>
      </c>
      <c r="S79" s="68">
        <v>0</v>
      </c>
      <c r="T79" s="68">
        <v>0</v>
      </c>
      <c r="U79" s="116">
        <v>3.1061591596408267</v>
      </c>
      <c r="V79" s="119">
        <v>3.1254702493073201</v>
      </c>
    </row>
    <row r="80" spans="1:23" ht="20.100000000000001" customHeight="1" x14ac:dyDescent="0.3">
      <c r="A80" s="14" t="s">
        <v>43</v>
      </c>
      <c r="B80" s="40" t="s">
        <v>49</v>
      </c>
      <c r="C80" s="40" t="s">
        <v>333</v>
      </c>
      <c r="D80" s="14" t="s">
        <v>334</v>
      </c>
      <c r="E80" s="14" t="s">
        <v>133</v>
      </c>
      <c r="F80" s="14" t="b">
        <v>0</v>
      </c>
      <c r="G80" s="14" t="s">
        <v>369</v>
      </c>
      <c r="H80" s="28">
        <v>15.48582355701531</v>
      </c>
      <c r="I80" s="14">
        <v>6.64</v>
      </c>
      <c r="J80" s="49">
        <v>1.3322023429239924</v>
      </c>
      <c r="K80" s="28">
        <v>8.5111792083999998</v>
      </c>
      <c r="L80" s="91">
        <v>1229.452507</v>
      </c>
      <c r="M80" s="68">
        <v>27510.289436886578</v>
      </c>
      <c r="N80" s="68">
        <v>28296.365779395252</v>
      </c>
      <c r="O80" s="68">
        <v>3722.522731795123</v>
      </c>
      <c r="P80" s="68">
        <v>3825.762240192767</v>
      </c>
      <c r="Q80" s="68">
        <v>2058.4494449968001</v>
      </c>
      <c r="R80" s="68">
        <v>2151.722957141671</v>
      </c>
      <c r="S80" s="68">
        <v>0</v>
      </c>
      <c r="T80" s="68">
        <v>0</v>
      </c>
      <c r="U80" s="116">
        <v>1.6742813840118511</v>
      </c>
      <c r="V80" s="119">
        <v>1.750147276849362</v>
      </c>
    </row>
    <row r="81" spans="1:23" ht="20.100000000000001" customHeight="1" x14ac:dyDescent="0.3">
      <c r="A81" s="14" t="s">
        <v>332</v>
      </c>
      <c r="B81" s="40" t="s">
        <v>47</v>
      </c>
      <c r="C81" s="40" t="s">
        <v>333</v>
      </c>
      <c r="D81" s="14" t="s">
        <v>334</v>
      </c>
      <c r="E81" s="14" t="s">
        <v>134</v>
      </c>
      <c r="F81" s="14" t="b">
        <v>0</v>
      </c>
      <c r="G81" s="14" t="s">
        <v>373</v>
      </c>
      <c r="H81" s="28">
        <v>97.1</v>
      </c>
      <c r="I81" s="14">
        <v>79.58</v>
      </c>
      <c r="J81" s="49">
        <v>0.22015581804473472</v>
      </c>
      <c r="K81" s="28">
        <v>356.7633482</v>
      </c>
      <c r="L81" s="91">
        <v>4885.6973979999993</v>
      </c>
      <c r="M81" s="68">
        <v>42643.578991817631</v>
      </c>
      <c r="N81" s="68">
        <v>43386.110207415863</v>
      </c>
      <c r="O81" s="68">
        <v>20445.483412417168</v>
      </c>
      <c r="P81" s="68">
        <v>20338.633808144321</v>
      </c>
      <c r="Q81" s="68">
        <v>11987.01422923473</v>
      </c>
      <c r="R81" s="68">
        <v>12260.16387557772</v>
      </c>
      <c r="S81" s="68">
        <v>0</v>
      </c>
      <c r="T81" s="68">
        <v>0</v>
      </c>
      <c r="U81" s="116">
        <v>2.4534909251935484</v>
      </c>
      <c r="V81" s="119">
        <v>2.5093989407932877</v>
      </c>
    </row>
    <row r="82" spans="1:23" s="53" customFormat="1" ht="20.100000000000001" customHeight="1" x14ac:dyDescent="0.3">
      <c r="A82" s="50"/>
      <c r="B82" s="77"/>
      <c r="C82" s="77"/>
      <c r="D82" s="50"/>
      <c r="E82" s="50"/>
      <c r="F82" s="50"/>
      <c r="G82" s="50"/>
      <c r="H82" s="55"/>
      <c r="I82" s="50"/>
      <c r="J82" s="50"/>
      <c r="K82" s="55"/>
      <c r="L82" s="99"/>
      <c r="M82" s="69"/>
      <c r="N82" s="69"/>
      <c r="O82" s="69"/>
      <c r="P82" s="69"/>
      <c r="Q82" s="69"/>
      <c r="R82" s="69"/>
      <c r="S82" s="69"/>
      <c r="T82" s="69"/>
      <c r="U82" s="117"/>
      <c r="V82" s="117"/>
      <c r="W82" s="110"/>
    </row>
    <row r="83" spans="1:23" ht="20.100000000000001" customHeight="1" x14ac:dyDescent="0.3">
      <c r="A83" s="14" t="s">
        <v>41</v>
      </c>
      <c r="B83" s="40" t="s">
        <v>51</v>
      </c>
      <c r="C83" s="40" t="s">
        <v>335</v>
      </c>
      <c r="D83" s="14" t="s">
        <v>334</v>
      </c>
      <c r="E83" s="14" t="s">
        <v>134</v>
      </c>
      <c r="F83" s="14" t="b">
        <v>0</v>
      </c>
      <c r="G83" s="14" t="s">
        <v>369</v>
      </c>
      <c r="H83" s="28">
        <v>26.8</v>
      </c>
      <c r="I83" s="14">
        <v>18.059999999999999</v>
      </c>
      <c r="J83" s="49">
        <v>0.48394241417497241</v>
      </c>
      <c r="K83" s="28">
        <v>19.958519706000001</v>
      </c>
      <c r="L83" s="91">
        <v>1098.4381532</v>
      </c>
      <c r="M83" s="68">
        <v>20895.2593638424</v>
      </c>
      <c r="N83" s="68">
        <v>21512.959813842612</v>
      </c>
      <c r="O83" s="68">
        <v>11577.515470365781</v>
      </c>
      <c r="P83" s="68">
        <v>10312.69162875956</v>
      </c>
      <c r="Q83" s="68">
        <v>3971.4512187969649</v>
      </c>
      <c r="R83" s="68">
        <v>2560.7948532673331</v>
      </c>
      <c r="S83" s="68">
        <v>0</v>
      </c>
      <c r="T83" s="68">
        <v>0</v>
      </c>
      <c r="U83" s="116">
        <v>3.6155437675095543</v>
      </c>
      <c r="V83" s="119">
        <v>2.3313054502041428</v>
      </c>
    </row>
    <row r="84" spans="1:23" ht="20.100000000000001" customHeight="1" x14ac:dyDescent="0.3">
      <c r="A84" s="14" t="s">
        <v>73</v>
      </c>
      <c r="B84" s="40" t="s">
        <v>52</v>
      </c>
      <c r="C84" s="40" t="s">
        <v>335</v>
      </c>
      <c r="D84" s="14" t="s">
        <v>334</v>
      </c>
      <c r="E84" s="14" t="s">
        <v>133</v>
      </c>
      <c r="F84" s="14" t="b">
        <v>0</v>
      </c>
      <c r="G84" s="14" t="s">
        <v>369</v>
      </c>
      <c r="H84" s="28">
        <v>9.4</v>
      </c>
      <c r="I84" s="14">
        <v>8.41</v>
      </c>
      <c r="J84" s="49">
        <v>0.11771700356718195</v>
      </c>
      <c r="K84" s="28">
        <v>2.0593651099999999</v>
      </c>
      <c r="L84" s="91">
        <v>245.423</v>
      </c>
      <c r="M84" s="68">
        <v>1740.104890549376</v>
      </c>
      <c r="N84" s="68">
        <v>1827.2314478800561</v>
      </c>
      <c r="O84" s="68">
        <v>716.5672415189257</v>
      </c>
      <c r="P84" s="68">
        <v>614.42321087866731</v>
      </c>
      <c r="Q84" s="68">
        <v>276.36905103460867</v>
      </c>
      <c r="R84" s="68">
        <v>165.98226221634019</v>
      </c>
      <c r="S84" s="68">
        <v>0</v>
      </c>
      <c r="T84" s="68">
        <v>0</v>
      </c>
      <c r="U84" s="116">
        <v>1.1260927094632887</v>
      </c>
      <c r="V84" s="119">
        <v>0.67631094973307382</v>
      </c>
    </row>
    <row r="85" spans="1:23" ht="20.100000000000001" customHeight="1" x14ac:dyDescent="0.3">
      <c r="A85" s="14" t="s">
        <v>336</v>
      </c>
      <c r="B85" s="40" t="s">
        <v>261</v>
      </c>
      <c r="C85" s="40" t="s">
        <v>335</v>
      </c>
      <c r="D85" s="14" t="s">
        <v>334</v>
      </c>
      <c r="E85" s="14" t="s">
        <v>134</v>
      </c>
      <c r="F85" s="14" t="b">
        <v>0</v>
      </c>
      <c r="G85" s="14" t="s">
        <v>369</v>
      </c>
      <c r="H85" s="28">
        <v>72.873054143241859</v>
      </c>
      <c r="I85" s="14">
        <v>42.24</v>
      </c>
      <c r="J85" s="49">
        <v>0.72521434998205159</v>
      </c>
      <c r="K85" s="28">
        <v>55.307029114000002</v>
      </c>
      <c r="L85" s="91">
        <v>1309.3520000000001</v>
      </c>
      <c r="M85" s="68">
        <v>45176.36973448487</v>
      </c>
      <c r="N85" s="68">
        <v>42110.714217759771</v>
      </c>
      <c r="O85" s="68">
        <v>23508.18357800306</v>
      </c>
      <c r="P85" s="68">
        <v>20665.953904252521</v>
      </c>
      <c r="Q85" s="68">
        <v>5663.0178098491087</v>
      </c>
      <c r="R85" s="68">
        <v>5045.5045843685602</v>
      </c>
      <c r="S85" s="68">
        <v>6368.6257919223726</v>
      </c>
      <c r="T85" s="68">
        <v>6465.6455817109099</v>
      </c>
      <c r="U85" s="116">
        <v>4.3250537745763618</v>
      </c>
      <c r="V85" s="119">
        <v>3.8534363443661901</v>
      </c>
    </row>
    <row r="86" spans="1:23" s="53" customFormat="1" ht="20.100000000000001" customHeight="1" x14ac:dyDescent="0.3">
      <c r="A86" s="50"/>
      <c r="B86" s="77"/>
      <c r="C86" s="77"/>
      <c r="D86" s="50"/>
      <c r="E86" s="50"/>
      <c r="F86" s="50"/>
      <c r="G86" s="50"/>
      <c r="H86" s="55"/>
      <c r="I86" s="50"/>
      <c r="J86" s="50"/>
      <c r="K86" s="55"/>
      <c r="L86" s="99"/>
      <c r="M86" s="69"/>
      <c r="N86" s="69"/>
      <c r="O86" s="69"/>
      <c r="P86" s="69"/>
      <c r="Q86" s="69"/>
      <c r="R86" s="69"/>
      <c r="S86" s="69"/>
      <c r="T86" s="69"/>
      <c r="U86" s="117"/>
      <c r="V86" s="117"/>
      <c r="W86" s="110"/>
    </row>
    <row r="87" spans="1:23" s="58" customFormat="1" ht="20.100000000000001" customHeight="1" x14ac:dyDescent="0.3">
      <c r="A87" s="14" t="s">
        <v>78</v>
      </c>
      <c r="B87" s="40" t="s">
        <v>31</v>
      </c>
      <c r="C87" s="40" t="s">
        <v>337</v>
      </c>
      <c r="D87" s="14" t="s">
        <v>321</v>
      </c>
      <c r="E87" s="14" t="s">
        <v>134</v>
      </c>
      <c r="F87" s="14" t="b">
        <v>0</v>
      </c>
      <c r="G87" s="14" t="s">
        <v>369</v>
      </c>
      <c r="H87" s="28">
        <v>13</v>
      </c>
      <c r="I87" s="14" t="e">
        <v>#NUM!</v>
      </c>
      <c r="J87" s="49" t="e">
        <v>#NUM!</v>
      </c>
      <c r="K87" s="28" t="e">
        <v>#NUM!</v>
      </c>
      <c r="L87" s="91">
        <v>824.601</v>
      </c>
      <c r="M87" s="68">
        <v>1652.5183023759801</v>
      </c>
      <c r="N87" s="68">
        <v>1724.2465304419179</v>
      </c>
      <c r="O87" s="68">
        <v>1163.995298104179</v>
      </c>
      <c r="P87" s="68">
        <v>1255.2951433691071</v>
      </c>
      <c r="Q87" s="68">
        <v>658.58021390534191</v>
      </c>
      <c r="R87" s="68">
        <v>814.93658687560719</v>
      </c>
      <c r="S87" s="68">
        <v>147.92276318829249</v>
      </c>
      <c r="T87" s="68">
        <v>77.897557253137464</v>
      </c>
      <c r="U87" s="116">
        <v>0.7986653107446412</v>
      </c>
      <c r="V87" s="119">
        <v>0.98827989157860252</v>
      </c>
      <c r="W87" s="107"/>
    </row>
    <row r="88" spans="1:23" s="58" customFormat="1" ht="20.100000000000001" customHeight="1" x14ac:dyDescent="0.3">
      <c r="A88" s="14" t="s">
        <v>77</v>
      </c>
      <c r="B88" s="40" t="s">
        <v>32</v>
      </c>
      <c r="C88" s="40" t="s">
        <v>337</v>
      </c>
      <c r="D88" s="14" t="s">
        <v>321</v>
      </c>
      <c r="E88" s="14" t="s">
        <v>134</v>
      </c>
      <c r="F88" s="14" t="b">
        <v>0</v>
      </c>
      <c r="G88" s="14" t="s">
        <v>369</v>
      </c>
      <c r="H88" s="28">
        <v>33</v>
      </c>
      <c r="I88" s="14">
        <v>23.44</v>
      </c>
      <c r="J88" s="49">
        <v>0.4078498293515358</v>
      </c>
      <c r="K88" s="28">
        <v>13.719009611000001</v>
      </c>
      <c r="L88" s="91">
        <v>586.552774</v>
      </c>
      <c r="M88" s="68">
        <v>2054.7171351429679</v>
      </c>
      <c r="N88" s="68">
        <v>2245.8063122442709</v>
      </c>
      <c r="O88" s="68">
        <v>1473.6434583494899</v>
      </c>
      <c r="P88" s="68">
        <v>1612.832228522145</v>
      </c>
      <c r="Q88" s="68">
        <v>890.43399324101335</v>
      </c>
      <c r="R88" s="68">
        <v>1007.645773241432</v>
      </c>
      <c r="S88" s="68">
        <v>174.0861308417702</v>
      </c>
      <c r="T88" s="68">
        <v>174.63944625353611</v>
      </c>
      <c r="U88" s="116">
        <v>1.5180799285436732</v>
      </c>
      <c r="V88" s="119">
        <v>1.7179115297158787</v>
      </c>
      <c r="W88" s="107"/>
    </row>
    <row r="89" spans="1:23" s="58" customFormat="1" ht="20.100000000000001" customHeight="1" x14ac:dyDescent="0.3">
      <c r="A89" s="14" t="s">
        <v>56</v>
      </c>
      <c r="B89" s="40" t="s">
        <v>57</v>
      </c>
      <c r="C89" s="40" t="s">
        <v>337</v>
      </c>
      <c r="D89" s="14" t="s">
        <v>321</v>
      </c>
      <c r="E89" s="14" t="s">
        <v>134</v>
      </c>
      <c r="F89" s="14" t="b">
        <v>0</v>
      </c>
      <c r="G89" s="14" t="s">
        <v>369</v>
      </c>
      <c r="H89" s="28">
        <v>9.6999999999999993</v>
      </c>
      <c r="I89" s="14">
        <v>3.51</v>
      </c>
      <c r="J89" s="49">
        <v>1.7635327635327633</v>
      </c>
      <c r="K89" s="28">
        <v>2.3742084787</v>
      </c>
      <c r="L89" s="91">
        <v>685.53064099999995</v>
      </c>
      <c r="M89" s="68">
        <v>1817.434891303147</v>
      </c>
      <c r="N89" s="68">
        <v>2213.5818369068838</v>
      </c>
      <c r="O89" s="68">
        <v>786.20664155940142</v>
      </c>
      <c r="P89" s="68">
        <v>996.32765023247555</v>
      </c>
      <c r="Q89" s="68">
        <v>512.92315744631787</v>
      </c>
      <c r="R89" s="68">
        <v>718.8586600280056</v>
      </c>
      <c r="S89" s="68">
        <v>31.4141597560428</v>
      </c>
      <c r="T89" s="68">
        <v>35.310668571906419</v>
      </c>
      <c r="U89" s="116">
        <v>0.74821332084894787</v>
      </c>
      <c r="V89" s="119">
        <v>1.0486163812887914</v>
      </c>
      <c r="W89" s="107"/>
    </row>
    <row r="90" spans="1:23" s="58" customFormat="1" ht="20.100000000000001" customHeight="1" x14ac:dyDescent="0.3">
      <c r="A90" s="14" t="s">
        <v>339</v>
      </c>
      <c r="B90" s="40" t="s">
        <v>262</v>
      </c>
      <c r="C90" s="40" t="s">
        <v>337</v>
      </c>
      <c r="D90" s="14" t="s">
        <v>321</v>
      </c>
      <c r="E90" s="14" t="s">
        <v>134</v>
      </c>
      <c r="F90" s="14" t="b">
        <v>0</v>
      </c>
      <c r="G90" s="14" t="s">
        <v>369</v>
      </c>
      <c r="H90" s="28">
        <v>28</v>
      </c>
      <c r="I90" s="14">
        <v>18.329999999999998</v>
      </c>
      <c r="J90" s="49">
        <v>0.52755046372067671</v>
      </c>
      <c r="K90" s="28">
        <v>2.9911316696999997</v>
      </c>
      <c r="L90" s="91">
        <v>300.47893299999998</v>
      </c>
      <c r="M90" s="68">
        <v>1193.210628110842</v>
      </c>
      <c r="N90" s="68">
        <v>1294.2218158758781</v>
      </c>
      <c r="O90" s="68">
        <v>833.67668174517769</v>
      </c>
      <c r="P90" s="68">
        <v>904.89261799953647</v>
      </c>
      <c r="Q90" s="68">
        <v>349.97327803220003</v>
      </c>
      <c r="R90" s="68">
        <v>486.56586492971132</v>
      </c>
      <c r="S90" s="68">
        <v>299.93554170162679</v>
      </c>
      <c r="T90" s="68">
        <v>225.53223502606809</v>
      </c>
      <c r="U90" s="116">
        <v>1.1647181868560483</v>
      </c>
      <c r="V90" s="119">
        <v>1.6193010939962016</v>
      </c>
      <c r="W90" s="107"/>
    </row>
    <row r="91" spans="1:23" s="58" customFormat="1" ht="20.100000000000001" customHeight="1" x14ac:dyDescent="0.3">
      <c r="A91" s="14" t="s">
        <v>340</v>
      </c>
      <c r="B91" s="40" t="s">
        <v>58</v>
      </c>
      <c r="C91" s="40" t="s">
        <v>337</v>
      </c>
      <c r="D91" s="14" t="s">
        <v>321</v>
      </c>
      <c r="E91" s="14" t="s">
        <v>133</v>
      </c>
      <c r="F91" s="14" t="b">
        <v>0</v>
      </c>
      <c r="G91" s="14" t="s">
        <v>369</v>
      </c>
      <c r="H91" s="28">
        <v>28</v>
      </c>
      <c r="I91" s="14">
        <v>15.07</v>
      </c>
      <c r="J91" s="49">
        <v>0.85799601857996022</v>
      </c>
      <c r="K91" s="28">
        <v>1.5055984899999999</v>
      </c>
      <c r="L91" s="91">
        <v>100.76300000000001</v>
      </c>
      <c r="M91" s="68">
        <v>260.39130638406772</v>
      </c>
      <c r="N91" s="68">
        <v>340.82500748094679</v>
      </c>
      <c r="O91" s="68">
        <v>211.62019538649039</v>
      </c>
      <c r="P91" s="68">
        <v>283.04048886640578</v>
      </c>
      <c r="Q91" s="68">
        <v>73.523602988697988</v>
      </c>
      <c r="R91" s="68">
        <v>154.35991436146969</v>
      </c>
      <c r="S91" s="68">
        <v>69.253353465465878</v>
      </c>
      <c r="T91" s="68">
        <v>56.00047710842744</v>
      </c>
      <c r="U91" s="116">
        <v>0.72966865802623959</v>
      </c>
      <c r="V91" s="119">
        <v>1.5319106652389238</v>
      </c>
      <c r="W91" s="107"/>
    </row>
    <row r="92" spans="1:23" s="53" customFormat="1" ht="20.100000000000001" customHeight="1" x14ac:dyDescent="0.3">
      <c r="A92" s="50"/>
      <c r="B92" s="77"/>
      <c r="C92" s="77"/>
      <c r="D92" s="50"/>
      <c r="E92" s="50"/>
      <c r="F92" s="50"/>
      <c r="G92" s="50"/>
      <c r="H92" s="55"/>
      <c r="I92" s="50"/>
      <c r="J92" s="50"/>
      <c r="K92" s="55"/>
      <c r="L92" s="99"/>
      <c r="M92" s="69"/>
      <c r="N92" s="69"/>
      <c r="O92" s="69"/>
      <c r="P92" s="69"/>
      <c r="Q92" s="69"/>
      <c r="R92" s="69"/>
      <c r="S92" s="69"/>
      <c r="T92" s="69"/>
      <c r="U92" s="117"/>
      <c r="V92" s="117"/>
      <c r="W92" s="110"/>
    </row>
    <row r="93" spans="1:23" s="58" customFormat="1" ht="20.100000000000001" customHeight="1" x14ac:dyDescent="0.3">
      <c r="A93" s="14" t="s">
        <v>69</v>
      </c>
      <c r="B93" s="40" t="s">
        <v>44</v>
      </c>
      <c r="C93" s="40" t="s">
        <v>137</v>
      </c>
      <c r="D93" s="14" t="s">
        <v>197</v>
      </c>
      <c r="E93" s="14" t="s">
        <v>133</v>
      </c>
      <c r="F93" s="14" t="b">
        <v>0</v>
      </c>
      <c r="G93" s="14" t="s">
        <v>369</v>
      </c>
      <c r="H93" s="28">
        <v>26</v>
      </c>
      <c r="I93" s="14">
        <v>17.05</v>
      </c>
      <c r="J93" s="49">
        <v>0.52492668621700878</v>
      </c>
      <c r="K93" s="28">
        <v>5.1028372913000002</v>
      </c>
      <c r="L93" s="91">
        <v>302.24110380000002</v>
      </c>
      <c r="M93" s="68">
        <v>6437.2595844100688</v>
      </c>
      <c r="N93" s="68">
        <v>6853.7974318088454</v>
      </c>
      <c r="O93" s="68">
        <v>2863.9642437467428</v>
      </c>
      <c r="P93" s="68">
        <v>3097.7020235366349</v>
      </c>
      <c r="Q93" s="68">
        <v>1493.2669631902561</v>
      </c>
      <c r="R93" s="68">
        <v>1643.959309961192</v>
      </c>
      <c r="S93" s="68">
        <v>0</v>
      </c>
      <c r="T93" s="68">
        <v>0</v>
      </c>
      <c r="U93" s="116">
        <v>4.9406481925052317</v>
      </c>
      <c r="V93" s="119">
        <v>5.4392314258124141</v>
      </c>
      <c r="W93" s="107"/>
    </row>
    <row r="94" spans="1:23" s="58" customFormat="1" ht="20.100000000000001" customHeight="1" x14ac:dyDescent="0.3">
      <c r="A94" s="14" t="s">
        <v>162</v>
      </c>
      <c r="B94" s="40" t="s">
        <v>163</v>
      </c>
      <c r="C94" s="40" t="s">
        <v>137</v>
      </c>
      <c r="D94" s="14" t="s">
        <v>197</v>
      </c>
      <c r="E94" s="14" t="s">
        <v>134</v>
      </c>
      <c r="F94" s="14" t="b">
        <v>0</v>
      </c>
      <c r="G94" s="14" t="s">
        <v>369</v>
      </c>
      <c r="H94" s="28">
        <v>43</v>
      </c>
      <c r="I94" s="14">
        <v>35.28</v>
      </c>
      <c r="J94" s="49">
        <v>0.21882086167800452</v>
      </c>
      <c r="K94" s="28">
        <v>2.8319581281999997</v>
      </c>
      <c r="L94" s="91">
        <v>71.5</v>
      </c>
      <c r="M94" s="68">
        <v>1144.467597590796</v>
      </c>
      <c r="N94" s="68">
        <v>1483.8102408278089</v>
      </c>
      <c r="O94" s="68">
        <v>506.8203074758531</v>
      </c>
      <c r="P94" s="68">
        <v>679.22322985515621</v>
      </c>
      <c r="Q94" s="68">
        <v>227.01749340081349</v>
      </c>
      <c r="R94" s="68">
        <v>297.70841116749642</v>
      </c>
      <c r="S94" s="68">
        <v>10.836813505610721</v>
      </c>
      <c r="T94" s="68">
        <v>0.45624999999999999</v>
      </c>
      <c r="U94" s="116">
        <v>3.1750698377736151</v>
      </c>
      <c r="V94" s="119">
        <v>4.163754002342607</v>
      </c>
      <c r="W94" s="107"/>
    </row>
    <row r="95" spans="1:23" s="58" customFormat="1" ht="20.100000000000001" customHeight="1" x14ac:dyDescent="0.3">
      <c r="A95" s="14" t="s">
        <v>341</v>
      </c>
      <c r="B95" s="40" t="s">
        <v>253</v>
      </c>
      <c r="C95" s="40" t="s">
        <v>137</v>
      </c>
      <c r="D95" s="14" t="s">
        <v>197</v>
      </c>
      <c r="E95" s="14" t="s">
        <v>134</v>
      </c>
      <c r="F95" s="14" t="b">
        <v>0</v>
      </c>
      <c r="G95" s="14" t="s">
        <v>369</v>
      </c>
      <c r="H95" s="28">
        <v>50</v>
      </c>
      <c r="I95" s="14">
        <v>17.78</v>
      </c>
      <c r="J95" s="49">
        <v>1.8121484814398197</v>
      </c>
      <c r="K95" s="28">
        <v>2.0079947545999999</v>
      </c>
      <c r="L95" s="91">
        <v>112.935</v>
      </c>
      <c r="M95" s="68">
        <v>3806.5516633753391</v>
      </c>
      <c r="N95" s="68">
        <v>4809.2995113073939</v>
      </c>
      <c r="O95" s="68">
        <v>1097.2057497972439</v>
      </c>
      <c r="P95" s="68">
        <v>1430.9422403645731</v>
      </c>
      <c r="Q95" s="68">
        <v>382.60074963389093</v>
      </c>
      <c r="R95" s="68">
        <v>529.83925374428509</v>
      </c>
      <c r="S95" s="68">
        <v>171.298750132831</v>
      </c>
      <c r="T95" s="68">
        <v>91.935043069617123</v>
      </c>
      <c r="U95" s="116">
        <v>3.387796074147881</v>
      </c>
      <c r="V95" s="119">
        <v>4.6915416278769655</v>
      </c>
      <c r="W95" s="107"/>
    </row>
    <row r="96" spans="1:23" s="58" customFormat="1" ht="20.100000000000001" customHeight="1" x14ac:dyDescent="0.3">
      <c r="A96" s="14" t="s">
        <v>70</v>
      </c>
      <c r="B96" s="40" t="s">
        <v>45</v>
      </c>
      <c r="C96" s="40" t="s">
        <v>137</v>
      </c>
      <c r="D96" s="14" t="s">
        <v>197</v>
      </c>
      <c r="E96" s="14" t="s">
        <v>133</v>
      </c>
      <c r="F96" s="14" t="b">
        <v>0</v>
      </c>
      <c r="G96" s="14" t="s">
        <v>369</v>
      </c>
      <c r="H96" s="28">
        <v>52</v>
      </c>
      <c r="I96" s="14">
        <v>48.21</v>
      </c>
      <c r="J96" s="49">
        <v>7.8614395353661104E-2</v>
      </c>
      <c r="K96" s="28">
        <v>32.952010784999999</v>
      </c>
      <c r="L96" s="91">
        <v>683.50986899999998</v>
      </c>
      <c r="M96" s="68">
        <v>19536.356080183908</v>
      </c>
      <c r="N96" s="68">
        <v>20286.8547872239</v>
      </c>
      <c r="O96" s="68">
        <v>9095.4482419932974</v>
      </c>
      <c r="P96" s="68">
        <v>9462.7084417665264</v>
      </c>
      <c r="Q96" s="68">
        <v>3538.8671000002068</v>
      </c>
      <c r="R96" s="68">
        <v>3659.1461060288188</v>
      </c>
      <c r="S96" s="68">
        <v>0</v>
      </c>
      <c r="T96" s="68">
        <v>0</v>
      </c>
      <c r="U96" s="116">
        <v>5.1774923238163328</v>
      </c>
      <c r="V96" s="119">
        <v>5.3534649198003299</v>
      </c>
      <c r="W96" s="107"/>
    </row>
    <row r="97" spans="1:23" s="58" customFormat="1" ht="20.100000000000001" customHeight="1" x14ac:dyDescent="0.3">
      <c r="A97" s="14" t="s">
        <v>71</v>
      </c>
      <c r="B97" s="40" t="s">
        <v>46</v>
      </c>
      <c r="C97" s="40" t="s">
        <v>137</v>
      </c>
      <c r="D97" s="14" t="s">
        <v>197</v>
      </c>
      <c r="E97" s="14" t="s">
        <v>135</v>
      </c>
      <c r="F97" s="14" t="b">
        <v>0</v>
      </c>
      <c r="G97" s="14" t="s">
        <v>369</v>
      </c>
      <c r="H97" s="28">
        <v>17</v>
      </c>
      <c r="I97" s="14">
        <v>15.17</v>
      </c>
      <c r="J97" s="49">
        <v>0.12063282794990116</v>
      </c>
      <c r="K97" s="28">
        <v>5.75217577</v>
      </c>
      <c r="L97" s="91">
        <v>380.25306899999998</v>
      </c>
      <c r="M97" s="68">
        <v>5523.914309536126</v>
      </c>
      <c r="N97" s="68">
        <v>5791.8675017297246</v>
      </c>
      <c r="O97" s="68">
        <v>1929.166893034818</v>
      </c>
      <c r="P97" s="68">
        <v>2023.002571332428</v>
      </c>
      <c r="Q97" s="68">
        <v>731.86779375394735</v>
      </c>
      <c r="R97" s="68">
        <v>768.30244500848471</v>
      </c>
      <c r="S97" s="68">
        <v>227.4555758264205</v>
      </c>
      <c r="T97" s="68">
        <v>189.3961160830884</v>
      </c>
      <c r="U97" s="116">
        <v>1.92468609307647</v>
      </c>
      <c r="V97" s="119">
        <v>2.0205029430242014</v>
      </c>
      <c r="W97" s="107"/>
    </row>
    <row r="98" spans="1:23" s="53" customFormat="1" ht="19.2" customHeight="1" x14ac:dyDescent="0.3">
      <c r="A98" s="50"/>
      <c r="B98" s="77"/>
      <c r="C98" s="77"/>
      <c r="D98" s="50"/>
      <c r="E98" s="50"/>
      <c r="F98" s="50"/>
      <c r="G98" s="50"/>
      <c r="H98" s="55"/>
      <c r="I98" s="50"/>
      <c r="J98" s="50"/>
      <c r="K98" s="55"/>
      <c r="L98" s="99"/>
      <c r="M98" s="69"/>
      <c r="N98" s="69"/>
      <c r="O98" s="69"/>
      <c r="P98" s="69"/>
      <c r="Q98" s="69"/>
      <c r="R98" s="69"/>
      <c r="S98" s="69"/>
      <c r="T98" s="69"/>
      <c r="U98" s="117"/>
      <c r="V98" s="117"/>
      <c r="W98" s="110"/>
    </row>
    <row r="99" spans="1:23" ht="20.100000000000001" customHeight="1" x14ac:dyDescent="0.3">
      <c r="A99" s="14" t="s">
        <v>178</v>
      </c>
      <c r="B99" s="40" t="s">
        <v>179</v>
      </c>
      <c r="C99" s="40" t="s">
        <v>343</v>
      </c>
      <c r="D99" s="14" t="s">
        <v>14</v>
      </c>
      <c r="E99" s="14" t="s">
        <v>134</v>
      </c>
      <c r="F99" s="14" t="b">
        <v>0</v>
      </c>
      <c r="G99" s="14" t="s">
        <v>369</v>
      </c>
      <c r="H99" s="28">
        <v>47</v>
      </c>
      <c r="I99" s="14">
        <v>25</v>
      </c>
      <c r="J99" s="49">
        <v>0.87999999999999989</v>
      </c>
      <c r="K99" s="28">
        <v>4.4457684750000004</v>
      </c>
      <c r="L99" s="91">
        <v>178.77199999999999</v>
      </c>
      <c r="M99" s="68">
        <v>2023.327505825767</v>
      </c>
      <c r="N99" s="68">
        <v>2452.498023885003</v>
      </c>
      <c r="O99" s="68">
        <v>698.04798950988993</v>
      </c>
      <c r="P99" s="68">
        <v>858.1290585573621</v>
      </c>
      <c r="Q99" s="68">
        <v>493.18747576546627</v>
      </c>
      <c r="R99" s="68">
        <v>601.0277667644956</v>
      </c>
      <c r="S99" s="68">
        <v>0</v>
      </c>
      <c r="T99" s="68">
        <v>0</v>
      </c>
      <c r="U99" s="116">
        <v>2.758751234899572</v>
      </c>
      <c r="V99" s="119">
        <v>3.3619793187104001</v>
      </c>
    </row>
    <row r="100" spans="1:23" ht="20.100000000000001" customHeight="1" x14ac:dyDescent="0.3">
      <c r="A100" s="14" t="s">
        <v>200</v>
      </c>
      <c r="B100" s="40" t="s">
        <v>201</v>
      </c>
      <c r="C100" s="40" t="s">
        <v>343</v>
      </c>
      <c r="D100" s="14" t="s">
        <v>14</v>
      </c>
      <c r="E100" s="14" t="s">
        <v>134</v>
      </c>
      <c r="F100" s="14" t="b">
        <v>0</v>
      </c>
      <c r="G100" s="14" t="s">
        <v>369</v>
      </c>
      <c r="H100" s="28">
        <v>20.8</v>
      </c>
      <c r="I100" s="15">
        <v>7.59</v>
      </c>
      <c r="J100" s="49">
        <v>1.7404479578392622</v>
      </c>
      <c r="K100" s="28">
        <v>4.2196010703000004</v>
      </c>
      <c r="L100" s="91">
        <v>560.48599999999999</v>
      </c>
      <c r="M100" s="68">
        <v>14597.503615328729</v>
      </c>
      <c r="N100" s="68">
        <v>16370.438726751179</v>
      </c>
      <c r="O100" s="68">
        <v>2762.7679589709769</v>
      </c>
      <c r="P100" s="68">
        <v>3454.591929528649</v>
      </c>
      <c r="Q100" s="68">
        <v>31.985821151539199</v>
      </c>
      <c r="R100" s="68">
        <v>638.06465450240216</v>
      </c>
      <c r="S100" s="68">
        <v>0</v>
      </c>
      <c r="T100" s="68">
        <v>0</v>
      </c>
      <c r="U100" s="116">
        <v>5.7068010889726413E-2</v>
      </c>
      <c r="V100" s="119">
        <v>1.1384131887369215</v>
      </c>
    </row>
    <row r="101" spans="1:23" ht="20.100000000000001" customHeight="1" x14ac:dyDescent="0.3">
      <c r="A101" s="14" t="s">
        <v>164</v>
      </c>
      <c r="B101" s="40" t="s">
        <v>165</v>
      </c>
      <c r="C101" s="40" t="s">
        <v>343</v>
      </c>
      <c r="D101" s="14" t="s">
        <v>14</v>
      </c>
      <c r="E101" s="14" t="s">
        <v>133</v>
      </c>
      <c r="F101" s="14" t="b">
        <v>0</v>
      </c>
      <c r="G101" s="14" t="s">
        <v>369</v>
      </c>
      <c r="H101" s="28">
        <v>29</v>
      </c>
      <c r="I101" s="14">
        <v>14.23</v>
      </c>
      <c r="J101" s="49">
        <v>1.0379479971890371</v>
      </c>
      <c r="K101" s="28">
        <v>5.2139285358</v>
      </c>
      <c r="L101" s="91">
        <v>317.36610300000001</v>
      </c>
      <c r="M101" s="68">
        <v>3568.5686708791459</v>
      </c>
      <c r="N101" s="68">
        <v>3812.785672439149</v>
      </c>
      <c r="O101" s="68">
        <v>1111.15010651378</v>
      </c>
      <c r="P101" s="68">
        <v>1198.4346150496431</v>
      </c>
      <c r="Q101" s="68">
        <v>438.91879187255222</v>
      </c>
      <c r="R101" s="68">
        <v>503.91470130814378</v>
      </c>
      <c r="S101" s="68">
        <v>0</v>
      </c>
      <c r="T101" s="68">
        <v>0</v>
      </c>
      <c r="U101" s="116">
        <v>1.3830046363601478</v>
      </c>
      <c r="V101" s="119">
        <v>1.5878025300898115</v>
      </c>
    </row>
    <row r="102" spans="1:23" ht="20.100000000000001" customHeight="1" x14ac:dyDescent="0.3">
      <c r="A102" s="14" t="s">
        <v>345</v>
      </c>
      <c r="B102" s="40" t="s">
        <v>247</v>
      </c>
      <c r="C102" s="40" t="s">
        <v>343</v>
      </c>
      <c r="D102" s="14" t="s">
        <v>14</v>
      </c>
      <c r="E102" s="14" t="s">
        <v>134</v>
      </c>
      <c r="F102" s="14" t="b">
        <v>0</v>
      </c>
      <c r="G102" s="14" t="s">
        <v>369</v>
      </c>
      <c r="H102" s="28">
        <v>3</v>
      </c>
      <c r="I102" s="14">
        <v>2.0699999999999998</v>
      </c>
      <c r="J102" s="49">
        <v>0.4492753623188408</v>
      </c>
      <c r="K102" s="28">
        <v>14.692894905999999</v>
      </c>
      <c r="L102" s="91">
        <v>7109.1394360000004</v>
      </c>
      <c r="M102" s="68">
        <v>27878.11998954407</v>
      </c>
      <c r="N102" s="68">
        <v>30816.505965677581</v>
      </c>
      <c r="O102" s="68">
        <v>2473.3874970418001</v>
      </c>
      <c r="P102" s="68">
        <v>3472.9073553468502</v>
      </c>
      <c r="Q102" s="68">
        <v>-931.29773040844691</v>
      </c>
      <c r="R102" s="68">
        <v>86.022000834932442</v>
      </c>
      <c r="S102" s="68">
        <v>0</v>
      </c>
      <c r="T102" s="68">
        <v>0</v>
      </c>
      <c r="U102" s="116">
        <v>-0.13100006530923342</v>
      </c>
      <c r="V102" s="119">
        <v>1.21001988509784E-2</v>
      </c>
    </row>
    <row r="103" spans="1:23" ht="20.100000000000001" customHeight="1" x14ac:dyDescent="0.3">
      <c r="A103" s="14" t="s">
        <v>92</v>
      </c>
      <c r="B103" s="40" t="s">
        <v>93</v>
      </c>
      <c r="C103" s="40" t="s">
        <v>343</v>
      </c>
      <c r="D103" s="14" t="s">
        <v>14</v>
      </c>
      <c r="E103" s="14" t="s">
        <v>134</v>
      </c>
      <c r="F103" s="14" t="b">
        <v>0</v>
      </c>
      <c r="G103" s="14" t="s">
        <v>369</v>
      </c>
      <c r="H103" s="28">
        <v>56.5</v>
      </c>
      <c r="I103" s="14">
        <v>39.47</v>
      </c>
      <c r="J103" s="49">
        <v>0.43146693691411198</v>
      </c>
      <c r="K103" s="28">
        <v>24.940993219999999</v>
      </c>
      <c r="L103" s="91">
        <v>630.72158100000001</v>
      </c>
      <c r="M103" s="68">
        <v>8496.6012939515622</v>
      </c>
      <c r="N103" s="68">
        <v>9592.1061162406695</v>
      </c>
      <c r="O103" s="68">
        <v>3097.3236930203511</v>
      </c>
      <c r="P103" s="68">
        <v>3534.1811870383572</v>
      </c>
      <c r="Q103" s="68">
        <v>1942.1611408588401</v>
      </c>
      <c r="R103" s="68">
        <v>2429.0126301382279</v>
      </c>
      <c r="S103" s="68">
        <v>0</v>
      </c>
      <c r="T103" s="68">
        <v>0</v>
      </c>
      <c r="U103" s="116">
        <v>3.0792685701027884</v>
      </c>
      <c r="V103" s="119">
        <v>3.851164607824364</v>
      </c>
    </row>
    <row r="104" spans="1:23" ht="20.100000000000001" customHeight="1" x14ac:dyDescent="0.3">
      <c r="A104" s="14" t="s">
        <v>344</v>
      </c>
      <c r="B104" s="40" t="s">
        <v>237</v>
      </c>
      <c r="C104" s="40" t="s">
        <v>343</v>
      </c>
      <c r="D104" s="14" t="s">
        <v>14</v>
      </c>
      <c r="E104" s="14" t="s">
        <v>133</v>
      </c>
      <c r="F104" s="14" t="b">
        <v>0</v>
      </c>
      <c r="G104" s="14" t="s">
        <v>369</v>
      </c>
      <c r="H104" s="28">
        <v>1.27</v>
      </c>
      <c r="I104" s="14">
        <v>0.81</v>
      </c>
      <c r="J104" s="49">
        <v>0.56790123456790109</v>
      </c>
      <c r="K104" s="28">
        <v>0.62204345279999995</v>
      </c>
      <c r="L104" s="91">
        <v>766.83799999999997</v>
      </c>
      <c r="M104" s="68">
        <v>2433.5168141184181</v>
      </c>
      <c r="N104" s="68">
        <v>2696.103641566755</v>
      </c>
      <c r="O104" s="68">
        <v>560.91425380672899</v>
      </c>
      <c r="P104" s="68">
        <v>630.85695635711068</v>
      </c>
      <c r="Q104" s="68">
        <v>16.288103957879631</v>
      </c>
      <c r="R104" s="68">
        <v>75.878942475212114</v>
      </c>
      <c r="S104" s="68">
        <v>0</v>
      </c>
      <c r="T104" s="68">
        <v>0</v>
      </c>
      <c r="U104" s="116">
        <v>2.1240606174810887E-2</v>
      </c>
      <c r="V104" s="119">
        <v>9.8950420395457858E-2</v>
      </c>
    </row>
    <row r="105" spans="1:23" ht="20.100000000000001" customHeight="1" x14ac:dyDescent="0.3">
      <c r="A105" s="14" t="s">
        <v>342</v>
      </c>
      <c r="B105" s="40" t="s">
        <v>202</v>
      </c>
      <c r="C105" s="40" t="s">
        <v>343</v>
      </c>
      <c r="D105" s="14" t="s">
        <v>14</v>
      </c>
      <c r="E105" s="14" t="s">
        <v>134</v>
      </c>
      <c r="F105" s="14" t="b">
        <v>0</v>
      </c>
      <c r="G105" s="14" t="s">
        <v>369</v>
      </c>
      <c r="H105" s="28">
        <v>9.9</v>
      </c>
      <c r="I105" s="14">
        <v>7.61</v>
      </c>
      <c r="J105" s="49">
        <v>0.30091984231274638</v>
      </c>
      <c r="K105" s="28">
        <v>2.9073504338</v>
      </c>
      <c r="L105" s="91">
        <v>382.32982099999998</v>
      </c>
      <c r="M105" s="68">
        <v>2460.505951510158</v>
      </c>
      <c r="N105" s="68">
        <v>2999.5294010437519</v>
      </c>
      <c r="O105" s="68">
        <v>687.91245601094499</v>
      </c>
      <c r="P105" s="68">
        <v>866.95781032295417</v>
      </c>
      <c r="Q105" s="68">
        <v>239.26901290947021</v>
      </c>
      <c r="R105" s="68">
        <v>363.78153759451789</v>
      </c>
      <c r="S105" s="68">
        <v>0</v>
      </c>
      <c r="T105" s="68">
        <v>0</v>
      </c>
      <c r="U105" s="116">
        <v>0.62581833738119585</v>
      </c>
      <c r="V105" s="119">
        <v>0.95148617139785674</v>
      </c>
    </row>
    <row r="106" spans="1:23" ht="20.100000000000001" customHeight="1" x14ac:dyDescent="0.3">
      <c r="A106" s="14" t="s">
        <v>218</v>
      </c>
      <c r="B106" s="40" t="s">
        <v>219</v>
      </c>
      <c r="C106" s="40" t="s">
        <v>343</v>
      </c>
      <c r="D106" s="14" t="s">
        <v>14</v>
      </c>
      <c r="E106" s="14" t="s">
        <v>134</v>
      </c>
      <c r="F106" s="14" t="b">
        <v>0</v>
      </c>
      <c r="G106" s="14" t="s">
        <v>369</v>
      </c>
      <c r="H106" s="28">
        <v>9.3000000000000007</v>
      </c>
      <c r="I106" s="14">
        <v>6.29</v>
      </c>
      <c r="J106" s="49">
        <v>0.47853736089030208</v>
      </c>
      <c r="K106" s="28">
        <v>3.0136254308999999</v>
      </c>
      <c r="L106" s="91">
        <v>516.24862700000006</v>
      </c>
      <c r="M106" s="68">
        <v>5334.7453630459077</v>
      </c>
      <c r="N106" s="68">
        <v>6236.7240823924431</v>
      </c>
      <c r="O106" s="68">
        <v>1038.2326595976331</v>
      </c>
      <c r="P106" s="68">
        <v>1299.8370417787171</v>
      </c>
      <c r="Q106" s="68">
        <v>209.51684510675341</v>
      </c>
      <c r="R106" s="68">
        <v>392.20469711706698</v>
      </c>
      <c r="S106" s="68">
        <v>0</v>
      </c>
      <c r="T106" s="68">
        <v>0</v>
      </c>
      <c r="U106" s="116">
        <v>0.40584484713167746</v>
      </c>
      <c r="V106" s="119">
        <v>0.75972056215670469</v>
      </c>
    </row>
    <row r="107" spans="1:23" ht="20.100000000000001" customHeight="1" x14ac:dyDescent="0.3">
      <c r="A107" s="14" t="s">
        <v>166</v>
      </c>
      <c r="B107" s="40" t="s">
        <v>167</v>
      </c>
      <c r="C107" s="40" t="s">
        <v>343</v>
      </c>
      <c r="D107" s="14" t="s">
        <v>14</v>
      </c>
      <c r="E107" s="14" t="s">
        <v>133</v>
      </c>
      <c r="F107" s="14" t="b">
        <v>0</v>
      </c>
      <c r="G107" s="14" t="s">
        <v>369</v>
      </c>
      <c r="H107" s="28">
        <v>21</v>
      </c>
      <c r="I107" s="14">
        <v>19.45</v>
      </c>
      <c r="J107" s="49">
        <v>7.9691516709511578E-2</v>
      </c>
      <c r="K107" s="28">
        <v>2.4670380000000001</v>
      </c>
      <c r="L107" s="91">
        <v>130.97859500000001</v>
      </c>
      <c r="M107" s="68">
        <v>1703.4349823308139</v>
      </c>
      <c r="N107" s="68">
        <v>1818.836400379389</v>
      </c>
      <c r="O107" s="68">
        <v>378.49291688501881</v>
      </c>
      <c r="P107" s="68">
        <v>402.71614605380103</v>
      </c>
      <c r="Q107" s="68">
        <v>176.66336301597809</v>
      </c>
      <c r="R107" s="68">
        <v>188.42255247606639</v>
      </c>
      <c r="S107" s="68">
        <v>0</v>
      </c>
      <c r="T107" s="68">
        <v>0</v>
      </c>
      <c r="U107" s="116">
        <v>1.3487956792938425</v>
      </c>
      <c r="V107" s="119">
        <v>1.4385751540247196</v>
      </c>
    </row>
    <row r="108" spans="1:23" ht="20.100000000000001" customHeight="1" x14ac:dyDescent="0.3">
      <c r="A108" s="14" t="s">
        <v>198</v>
      </c>
      <c r="B108" s="40" t="s">
        <v>199</v>
      </c>
      <c r="C108" s="40" t="s">
        <v>343</v>
      </c>
      <c r="D108" s="14" t="s">
        <v>14</v>
      </c>
      <c r="E108" s="14" t="s">
        <v>133</v>
      </c>
      <c r="F108" s="14" t="b">
        <v>0</v>
      </c>
      <c r="G108" s="14" t="s">
        <v>369</v>
      </c>
      <c r="H108" s="28">
        <v>28.8</v>
      </c>
      <c r="I108" s="14">
        <v>20.75</v>
      </c>
      <c r="J108" s="49">
        <v>0.38795180722891565</v>
      </c>
      <c r="K108" s="28">
        <v>47.358510035000002</v>
      </c>
      <c r="L108" s="91">
        <v>2282.032999</v>
      </c>
      <c r="M108" s="68">
        <v>53285.593144711747</v>
      </c>
      <c r="N108" s="68">
        <v>60904.514286510399</v>
      </c>
      <c r="O108" s="68">
        <v>6705.1736376111839</v>
      </c>
      <c r="P108" s="68">
        <v>8728.6889908169815</v>
      </c>
      <c r="Q108" s="68">
        <v>2468.7753501165462</v>
      </c>
      <c r="R108" s="68">
        <v>3749.9497094455992</v>
      </c>
      <c r="S108" s="68">
        <v>0</v>
      </c>
      <c r="T108" s="68">
        <v>0</v>
      </c>
      <c r="U108" s="116">
        <v>1.081831573512906</v>
      </c>
      <c r="V108" s="119">
        <v>1.6432495547123327</v>
      </c>
    </row>
    <row r="109" spans="1:23" s="53" customFormat="1" ht="20.100000000000001" customHeight="1" x14ac:dyDescent="0.3">
      <c r="A109" s="50"/>
      <c r="B109" s="77"/>
      <c r="C109" s="77"/>
      <c r="D109" s="50"/>
      <c r="E109" s="50"/>
      <c r="F109" s="50"/>
      <c r="G109" s="50"/>
      <c r="H109" s="55"/>
      <c r="I109" s="50"/>
      <c r="J109" s="50"/>
      <c r="K109" s="55"/>
      <c r="L109" s="99"/>
      <c r="M109" s="69"/>
      <c r="N109" s="69"/>
      <c r="O109" s="69"/>
      <c r="P109" s="69"/>
      <c r="Q109" s="69"/>
      <c r="R109" s="69"/>
      <c r="S109" s="69"/>
      <c r="T109" s="69"/>
      <c r="U109" s="117"/>
      <c r="V109" s="117"/>
      <c r="W109" s="110"/>
    </row>
    <row r="110" spans="1:23" ht="20.100000000000001" customHeight="1" x14ac:dyDescent="0.3">
      <c r="A110" s="14" t="s">
        <v>239</v>
      </c>
      <c r="B110" s="40" t="s">
        <v>240</v>
      </c>
      <c r="C110" s="40" t="s">
        <v>203</v>
      </c>
      <c r="D110" s="14" t="s">
        <v>170</v>
      </c>
      <c r="E110" s="14" t="s">
        <v>133</v>
      </c>
      <c r="F110" s="14" t="b">
        <v>0</v>
      </c>
      <c r="G110" s="14" t="s">
        <v>369</v>
      </c>
      <c r="H110" s="28">
        <v>7.498495557599365</v>
      </c>
      <c r="I110" s="14">
        <v>4.57</v>
      </c>
      <c r="J110" s="49">
        <v>0.64080865592983915</v>
      </c>
      <c r="K110" s="28">
        <v>0.42601997000000003</v>
      </c>
      <c r="L110" s="91">
        <v>93.221000000000004</v>
      </c>
      <c r="M110" s="68">
        <v>5205.5725815318274</v>
      </c>
      <c r="N110" s="68">
        <v>5404.8625275896866</v>
      </c>
      <c r="O110" s="68">
        <v>305.57625544452299</v>
      </c>
      <c r="P110" s="68">
        <v>310.38318160615302</v>
      </c>
      <c r="Q110" s="68">
        <v>101.80045434796089</v>
      </c>
      <c r="R110" s="68">
        <v>109.11271736439529</v>
      </c>
      <c r="S110" s="68">
        <v>-155.86629978141829</v>
      </c>
      <c r="T110" s="68">
        <v>-156.2114803757834</v>
      </c>
      <c r="U110" s="116">
        <v>1.0920334940406227</v>
      </c>
      <c r="V110" s="119">
        <v>1.1704735774599639</v>
      </c>
    </row>
    <row r="111" spans="1:23" ht="20.100000000000001" customHeight="1" x14ac:dyDescent="0.3">
      <c r="A111" s="14" t="s">
        <v>171</v>
      </c>
      <c r="B111" s="40" t="s">
        <v>172</v>
      </c>
      <c r="C111" s="40" t="s">
        <v>203</v>
      </c>
      <c r="D111" s="14" t="s">
        <v>170</v>
      </c>
      <c r="E111" s="14" t="s">
        <v>134</v>
      </c>
      <c r="F111" s="14" t="b">
        <v>0</v>
      </c>
      <c r="G111" s="14" t="s">
        <v>369</v>
      </c>
      <c r="H111" s="28">
        <v>25</v>
      </c>
      <c r="I111" s="14">
        <v>12.86</v>
      </c>
      <c r="J111" s="49">
        <v>0.94401244167962695</v>
      </c>
      <c r="K111" s="28">
        <v>1.1156872010999999</v>
      </c>
      <c r="L111" s="91">
        <v>86.802291999999994</v>
      </c>
      <c r="M111" s="68">
        <v>608.34608504300218</v>
      </c>
      <c r="N111" s="68">
        <v>679.70300475102135</v>
      </c>
      <c r="O111" s="68">
        <v>200.13412863093831</v>
      </c>
      <c r="P111" s="68">
        <v>229.04680297118159</v>
      </c>
      <c r="Q111" s="68">
        <v>119.8859624050319</v>
      </c>
      <c r="R111" s="68">
        <v>147.08160611397031</v>
      </c>
      <c r="S111" s="68">
        <v>49.861699511629702</v>
      </c>
      <c r="T111" s="68">
        <v>50.674342301582428</v>
      </c>
      <c r="U111" s="116">
        <v>1.3811382123991831</v>
      </c>
      <c r="V111" s="119">
        <v>1.6944438070134176</v>
      </c>
    </row>
    <row r="112" spans="1:23" ht="20.100000000000001" customHeight="1" x14ac:dyDescent="0.3">
      <c r="A112" s="14" t="s">
        <v>231</v>
      </c>
      <c r="B112" s="40" t="s">
        <v>232</v>
      </c>
      <c r="C112" s="40" t="s">
        <v>203</v>
      </c>
      <c r="D112" s="14" t="s">
        <v>170</v>
      </c>
      <c r="E112" s="14" t="s">
        <v>133</v>
      </c>
      <c r="F112" s="14" t="b">
        <v>0</v>
      </c>
      <c r="G112" s="14" t="s">
        <v>369</v>
      </c>
      <c r="H112" s="28">
        <v>4.5473344110183227</v>
      </c>
      <c r="I112" s="14">
        <v>1.9</v>
      </c>
      <c r="J112" s="49">
        <v>1.3933339005359593</v>
      </c>
      <c r="K112" s="28">
        <v>0.84691534039999994</v>
      </c>
      <c r="L112" s="91">
        <v>449.09491600000001</v>
      </c>
      <c r="M112" s="68">
        <v>1430.1126896280041</v>
      </c>
      <c r="N112" s="68">
        <v>1974.221443580115</v>
      </c>
      <c r="O112" s="68">
        <v>592.89217729029497</v>
      </c>
      <c r="P112" s="68">
        <v>749.36953434430325</v>
      </c>
      <c r="Q112" s="68">
        <v>89.718905330001732</v>
      </c>
      <c r="R112" s="68">
        <v>48.95832131084358</v>
      </c>
      <c r="S112" s="68">
        <v>-64.096221353440754</v>
      </c>
      <c r="T112" s="68">
        <v>-144.70830947212289</v>
      </c>
      <c r="U112" s="116">
        <v>0.19977715652875869</v>
      </c>
      <c r="V112" s="119">
        <v>0.10901553227746533</v>
      </c>
    </row>
    <row r="113" spans="1:23" ht="20.100000000000001" customHeight="1" x14ac:dyDescent="0.3">
      <c r="A113" s="14" t="s">
        <v>346</v>
      </c>
      <c r="B113" s="40" t="s">
        <v>248</v>
      </c>
      <c r="C113" s="40" t="s">
        <v>203</v>
      </c>
      <c r="D113" s="14" t="s">
        <v>170</v>
      </c>
      <c r="E113" s="14" t="s">
        <v>134</v>
      </c>
      <c r="F113" s="14" t="b">
        <v>0</v>
      </c>
      <c r="G113" s="14" t="s">
        <v>369</v>
      </c>
      <c r="H113" s="28">
        <v>19</v>
      </c>
      <c r="I113" s="14">
        <v>7.5</v>
      </c>
      <c r="J113" s="49">
        <v>1.5333333333333332</v>
      </c>
      <c r="K113" s="28">
        <v>0.65450578692999994</v>
      </c>
      <c r="L113" s="91">
        <v>87.18</v>
      </c>
      <c r="M113" s="68">
        <v>1102.7244757257929</v>
      </c>
      <c r="N113" s="68">
        <v>1327.921622549426</v>
      </c>
      <c r="O113" s="68">
        <v>497.98002185666689</v>
      </c>
      <c r="P113" s="68">
        <v>619.59576375310496</v>
      </c>
      <c r="Q113" s="68">
        <v>121.69475453031841</v>
      </c>
      <c r="R113" s="68">
        <v>172.02585165007289</v>
      </c>
      <c r="S113" s="68">
        <v>-160.89741000067511</v>
      </c>
      <c r="T113" s="68">
        <v>-178.09466994909579</v>
      </c>
      <c r="U113" s="116">
        <v>1.3959022084230144</v>
      </c>
      <c r="V113" s="119">
        <v>1.9732261028914073</v>
      </c>
    </row>
    <row r="114" spans="1:23" ht="20.100000000000001" customHeight="1" x14ac:dyDescent="0.3">
      <c r="A114" s="14" t="s">
        <v>350</v>
      </c>
      <c r="B114" s="40" t="s">
        <v>271</v>
      </c>
      <c r="C114" s="40" t="s">
        <v>203</v>
      </c>
      <c r="D114" s="14" t="s">
        <v>170</v>
      </c>
      <c r="E114" s="14" t="s">
        <v>134</v>
      </c>
      <c r="F114" s="14" t="b">
        <v>0</v>
      </c>
      <c r="G114" s="14" t="s">
        <v>369</v>
      </c>
      <c r="H114" s="28">
        <v>17</v>
      </c>
      <c r="I114" s="14">
        <v>14.47</v>
      </c>
      <c r="J114" s="49">
        <v>0.17484450587422251</v>
      </c>
      <c r="K114" s="28">
        <v>1.8475813013</v>
      </c>
      <c r="L114" s="91">
        <v>139.11138500000001</v>
      </c>
      <c r="M114" s="68">
        <v>972.86961923291551</v>
      </c>
      <c r="N114" s="68">
        <v>1108.924733671972</v>
      </c>
      <c r="O114" s="68">
        <v>340.35760877380568</v>
      </c>
      <c r="P114" s="68">
        <v>411.60077193818802</v>
      </c>
      <c r="Q114" s="68">
        <v>105.39378940377181</v>
      </c>
      <c r="R114" s="68">
        <v>156.3757740009444</v>
      </c>
      <c r="S114" s="68">
        <v>-76.051228857829003</v>
      </c>
      <c r="T114" s="68">
        <v>-69.448024366544246</v>
      </c>
      <c r="U114" s="116">
        <v>0.75762159512517102</v>
      </c>
      <c r="V114" s="119">
        <v>1.1241047884106998</v>
      </c>
    </row>
    <row r="115" spans="1:23" ht="20.100000000000001" customHeight="1" x14ac:dyDescent="0.3">
      <c r="A115" s="14" t="s">
        <v>233</v>
      </c>
      <c r="B115" s="40" t="s">
        <v>234</v>
      </c>
      <c r="C115" s="40" t="s">
        <v>203</v>
      </c>
      <c r="D115" s="14" t="s">
        <v>170</v>
      </c>
      <c r="E115" s="14" t="s">
        <v>134</v>
      </c>
      <c r="F115" s="14" t="b">
        <v>0</v>
      </c>
      <c r="G115" s="14" t="s">
        <v>369</v>
      </c>
      <c r="H115" s="28">
        <v>7.5018750103532499</v>
      </c>
      <c r="I115" s="14">
        <v>3.32</v>
      </c>
      <c r="J115" s="49">
        <v>1.2596009067329068</v>
      </c>
      <c r="K115" s="28">
        <v>1.1721247019000001</v>
      </c>
      <c r="L115" s="91">
        <v>362.04960899999998</v>
      </c>
      <c r="M115" s="68">
        <v>854.77004914018357</v>
      </c>
      <c r="N115" s="68">
        <v>1073.495163059926</v>
      </c>
      <c r="O115" s="68">
        <v>436.6749527469687</v>
      </c>
      <c r="P115" s="68">
        <v>548.95143533858061</v>
      </c>
      <c r="Q115" s="68">
        <v>177.43538171201601</v>
      </c>
      <c r="R115" s="68">
        <v>209.2660842851698</v>
      </c>
      <c r="S115" s="68">
        <v>12.448220112476511</v>
      </c>
      <c r="T115" s="68">
        <v>-5.4672342100730376</v>
      </c>
      <c r="U115" s="116">
        <v>0.49008582608914247</v>
      </c>
      <c r="V115" s="119">
        <v>0.57800389527604712</v>
      </c>
    </row>
    <row r="116" spans="1:23" ht="20.100000000000001" customHeight="1" x14ac:dyDescent="0.3">
      <c r="A116" s="14" t="s">
        <v>214</v>
      </c>
      <c r="B116" s="40" t="s">
        <v>215</v>
      </c>
      <c r="C116" s="40" t="s">
        <v>203</v>
      </c>
      <c r="D116" s="14" t="s">
        <v>170</v>
      </c>
      <c r="E116" s="14" t="s">
        <v>134</v>
      </c>
      <c r="F116" s="14" t="b">
        <v>0</v>
      </c>
      <c r="G116" s="14" t="s">
        <v>369</v>
      </c>
      <c r="H116" s="28">
        <v>7.3</v>
      </c>
      <c r="I116" s="14">
        <v>1.9</v>
      </c>
      <c r="J116" s="49">
        <v>2.8421052631578947</v>
      </c>
      <c r="K116" s="28">
        <v>0.19444253249999999</v>
      </c>
      <c r="L116" s="91">
        <v>105.279</v>
      </c>
      <c r="M116" s="68">
        <v>0</v>
      </c>
      <c r="N116" s="68">
        <v>0</v>
      </c>
      <c r="O116" s="68">
        <v>0</v>
      </c>
      <c r="P116" s="68">
        <v>0</v>
      </c>
      <c r="Q116" s="68">
        <v>0</v>
      </c>
      <c r="R116" s="68">
        <v>0</v>
      </c>
      <c r="S116" s="68">
        <v>0</v>
      </c>
      <c r="T116" s="68">
        <v>0</v>
      </c>
      <c r="U116" s="116">
        <v>0</v>
      </c>
      <c r="V116" s="119">
        <v>0</v>
      </c>
    </row>
    <row r="117" spans="1:23" ht="20.100000000000001" customHeight="1" x14ac:dyDescent="0.3">
      <c r="A117" s="14" t="s">
        <v>347</v>
      </c>
      <c r="B117" s="40" t="s">
        <v>254</v>
      </c>
      <c r="C117" s="40" t="s">
        <v>203</v>
      </c>
      <c r="D117" s="14" t="s">
        <v>170</v>
      </c>
      <c r="E117" s="14" t="s">
        <v>134</v>
      </c>
      <c r="F117" s="14" t="b">
        <v>0</v>
      </c>
      <c r="G117" s="14" t="s">
        <v>369</v>
      </c>
      <c r="H117" s="28">
        <v>42</v>
      </c>
      <c r="I117" s="14">
        <v>24.86</v>
      </c>
      <c r="J117" s="49">
        <v>0.68946098149637969</v>
      </c>
      <c r="K117" s="28">
        <v>8.144412194600001</v>
      </c>
      <c r="L117" s="91">
        <v>327.61111</v>
      </c>
      <c r="M117" s="68">
        <v>5702.5677451102138</v>
      </c>
      <c r="N117" s="68">
        <v>6986.754513855537</v>
      </c>
      <c r="O117" s="68">
        <v>746.61358445644589</v>
      </c>
      <c r="P117" s="68">
        <v>915.20097750326727</v>
      </c>
      <c r="Q117" s="68">
        <v>664.66483432252721</v>
      </c>
      <c r="R117" s="68">
        <v>772.38525811059458</v>
      </c>
      <c r="S117" s="68">
        <v>211.55753692254311</v>
      </c>
      <c r="T117" s="68">
        <v>193.96213146258731</v>
      </c>
      <c r="U117" s="116">
        <v>2.0288226315723152</v>
      </c>
      <c r="V117" s="119">
        <v>2.3576284031106107</v>
      </c>
    </row>
    <row r="118" spans="1:23" ht="20.100000000000001" customHeight="1" x14ac:dyDescent="0.3">
      <c r="A118" s="14" t="s">
        <v>153</v>
      </c>
      <c r="B118" s="40" t="s">
        <v>154</v>
      </c>
      <c r="C118" s="40" t="s">
        <v>203</v>
      </c>
      <c r="D118" s="14" t="s">
        <v>170</v>
      </c>
      <c r="E118" s="14" t="s">
        <v>133</v>
      </c>
      <c r="F118" s="14" t="b">
        <v>0</v>
      </c>
      <c r="G118" s="14" t="s">
        <v>369</v>
      </c>
      <c r="H118" s="28">
        <v>7.4859125516404124</v>
      </c>
      <c r="I118" s="14">
        <v>5.1100000000000003</v>
      </c>
      <c r="J118" s="49">
        <v>0.4649535326106482</v>
      </c>
      <c r="K118" s="28">
        <v>3.0202227089</v>
      </c>
      <c r="L118" s="91">
        <v>589.46197600000005</v>
      </c>
      <c r="M118" s="68">
        <v>1424.195867167693</v>
      </c>
      <c r="N118" s="68">
        <v>1690.041609248862</v>
      </c>
      <c r="O118" s="68">
        <v>253.49222525509569</v>
      </c>
      <c r="P118" s="68">
        <v>329.34496424748068</v>
      </c>
      <c r="Q118" s="68">
        <v>101.48439589812391</v>
      </c>
      <c r="R118" s="68">
        <v>165.62077509539779</v>
      </c>
      <c r="S118" s="68">
        <v>3.3587932431647691</v>
      </c>
      <c r="T118" s="68">
        <v>24.072344479891228</v>
      </c>
      <c r="U118" s="116">
        <v>0.17216444831061317</v>
      </c>
      <c r="V118" s="119">
        <v>0.28096939554825123</v>
      </c>
    </row>
    <row r="119" spans="1:23" ht="20.100000000000001" customHeight="1" x14ac:dyDescent="0.3">
      <c r="A119" s="14" t="s">
        <v>64</v>
      </c>
      <c r="B119" s="40" t="s">
        <v>24</v>
      </c>
      <c r="C119" s="40" t="s">
        <v>203</v>
      </c>
      <c r="D119" s="14" t="s">
        <v>170</v>
      </c>
      <c r="E119" s="14" t="s">
        <v>134</v>
      </c>
      <c r="F119" s="14" t="b">
        <v>0</v>
      </c>
      <c r="G119" s="14" t="s">
        <v>369</v>
      </c>
      <c r="H119" s="28">
        <v>16</v>
      </c>
      <c r="I119" s="14">
        <v>7.2</v>
      </c>
      <c r="J119" s="49">
        <v>1.2222222222222223</v>
      </c>
      <c r="K119" s="28">
        <v>1.0078415999999999</v>
      </c>
      <c r="L119" s="91">
        <v>141.80000000000001</v>
      </c>
      <c r="M119" s="68">
        <v>6196.2393612475344</v>
      </c>
      <c r="N119" s="68">
        <v>6024.5923896470586</v>
      </c>
      <c r="O119" s="68">
        <v>686.42905134633281</v>
      </c>
      <c r="P119" s="68">
        <v>670.94679548718273</v>
      </c>
      <c r="Q119" s="68">
        <v>306.87833404470462</v>
      </c>
      <c r="R119" s="68">
        <v>278.8976149210734</v>
      </c>
      <c r="S119" s="68">
        <v>84.545487831029959</v>
      </c>
      <c r="T119" s="68">
        <v>68.866121707245227</v>
      </c>
      <c r="U119" s="116">
        <v>2.1641631455903005</v>
      </c>
      <c r="V119" s="119">
        <v>1.9668379049441</v>
      </c>
    </row>
    <row r="120" spans="1:23" ht="20.100000000000001" customHeight="1" x14ac:dyDescent="0.3">
      <c r="A120" s="14" t="s">
        <v>127</v>
      </c>
      <c r="B120" s="40" t="s">
        <v>128</v>
      </c>
      <c r="C120" s="40" t="s">
        <v>203</v>
      </c>
      <c r="D120" s="14" t="s">
        <v>170</v>
      </c>
      <c r="E120" s="14" t="s">
        <v>134</v>
      </c>
      <c r="F120" s="14" t="b">
        <v>0</v>
      </c>
      <c r="G120" s="14" t="s">
        <v>369</v>
      </c>
      <c r="H120" s="28">
        <v>18</v>
      </c>
      <c r="I120" s="14">
        <v>12.69</v>
      </c>
      <c r="J120" s="49">
        <v>0.41843971631205679</v>
      </c>
      <c r="K120" s="28">
        <v>30.716840412</v>
      </c>
      <c r="L120" s="91">
        <v>2408.5573979999999</v>
      </c>
      <c r="M120" s="68">
        <v>23499.185842902509</v>
      </c>
      <c r="N120" s="68">
        <v>24464.31738892716</v>
      </c>
      <c r="O120" s="68">
        <v>11273.566981289139</v>
      </c>
      <c r="P120" s="68">
        <v>11966.97784990873</v>
      </c>
      <c r="Q120" s="68">
        <v>1798.774988779672</v>
      </c>
      <c r="R120" s="68">
        <v>2435.1043292885311</v>
      </c>
      <c r="S120" s="68">
        <v>-1598.1567375001659</v>
      </c>
      <c r="T120" s="68">
        <v>-1714.7469450919291</v>
      </c>
      <c r="U120" s="116">
        <v>0.74682670642324134</v>
      </c>
      <c r="V120" s="119">
        <v>1.0110219217987393</v>
      </c>
    </row>
    <row r="121" spans="1:23" ht="20.100000000000001" customHeight="1" x14ac:dyDescent="0.3">
      <c r="A121" s="14" t="s">
        <v>348</v>
      </c>
      <c r="B121" s="40" t="s">
        <v>124</v>
      </c>
      <c r="C121" s="40" t="s">
        <v>203</v>
      </c>
      <c r="D121" s="14" t="s">
        <v>170</v>
      </c>
      <c r="E121" s="14" t="s">
        <v>134</v>
      </c>
      <c r="F121" s="14" t="b">
        <v>0</v>
      </c>
      <c r="G121" s="14" t="s">
        <v>369</v>
      </c>
      <c r="H121" s="28">
        <v>39</v>
      </c>
      <c r="I121" s="14">
        <v>26.3</v>
      </c>
      <c r="J121" s="49">
        <v>0.4828897338403042</v>
      </c>
      <c r="K121" s="28">
        <v>15.93115733</v>
      </c>
      <c r="L121" s="91">
        <v>605.73584600000004</v>
      </c>
      <c r="M121" s="68">
        <v>4758.2650675991372</v>
      </c>
      <c r="N121" s="68">
        <v>5520.2606671748244</v>
      </c>
      <c r="O121" s="68">
        <v>1126.1889722459209</v>
      </c>
      <c r="P121" s="68">
        <v>1326.033465282575</v>
      </c>
      <c r="Q121" s="68">
        <v>664.26279189936895</v>
      </c>
      <c r="R121" s="68">
        <v>822.86376986078903</v>
      </c>
      <c r="S121" s="68">
        <v>96.556057825746763</v>
      </c>
      <c r="T121" s="68">
        <v>147.43240121830979</v>
      </c>
      <c r="U121" s="116">
        <v>1.0966212356192122</v>
      </c>
      <c r="V121" s="119">
        <v>1.3584531529619743</v>
      </c>
    </row>
    <row r="122" spans="1:23" ht="20.100000000000001" customHeight="1" x14ac:dyDescent="0.3">
      <c r="A122" s="14" t="s">
        <v>349</v>
      </c>
      <c r="B122" s="40" t="s">
        <v>129</v>
      </c>
      <c r="C122" s="40" t="s">
        <v>203</v>
      </c>
      <c r="D122" s="14" t="s">
        <v>170</v>
      </c>
      <c r="E122" s="14" t="s">
        <v>133</v>
      </c>
      <c r="F122" s="14" t="b">
        <v>0</v>
      </c>
      <c r="G122" s="14" t="s">
        <v>369</v>
      </c>
      <c r="H122" s="28">
        <v>49</v>
      </c>
      <c r="I122" s="14">
        <v>38.53</v>
      </c>
      <c r="J122" s="49">
        <v>0.27173630936932258</v>
      </c>
      <c r="K122" s="28">
        <v>64.096840846000006</v>
      </c>
      <c r="L122" s="91">
        <v>1667.3328309999999</v>
      </c>
      <c r="M122" s="68">
        <v>51077.00675237715</v>
      </c>
      <c r="N122" s="68">
        <v>52795.894622934073</v>
      </c>
      <c r="O122" s="68">
        <v>20630.08210791057</v>
      </c>
      <c r="P122" s="68">
        <v>21549.503304124552</v>
      </c>
      <c r="Q122" s="68">
        <v>4046.2177544964529</v>
      </c>
      <c r="R122" s="68">
        <v>5014.3485426255156</v>
      </c>
      <c r="S122" s="68">
        <v>-2156.4573745432281</v>
      </c>
      <c r="T122" s="68">
        <v>-1826.6548456659509</v>
      </c>
      <c r="U122" s="116">
        <v>2.4267606798516002</v>
      </c>
      <c r="V122" s="119">
        <v>3.007407069180128</v>
      </c>
    </row>
    <row r="123" spans="1:23" s="53" customFormat="1" ht="20.100000000000001" customHeight="1" x14ac:dyDescent="0.3">
      <c r="A123" s="50"/>
      <c r="B123" s="77"/>
      <c r="C123" s="77"/>
      <c r="D123" s="50"/>
      <c r="E123" s="50"/>
      <c r="F123" s="50"/>
      <c r="G123" s="50"/>
      <c r="H123" s="55"/>
      <c r="I123" s="50"/>
      <c r="J123" s="50"/>
      <c r="K123" s="55"/>
      <c r="L123" s="99"/>
      <c r="M123" s="69"/>
      <c r="N123" s="69"/>
      <c r="O123" s="69"/>
      <c r="P123" s="69"/>
      <c r="Q123" s="69"/>
      <c r="R123" s="69"/>
      <c r="S123" s="69"/>
      <c r="T123" s="69"/>
      <c r="U123" s="117"/>
      <c r="V123" s="118"/>
      <c r="W123" s="110"/>
    </row>
    <row r="124" spans="1:23" ht="20.100000000000001" customHeight="1" x14ac:dyDescent="0.3">
      <c r="A124" s="14" t="s">
        <v>112</v>
      </c>
      <c r="B124" s="40" t="s">
        <v>113</v>
      </c>
      <c r="C124" s="40" t="s">
        <v>351</v>
      </c>
      <c r="D124" s="14" t="s">
        <v>161</v>
      </c>
      <c r="E124" s="14" t="s">
        <v>133</v>
      </c>
      <c r="F124" s="14" t="b">
        <v>0</v>
      </c>
      <c r="G124" s="14" t="s">
        <v>369</v>
      </c>
      <c r="H124" s="28">
        <v>14</v>
      </c>
      <c r="I124" s="14">
        <v>11.19</v>
      </c>
      <c r="J124" s="49">
        <v>0.2511170688114388</v>
      </c>
      <c r="K124" s="28">
        <v>3.8895592804999999</v>
      </c>
      <c r="L124" s="91">
        <v>420.4</v>
      </c>
      <c r="M124" s="68">
        <v>20221.816211097801</v>
      </c>
      <c r="N124" s="68">
        <v>22452.227524631409</v>
      </c>
      <c r="O124" s="68">
        <v>5028.5054770099232</v>
      </c>
      <c r="P124" s="68">
        <v>5838.9197079958049</v>
      </c>
      <c r="Q124" s="68">
        <v>-2131.0081171742531</v>
      </c>
      <c r="R124" s="68">
        <v>-1828.382682541305</v>
      </c>
      <c r="S124" s="68">
        <v>0</v>
      </c>
      <c r="T124" s="68">
        <v>0</v>
      </c>
      <c r="U124" s="116">
        <v>-5.0690012301956546</v>
      </c>
      <c r="V124" s="119">
        <v>-4.3491500536187084</v>
      </c>
    </row>
    <row r="125" spans="1:23" ht="20.100000000000001" customHeight="1" x14ac:dyDescent="0.3">
      <c r="A125" s="14" t="s">
        <v>114</v>
      </c>
      <c r="B125" s="40" t="s">
        <v>115</v>
      </c>
      <c r="C125" s="40" t="s">
        <v>351</v>
      </c>
      <c r="D125" s="14" t="s">
        <v>161</v>
      </c>
      <c r="E125" s="14" t="s">
        <v>133</v>
      </c>
      <c r="F125" s="14" t="b">
        <v>0</v>
      </c>
      <c r="G125" s="14" t="s">
        <v>369</v>
      </c>
      <c r="H125" s="28">
        <v>15</v>
      </c>
      <c r="I125" s="14">
        <v>11.57</v>
      </c>
      <c r="J125" s="49">
        <v>0.29645635263612791</v>
      </c>
      <c r="K125" s="28">
        <v>23.371376860000002</v>
      </c>
      <c r="L125" s="91">
        <v>2020</v>
      </c>
      <c r="M125" s="68">
        <v>14229.457707693889</v>
      </c>
      <c r="N125" s="68">
        <v>13428.270665793671</v>
      </c>
      <c r="O125" s="68">
        <v>8818.1954344678961</v>
      </c>
      <c r="P125" s="68">
        <v>8625.696486442308</v>
      </c>
      <c r="Q125" s="68">
        <v>1700.6678490603581</v>
      </c>
      <c r="R125" s="68">
        <v>1802.334930238515</v>
      </c>
      <c r="S125" s="68">
        <v>0</v>
      </c>
      <c r="T125" s="68">
        <v>0</v>
      </c>
      <c r="U125" s="116">
        <v>0.84191477676255355</v>
      </c>
      <c r="V125" s="119">
        <v>0.89224501496956188</v>
      </c>
    </row>
    <row r="126" spans="1:23" ht="20.100000000000001" customHeight="1" x14ac:dyDescent="0.3">
      <c r="A126" s="14" t="s">
        <v>116</v>
      </c>
      <c r="B126" s="40" t="s">
        <v>117</v>
      </c>
      <c r="C126" s="40" t="s">
        <v>351</v>
      </c>
      <c r="D126" s="14" t="s">
        <v>161</v>
      </c>
      <c r="E126" s="14" t="s">
        <v>133</v>
      </c>
      <c r="F126" s="14" t="b">
        <v>0</v>
      </c>
      <c r="G126" s="14" t="s">
        <v>369</v>
      </c>
      <c r="H126" s="28">
        <v>6</v>
      </c>
      <c r="I126" s="14">
        <v>4.67</v>
      </c>
      <c r="J126" s="49">
        <v>0.28479657387580293</v>
      </c>
      <c r="K126" s="28">
        <v>3.2485500699999998</v>
      </c>
      <c r="L126" s="91">
        <v>696.33414399999992</v>
      </c>
      <c r="M126" s="68">
        <v>4532.0829913610169</v>
      </c>
      <c r="N126" s="68">
        <v>5423.2208442772953</v>
      </c>
      <c r="O126" s="68">
        <v>3012.653415313604</v>
      </c>
      <c r="P126" s="68">
        <v>3704.4561791800361</v>
      </c>
      <c r="Q126" s="68">
        <v>290.96173845974101</v>
      </c>
      <c r="R126" s="68">
        <v>640.88776558855125</v>
      </c>
      <c r="S126" s="68">
        <v>0</v>
      </c>
      <c r="T126" s="68">
        <v>0</v>
      </c>
      <c r="U126" s="116">
        <v>0.4178478693983747</v>
      </c>
      <c r="V126" s="119">
        <v>0.92037389105617562</v>
      </c>
    </row>
    <row r="127" spans="1:23" ht="20.100000000000001" customHeight="1" x14ac:dyDescent="0.3">
      <c r="A127" s="14" t="s">
        <v>118</v>
      </c>
      <c r="B127" s="40" t="s">
        <v>119</v>
      </c>
      <c r="C127" s="40" t="s">
        <v>351</v>
      </c>
      <c r="D127" s="14" t="s">
        <v>161</v>
      </c>
      <c r="E127" s="14" t="s">
        <v>133</v>
      </c>
      <c r="F127" s="14" t="b">
        <v>0</v>
      </c>
      <c r="G127" s="14" t="s">
        <v>369</v>
      </c>
      <c r="H127" s="28">
        <v>9.1</v>
      </c>
      <c r="I127" s="14">
        <v>5.98</v>
      </c>
      <c r="J127" s="49">
        <v>0.52173913043478248</v>
      </c>
      <c r="K127" s="28">
        <v>2.5025553158</v>
      </c>
      <c r="L127" s="91">
        <v>435</v>
      </c>
      <c r="M127" s="68">
        <v>19997.986685724209</v>
      </c>
      <c r="N127" s="68">
        <v>22357.938659068481</v>
      </c>
      <c r="O127" s="68">
        <v>4652.0915169808331</v>
      </c>
      <c r="P127" s="68">
        <v>5777.6929243094537</v>
      </c>
      <c r="Q127" s="68">
        <v>-777.90747875591501</v>
      </c>
      <c r="R127" s="68">
        <v>-261.00005626384399</v>
      </c>
      <c r="S127" s="68">
        <v>0</v>
      </c>
      <c r="T127" s="68">
        <v>0</v>
      </c>
      <c r="U127" s="116">
        <v>-1.7882930546112989</v>
      </c>
      <c r="V127" s="119">
        <v>-0.60000012934217006</v>
      </c>
    </row>
    <row r="128" spans="1:23" ht="20.100000000000001" customHeight="1" x14ac:dyDescent="0.3">
      <c r="A128" s="14" t="s">
        <v>185</v>
      </c>
      <c r="B128" s="40" t="s">
        <v>186</v>
      </c>
      <c r="C128" s="40" t="s">
        <v>351</v>
      </c>
      <c r="D128" s="14" t="s">
        <v>161</v>
      </c>
      <c r="E128" s="14" t="s">
        <v>134</v>
      </c>
      <c r="F128" s="14" t="b">
        <v>0</v>
      </c>
      <c r="G128" s="14" t="s">
        <v>369</v>
      </c>
      <c r="H128" s="28">
        <v>8.9</v>
      </c>
      <c r="I128" s="14">
        <v>1.98</v>
      </c>
      <c r="J128" s="49">
        <v>3.4949494949494948</v>
      </c>
      <c r="K128" s="28">
        <v>1.5055583400000001</v>
      </c>
      <c r="L128" s="91">
        <v>760.38300000000004</v>
      </c>
      <c r="M128" s="68">
        <v>1901.222283875938</v>
      </c>
      <c r="N128" s="68">
        <v>2188.5921595015702</v>
      </c>
      <c r="O128" s="68">
        <v>1051.6151046992111</v>
      </c>
      <c r="P128" s="68">
        <v>1240.3675158921351</v>
      </c>
      <c r="Q128" s="68">
        <v>389.36204426369108</v>
      </c>
      <c r="R128" s="68">
        <v>527.76162369066992</v>
      </c>
      <c r="S128" s="68">
        <v>0</v>
      </c>
      <c r="T128" s="68">
        <v>0</v>
      </c>
      <c r="U128" s="116">
        <v>0.51206042778927341</v>
      </c>
      <c r="V128" s="119">
        <v>0.6940734125969017</v>
      </c>
    </row>
    <row r="129" spans="1:23" ht="20.100000000000001" customHeight="1" x14ac:dyDescent="0.3">
      <c r="A129" s="14" t="s">
        <v>168</v>
      </c>
      <c r="B129" s="40" t="s">
        <v>169</v>
      </c>
      <c r="C129" s="40" t="s">
        <v>351</v>
      </c>
      <c r="D129" s="14" t="s">
        <v>161</v>
      </c>
      <c r="E129" s="14" t="s">
        <v>134</v>
      </c>
      <c r="F129" s="14" t="b">
        <v>0</v>
      </c>
      <c r="G129" s="14" t="s">
        <v>369</v>
      </c>
      <c r="H129" s="28">
        <v>11</v>
      </c>
      <c r="I129" s="14">
        <v>6.3</v>
      </c>
      <c r="J129" s="49">
        <v>0.74603174603174605</v>
      </c>
      <c r="K129" s="28">
        <v>1.7925201378</v>
      </c>
      <c r="L129" s="91">
        <v>284.72784300000001</v>
      </c>
      <c r="M129" s="68">
        <v>6261.5201957119298</v>
      </c>
      <c r="N129" s="68">
        <v>6573.3479424852803</v>
      </c>
      <c r="O129" s="68">
        <v>1082.3957158446919</v>
      </c>
      <c r="P129" s="68">
        <v>1142.1074921715251</v>
      </c>
      <c r="Q129" s="68">
        <v>228.73484963294419</v>
      </c>
      <c r="R129" s="68">
        <v>330.45175337180012</v>
      </c>
      <c r="S129" s="68">
        <v>0</v>
      </c>
      <c r="T129" s="68">
        <v>0</v>
      </c>
      <c r="U129" s="116">
        <v>0.80334556404076074</v>
      </c>
      <c r="V129" s="119">
        <v>1.1605881247511158</v>
      </c>
    </row>
    <row r="130" spans="1:23" ht="20.100000000000001" customHeight="1" x14ac:dyDescent="0.3">
      <c r="A130" s="14" t="s">
        <v>122</v>
      </c>
      <c r="B130" s="40" t="s">
        <v>123</v>
      </c>
      <c r="C130" s="40" t="s">
        <v>351</v>
      </c>
      <c r="D130" s="14" t="s">
        <v>161</v>
      </c>
      <c r="E130" s="14" t="s">
        <v>134</v>
      </c>
      <c r="F130" s="14" t="b">
        <v>0</v>
      </c>
      <c r="G130" s="14" t="s">
        <v>369</v>
      </c>
      <c r="H130" s="28">
        <v>9.4</v>
      </c>
      <c r="I130" s="14">
        <v>7.02</v>
      </c>
      <c r="J130" s="49">
        <v>0.33903133903133909</v>
      </c>
      <c r="K130" s="28">
        <v>2.5387759168000001</v>
      </c>
      <c r="L130" s="91">
        <v>362.30208599999997</v>
      </c>
      <c r="M130" s="68">
        <v>12567.125477650579</v>
      </c>
      <c r="N130" s="68">
        <v>14566.806904704021</v>
      </c>
      <c r="O130" s="68">
        <v>4017.2874317657911</v>
      </c>
      <c r="P130" s="68">
        <v>4450.0540362759284</v>
      </c>
      <c r="Q130" s="68">
        <v>469.23685591831571</v>
      </c>
      <c r="R130" s="68">
        <v>854.74502674110613</v>
      </c>
      <c r="S130" s="68">
        <v>0</v>
      </c>
      <c r="T130" s="68">
        <v>0</v>
      </c>
      <c r="U130" s="116">
        <v>1.2951536136568524</v>
      </c>
      <c r="V130" s="119">
        <v>2.3592053696900499</v>
      </c>
    </row>
    <row r="131" spans="1:23" ht="20.100000000000001" customHeight="1" x14ac:dyDescent="0.3">
      <c r="A131" s="14" t="s">
        <v>104</v>
      </c>
      <c r="B131" s="40" t="s">
        <v>105</v>
      </c>
      <c r="C131" s="40" t="s">
        <v>351</v>
      </c>
      <c r="D131" s="14" t="s">
        <v>161</v>
      </c>
      <c r="E131" s="14" t="s">
        <v>134</v>
      </c>
      <c r="F131" s="14" t="b">
        <v>0</v>
      </c>
      <c r="G131" s="14" t="s">
        <v>369</v>
      </c>
      <c r="H131" s="28">
        <v>24</v>
      </c>
      <c r="I131" s="14">
        <v>17.829999999999998</v>
      </c>
      <c r="J131" s="49">
        <v>0.34604598990465529</v>
      </c>
      <c r="K131" s="28">
        <v>33.027905695000001</v>
      </c>
      <c r="L131" s="91">
        <v>1853.2687719999999</v>
      </c>
      <c r="M131" s="68">
        <v>11411.164011233141</v>
      </c>
      <c r="N131" s="68">
        <v>12496.88369036812</v>
      </c>
      <c r="O131" s="68">
        <v>5756.6013617701519</v>
      </c>
      <c r="P131" s="68">
        <v>6440.9065355010862</v>
      </c>
      <c r="Q131" s="68">
        <v>894.94733949845238</v>
      </c>
      <c r="R131" s="68">
        <v>1706.28392011911</v>
      </c>
      <c r="S131" s="68">
        <v>0</v>
      </c>
      <c r="T131" s="68">
        <v>0</v>
      </c>
      <c r="U131" s="116">
        <v>0.48290207714051547</v>
      </c>
      <c r="V131" s="119">
        <v>0.92068886385957516</v>
      </c>
    </row>
    <row r="132" spans="1:23" ht="20.100000000000001" customHeight="1" x14ac:dyDescent="0.3">
      <c r="A132" s="14" t="s">
        <v>120</v>
      </c>
      <c r="B132" s="40" t="s">
        <v>121</v>
      </c>
      <c r="C132" s="40" t="s">
        <v>351</v>
      </c>
      <c r="D132" s="14" t="s">
        <v>161</v>
      </c>
      <c r="E132" s="14" t="s">
        <v>134</v>
      </c>
      <c r="F132" s="14" t="b">
        <v>0</v>
      </c>
      <c r="G132" s="14" t="s">
        <v>369</v>
      </c>
      <c r="H132" s="28">
        <v>73</v>
      </c>
      <c r="I132" s="14">
        <v>50.06</v>
      </c>
      <c r="J132" s="49">
        <v>0.45825009988014376</v>
      </c>
      <c r="K132" s="28">
        <v>49.200916485</v>
      </c>
      <c r="L132" s="91">
        <v>975.01376800000003</v>
      </c>
      <c r="M132" s="68">
        <v>30253.124296846891</v>
      </c>
      <c r="N132" s="68">
        <v>38690.259205621704</v>
      </c>
      <c r="O132" s="68">
        <v>11402.275330631101</v>
      </c>
      <c r="P132" s="68">
        <v>13972.238642202559</v>
      </c>
      <c r="Q132" s="68">
        <v>3140.1296367922519</v>
      </c>
      <c r="R132" s="68">
        <v>4230.5235114992811</v>
      </c>
      <c r="S132" s="68">
        <v>0</v>
      </c>
      <c r="T132" s="68">
        <v>0</v>
      </c>
      <c r="U132" s="116">
        <v>3.2206003031459263</v>
      </c>
      <c r="V132" s="119">
        <v>4.3389372030890963</v>
      </c>
    </row>
    <row r="133" spans="1:23" ht="20.100000000000001" customHeight="1" x14ac:dyDescent="0.3">
      <c r="A133" s="14" t="s">
        <v>106</v>
      </c>
      <c r="B133" s="40" t="s">
        <v>107</v>
      </c>
      <c r="C133" s="40" t="s">
        <v>351</v>
      </c>
      <c r="D133" s="14" t="s">
        <v>161</v>
      </c>
      <c r="E133" s="14" t="s">
        <v>134</v>
      </c>
      <c r="F133" s="14" t="b">
        <v>0</v>
      </c>
      <c r="G133" s="14" t="s">
        <v>369</v>
      </c>
      <c r="H133" s="28">
        <v>18.399999999999999</v>
      </c>
      <c r="I133" s="14">
        <v>6.85</v>
      </c>
      <c r="J133" s="49">
        <v>1.6861313868613137</v>
      </c>
      <c r="K133" s="28">
        <v>5.6594029453999992</v>
      </c>
      <c r="L133" s="91">
        <v>854.20255825102879</v>
      </c>
      <c r="M133" s="68">
        <v>31123.535978167321</v>
      </c>
      <c r="N133" s="68">
        <v>36667.162445000693</v>
      </c>
      <c r="O133" s="68">
        <v>9349.6940823398145</v>
      </c>
      <c r="P133" s="68">
        <v>11240.47894764479</v>
      </c>
      <c r="Q133" s="68">
        <v>1482.105852754815</v>
      </c>
      <c r="R133" s="68">
        <v>2397.32243496409</v>
      </c>
      <c r="S133" s="68">
        <v>0</v>
      </c>
      <c r="T133" s="68">
        <v>0</v>
      </c>
      <c r="U133" s="116">
        <v>1.7350754085651674</v>
      </c>
      <c r="V133" s="119">
        <v>2.8065034596391092</v>
      </c>
    </row>
    <row r="134" spans="1:23" ht="20.100000000000001" customHeight="1" x14ac:dyDescent="0.3">
      <c r="A134" s="14" t="s">
        <v>108</v>
      </c>
      <c r="B134" s="40" t="s">
        <v>109</v>
      </c>
      <c r="C134" s="40" t="s">
        <v>351</v>
      </c>
      <c r="D134" s="14" t="s">
        <v>161</v>
      </c>
      <c r="E134" s="14" t="s">
        <v>134</v>
      </c>
      <c r="F134" s="14" t="b">
        <v>0</v>
      </c>
      <c r="G134" s="14" t="s">
        <v>369</v>
      </c>
      <c r="H134" s="28">
        <v>11</v>
      </c>
      <c r="I134" s="14">
        <v>7.55</v>
      </c>
      <c r="J134" s="49">
        <v>0.45695364238410607</v>
      </c>
      <c r="K134" s="28">
        <v>6.5202102000000002</v>
      </c>
      <c r="L134" s="91">
        <v>862.47837800000002</v>
      </c>
      <c r="M134" s="68">
        <v>2460.7192537778828</v>
      </c>
      <c r="N134" s="68">
        <v>2755.2586897309488</v>
      </c>
      <c r="O134" s="68">
        <v>1116.715470265656</v>
      </c>
      <c r="P134" s="68">
        <v>1305.194119009851</v>
      </c>
      <c r="Q134" s="68">
        <v>511.39611117938159</v>
      </c>
      <c r="R134" s="68">
        <v>591.11759297096137</v>
      </c>
      <c r="S134" s="68">
        <v>0</v>
      </c>
      <c r="T134" s="68">
        <v>0</v>
      </c>
      <c r="U134" s="116">
        <v>0.59293789180577183</v>
      </c>
      <c r="V134" s="119">
        <v>0.68537091253429816</v>
      </c>
    </row>
    <row r="135" spans="1:23" ht="20.100000000000001" customHeight="1" x14ac:dyDescent="0.3">
      <c r="A135" s="14" t="s">
        <v>243</v>
      </c>
      <c r="B135" s="40" t="s">
        <v>244</v>
      </c>
      <c r="C135" s="40" t="s">
        <v>351</v>
      </c>
      <c r="D135" s="14" t="s">
        <v>161</v>
      </c>
      <c r="E135" s="14" t="s">
        <v>134</v>
      </c>
      <c r="F135" s="14" t="b">
        <v>0</v>
      </c>
      <c r="G135" s="14" t="s">
        <v>369</v>
      </c>
      <c r="H135" s="28">
        <v>21</v>
      </c>
      <c r="I135" s="14">
        <v>12.28</v>
      </c>
      <c r="J135" s="49">
        <v>0.71009771986970693</v>
      </c>
      <c r="K135" s="28">
        <v>12.494077804</v>
      </c>
      <c r="L135" s="91">
        <v>968.98797000000002</v>
      </c>
      <c r="M135" s="68">
        <v>6504.5714969505379</v>
      </c>
      <c r="N135" s="68">
        <v>8217.2291644046272</v>
      </c>
      <c r="O135" s="68">
        <v>3254.3823238232908</v>
      </c>
      <c r="P135" s="68">
        <v>4550.1382360680464</v>
      </c>
      <c r="Q135" s="68">
        <v>755.91873018689716</v>
      </c>
      <c r="R135" s="68">
        <v>1315.8137967352061</v>
      </c>
      <c r="S135" s="68">
        <v>0</v>
      </c>
      <c r="T135" s="68">
        <v>0</v>
      </c>
      <c r="U135" s="116">
        <v>0.78011157371427131</v>
      </c>
      <c r="V135" s="119">
        <v>1.3579258334189701</v>
      </c>
    </row>
    <row r="136" spans="1:23" s="53" customFormat="1" ht="20.100000000000001" customHeight="1" x14ac:dyDescent="0.3">
      <c r="A136" s="50"/>
      <c r="B136" s="77"/>
      <c r="C136" s="77"/>
      <c r="D136" s="50"/>
      <c r="E136" s="50"/>
      <c r="F136" s="50"/>
      <c r="G136" s="50"/>
      <c r="H136" s="55"/>
      <c r="I136" s="50"/>
      <c r="J136" s="50"/>
      <c r="K136" s="55"/>
      <c r="L136" s="99"/>
      <c r="M136" s="69"/>
      <c r="N136" s="69"/>
      <c r="O136" s="69"/>
      <c r="P136" s="69"/>
      <c r="Q136" s="69"/>
      <c r="R136" s="69"/>
      <c r="S136" s="69"/>
      <c r="T136" s="69"/>
      <c r="U136" s="117"/>
      <c r="V136" s="118"/>
      <c r="W136" s="110"/>
    </row>
    <row r="137" spans="1:23" ht="20.100000000000001" customHeight="1" x14ac:dyDescent="0.3">
      <c r="A137" s="14" t="s">
        <v>359</v>
      </c>
      <c r="B137" s="40" t="s">
        <v>245</v>
      </c>
      <c r="C137" s="40" t="s">
        <v>136</v>
      </c>
      <c r="D137" s="14" t="s">
        <v>17</v>
      </c>
      <c r="E137" s="14" t="s">
        <v>133</v>
      </c>
      <c r="F137" s="14" t="b">
        <v>0</v>
      </c>
      <c r="G137" s="14" t="s">
        <v>369</v>
      </c>
      <c r="H137" s="28">
        <v>15</v>
      </c>
      <c r="I137" s="14">
        <v>7.85</v>
      </c>
      <c r="J137" s="49">
        <v>0.91082802547770703</v>
      </c>
      <c r="K137" s="28">
        <v>5.5482808224999998</v>
      </c>
      <c r="L137" s="91">
        <v>343.55153300000001</v>
      </c>
      <c r="M137" s="68">
        <v>4628.0467375749886</v>
      </c>
      <c r="N137" s="68">
        <v>1167.450691798821</v>
      </c>
      <c r="O137" s="68">
        <v>893.34281559181875</v>
      </c>
      <c r="P137" s="68">
        <v>1085.3695745991561</v>
      </c>
      <c r="Q137" s="68">
        <v>434.1445815480792</v>
      </c>
      <c r="R137" s="68">
        <v>127.1870770731406</v>
      </c>
      <c r="S137" s="68">
        <v>10.984521915007379</v>
      </c>
      <c r="T137" s="68">
        <v>7.6008456882631172</v>
      </c>
      <c r="U137" s="116">
        <v>1.2636956609012693</v>
      </c>
      <c r="V137" s="119">
        <v>0.37021251502650288</v>
      </c>
    </row>
    <row r="138" spans="1:23" ht="20.100000000000001" customHeight="1" x14ac:dyDescent="0.3">
      <c r="A138" s="14" t="s">
        <v>358</v>
      </c>
      <c r="B138" s="40" t="s">
        <v>213</v>
      </c>
      <c r="C138" s="40" t="s">
        <v>136</v>
      </c>
      <c r="D138" s="14" t="s">
        <v>17</v>
      </c>
      <c r="E138" s="14" t="s">
        <v>133</v>
      </c>
      <c r="F138" s="14" t="b">
        <v>1</v>
      </c>
      <c r="G138" s="14" t="s">
        <v>369</v>
      </c>
      <c r="H138" s="28">
        <v>20</v>
      </c>
      <c r="I138" s="15">
        <v>1.02</v>
      </c>
      <c r="J138" s="49">
        <v>18.607843137254903</v>
      </c>
      <c r="K138" s="28">
        <v>0.92028974903999994</v>
      </c>
      <c r="L138" s="91">
        <v>907.11689999999999</v>
      </c>
      <c r="M138" s="68">
        <v>37004.424555586047</v>
      </c>
      <c r="N138" s="68">
        <v>40631.420968406921</v>
      </c>
      <c r="O138" s="68">
        <v>4913.5607472588463</v>
      </c>
      <c r="P138" s="68">
        <v>5517.058694548211</v>
      </c>
      <c r="Q138" s="68">
        <v>715.48685244416561</v>
      </c>
      <c r="R138" s="68">
        <v>1154.429982212527</v>
      </c>
      <c r="S138" s="68">
        <v>773.63378119257231</v>
      </c>
      <c r="T138" s="68">
        <v>579.15092086775178</v>
      </c>
      <c r="U138" s="116">
        <v>0.78874823349026524</v>
      </c>
      <c r="V138" s="119">
        <v>1.2726363958300491</v>
      </c>
    </row>
    <row r="139" spans="1:23" ht="20.100000000000001" customHeight="1" x14ac:dyDescent="0.3">
      <c r="A139" s="14" t="s">
        <v>362</v>
      </c>
      <c r="B139" s="40" t="s">
        <v>95</v>
      </c>
      <c r="C139" s="40" t="s">
        <v>136</v>
      </c>
      <c r="D139" s="14" t="s">
        <v>17</v>
      </c>
      <c r="E139" s="14" t="s">
        <v>134</v>
      </c>
      <c r="F139" s="14" t="b">
        <v>0</v>
      </c>
      <c r="G139" s="14" t="s">
        <v>369</v>
      </c>
      <c r="H139" s="28">
        <v>100</v>
      </c>
      <c r="I139" s="14">
        <v>61.21</v>
      </c>
      <c r="J139" s="49">
        <v>0.63371998039536015</v>
      </c>
      <c r="K139" s="28">
        <v>6.7444897731999998</v>
      </c>
      <c r="L139" s="91">
        <v>110.186077</v>
      </c>
      <c r="M139" s="68">
        <v>5072.5806868614827</v>
      </c>
      <c r="N139" s="68">
        <v>5842.9506865752328</v>
      </c>
      <c r="O139" s="68">
        <v>811.00304960923131</v>
      </c>
      <c r="P139" s="68">
        <v>994.05987495894294</v>
      </c>
      <c r="Q139" s="68">
        <v>555.96175743249705</v>
      </c>
      <c r="R139" s="68">
        <v>715.85362971011625</v>
      </c>
      <c r="S139" s="68">
        <v>11.00781368636866</v>
      </c>
      <c r="T139" s="68">
        <v>29.095521584666681</v>
      </c>
      <c r="U139" s="116">
        <v>5.0456625062756073</v>
      </c>
      <c r="V139" s="119">
        <v>6.4967702744341853</v>
      </c>
    </row>
    <row r="140" spans="1:23" ht="20.100000000000001" customHeight="1" x14ac:dyDescent="0.3">
      <c r="A140" s="14" t="s">
        <v>356</v>
      </c>
      <c r="B140" s="40" t="s">
        <v>126</v>
      </c>
      <c r="C140" s="40" t="s">
        <v>136</v>
      </c>
      <c r="D140" s="14" t="s">
        <v>17</v>
      </c>
      <c r="E140" s="14" t="s">
        <v>134</v>
      </c>
      <c r="F140" s="14" t="b">
        <v>0</v>
      </c>
      <c r="G140" s="14" t="s">
        <v>369</v>
      </c>
      <c r="H140" s="28">
        <v>27</v>
      </c>
      <c r="I140" s="14">
        <v>15.25</v>
      </c>
      <c r="J140" s="49">
        <v>0.77049180327868849</v>
      </c>
      <c r="K140" s="28">
        <v>20.57476625</v>
      </c>
      <c r="L140" s="91">
        <v>1349.165</v>
      </c>
      <c r="M140" s="68">
        <v>78917.36063155334</v>
      </c>
      <c r="N140" s="68">
        <v>101871.14135332841</v>
      </c>
      <c r="O140" s="68">
        <v>5730.4634059636592</v>
      </c>
      <c r="P140" s="68">
        <v>7575.080454580092</v>
      </c>
      <c r="Q140" s="68">
        <v>1497.0522182205159</v>
      </c>
      <c r="R140" s="68">
        <v>2700.0512913192651</v>
      </c>
      <c r="S140" s="68">
        <v>-2220.8057086870322</v>
      </c>
      <c r="T140" s="68">
        <v>-2013.671174968737</v>
      </c>
      <c r="U140" s="116">
        <v>1.1096138857889999</v>
      </c>
      <c r="V140" s="119">
        <v>2.0012758197249894</v>
      </c>
    </row>
    <row r="141" spans="1:23" ht="20.100000000000001" customHeight="1" x14ac:dyDescent="0.3">
      <c r="A141" s="14" t="s">
        <v>352</v>
      </c>
      <c r="B141" s="40" t="s">
        <v>25</v>
      </c>
      <c r="C141" s="40" t="s">
        <v>136</v>
      </c>
      <c r="D141" s="14" t="s">
        <v>17</v>
      </c>
      <c r="E141" s="14" t="s">
        <v>133</v>
      </c>
      <c r="F141" s="14" t="b">
        <v>0</v>
      </c>
      <c r="G141" s="14" t="s">
        <v>369</v>
      </c>
      <c r="H141" s="28">
        <v>3.5</v>
      </c>
      <c r="I141" s="14">
        <v>2.6</v>
      </c>
      <c r="J141" s="49">
        <v>0.34615384615384603</v>
      </c>
      <c r="K141" s="28">
        <v>0.79631543679999994</v>
      </c>
      <c r="L141" s="91">
        <v>308.245</v>
      </c>
      <c r="M141" s="68">
        <v>6454.4103453235311</v>
      </c>
      <c r="N141" s="68">
        <v>6910.0547660207494</v>
      </c>
      <c r="O141" s="68">
        <v>894.12780022001982</v>
      </c>
      <c r="P141" s="68">
        <v>1010.02816699239</v>
      </c>
      <c r="Q141" s="68">
        <v>-70.333262204190731</v>
      </c>
      <c r="R141" s="68">
        <v>26.054030561439092</v>
      </c>
      <c r="S141" s="68">
        <v>-192.57369346702441</v>
      </c>
      <c r="T141" s="68">
        <v>-111.5250355875267</v>
      </c>
      <c r="U141" s="116">
        <v>-0.22817324597054528</v>
      </c>
      <c r="V141" s="119">
        <v>8.4523773496533894E-2</v>
      </c>
    </row>
    <row r="142" spans="1:23" ht="20.100000000000001" customHeight="1" x14ac:dyDescent="0.3">
      <c r="A142" s="14" t="s">
        <v>20</v>
      </c>
      <c r="B142" s="40" t="s">
        <v>21</v>
      </c>
      <c r="C142" s="40" t="s">
        <v>136</v>
      </c>
      <c r="D142" s="14" t="s">
        <v>17</v>
      </c>
      <c r="E142" s="14" t="s">
        <v>133</v>
      </c>
      <c r="F142" s="14" t="b">
        <v>0</v>
      </c>
      <c r="G142" s="14" t="s">
        <v>369</v>
      </c>
      <c r="H142" s="28">
        <v>20</v>
      </c>
      <c r="I142" s="14">
        <v>11.35</v>
      </c>
      <c r="J142" s="49">
        <v>0.76211453744493407</v>
      </c>
      <c r="K142" s="28">
        <v>23.876600815</v>
      </c>
      <c r="L142" s="91">
        <v>2103.0469800000001</v>
      </c>
      <c r="M142" s="68">
        <v>124363.6273241825</v>
      </c>
      <c r="N142" s="68">
        <v>143621.28648153841</v>
      </c>
      <c r="O142" s="68">
        <v>7620.8582666530574</v>
      </c>
      <c r="P142" s="68">
        <v>8602.1828028513883</v>
      </c>
      <c r="Q142" s="68">
        <v>1823.6067123993689</v>
      </c>
      <c r="R142" s="68">
        <v>2841.039913766474</v>
      </c>
      <c r="S142" s="68">
        <v>-2415.3705202151168</v>
      </c>
      <c r="T142" s="68">
        <v>-1843.386617411305</v>
      </c>
      <c r="U142" s="116">
        <v>0.86712599848785543</v>
      </c>
      <c r="V142" s="119">
        <v>1.3509160474229986</v>
      </c>
    </row>
    <row r="143" spans="1:23" ht="20.100000000000001" customHeight="1" x14ac:dyDescent="0.3">
      <c r="A143" s="14" t="s">
        <v>353</v>
      </c>
      <c r="B143" s="40" t="s">
        <v>28</v>
      </c>
      <c r="C143" s="40" t="s">
        <v>136</v>
      </c>
      <c r="D143" s="14" t="s">
        <v>17</v>
      </c>
      <c r="E143" s="14" t="s">
        <v>133</v>
      </c>
      <c r="F143" s="14" t="b">
        <v>0</v>
      </c>
      <c r="G143" s="14" t="s">
        <v>369</v>
      </c>
      <c r="H143" s="28">
        <v>5</v>
      </c>
      <c r="I143" s="14">
        <v>3.2</v>
      </c>
      <c r="J143" s="49">
        <v>0.5625</v>
      </c>
      <c r="K143" s="28">
        <v>0.16192960000000001</v>
      </c>
      <c r="L143" s="91">
        <v>52.602842000000003</v>
      </c>
      <c r="M143" s="68">
        <v>1801.8173982504229</v>
      </c>
      <c r="N143" s="68">
        <v>2120.345814209129</v>
      </c>
      <c r="O143" s="68">
        <v>133.6231344969722</v>
      </c>
      <c r="P143" s="68">
        <v>157.2452648016781</v>
      </c>
      <c r="Q143" s="68">
        <v>28.335746769062251</v>
      </c>
      <c r="R143" s="68">
        <v>35.68934465924491</v>
      </c>
      <c r="S143" s="68">
        <v>-1.6718242838678781</v>
      </c>
      <c r="T143" s="68">
        <v>-0.93027282339083683</v>
      </c>
      <c r="U143" s="116">
        <v>0.53867330531423097</v>
      </c>
      <c r="V143" s="119">
        <v>0.67846799340698949</v>
      </c>
    </row>
    <row r="144" spans="1:23" ht="20.100000000000001" customHeight="1" x14ac:dyDescent="0.3">
      <c r="A144" s="14" t="s">
        <v>155</v>
      </c>
      <c r="B144" s="40" t="s">
        <v>156</v>
      </c>
      <c r="C144" s="40" t="s">
        <v>136</v>
      </c>
      <c r="D144" s="14" t="s">
        <v>17</v>
      </c>
      <c r="E144" s="14" t="s">
        <v>134</v>
      </c>
      <c r="F144" s="14" t="b">
        <v>0</v>
      </c>
      <c r="G144" s="14" t="s">
        <v>369</v>
      </c>
      <c r="H144" s="28">
        <v>1.2</v>
      </c>
      <c r="I144" s="14">
        <v>0.84</v>
      </c>
      <c r="J144" s="49">
        <v>0.4285714285714286</v>
      </c>
      <c r="K144" s="28">
        <v>0.16820412000000001</v>
      </c>
      <c r="L144" s="91">
        <v>197.85599999999999</v>
      </c>
      <c r="M144" s="68">
        <v>169.6202420594669</v>
      </c>
      <c r="N144" s="68">
        <v>195.06327836838699</v>
      </c>
      <c r="O144" s="68">
        <v>-33.573454878364323</v>
      </c>
      <c r="P144" s="68">
        <v>-27.541137800059492</v>
      </c>
      <c r="Q144" s="68">
        <v>-24.89416642355085</v>
      </c>
      <c r="R144" s="68">
        <v>-13.745672363423409</v>
      </c>
      <c r="S144" s="68">
        <v>28.6800996467869</v>
      </c>
      <c r="T144" s="68">
        <v>25.81231799714428</v>
      </c>
      <c r="U144" s="116">
        <v>-0.12581961842729486</v>
      </c>
      <c r="V144" s="119">
        <v>-6.9473113594853877E-2</v>
      </c>
    </row>
    <row r="145" spans="1:22" ht="20.100000000000001" customHeight="1" x14ac:dyDescent="0.3">
      <c r="A145" s="14" t="s">
        <v>29</v>
      </c>
      <c r="B145" s="40" t="s">
        <v>30</v>
      </c>
      <c r="C145" s="40" t="s">
        <v>136</v>
      </c>
      <c r="D145" s="14" t="s">
        <v>17</v>
      </c>
      <c r="E145" s="14" t="s">
        <v>134</v>
      </c>
      <c r="F145" s="14" t="b">
        <v>0</v>
      </c>
      <c r="G145" s="14" t="s">
        <v>369</v>
      </c>
      <c r="H145" s="28">
        <v>10</v>
      </c>
      <c r="I145" s="14">
        <v>5.24</v>
      </c>
      <c r="J145" s="49">
        <v>0.90839694656488534</v>
      </c>
      <c r="K145" s="28">
        <v>11.576973454000001</v>
      </c>
      <c r="L145" s="91">
        <v>2202.9764829999999</v>
      </c>
      <c r="M145" s="68">
        <v>28265.86523223426</v>
      </c>
      <c r="N145" s="68">
        <v>38797.307143769976</v>
      </c>
      <c r="O145" s="68">
        <v>1757.889520296409</v>
      </c>
      <c r="P145" s="68">
        <v>2529.2449893776479</v>
      </c>
      <c r="Q145" s="68">
        <v>1262.8694847670611</v>
      </c>
      <c r="R145" s="68">
        <v>1866.940576926914</v>
      </c>
      <c r="S145" s="68">
        <v>-179.44018778734531</v>
      </c>
      <c r="T145" s="68">
        <v>-215.84981558848111</v>
      </c>
      <c r="U145" s="116">
        <v>0.573255999105035</v>
      </c>
      <c r="V145" s="119">
        <v>0.84746278107541384</v>
      </c>
    </row>
    <row r="146" spans="1:22" ht="20.100000000000001" customHeight="1" x14ac:dyDescent="0.3">
      <c r="A146" s="14" t="s">
        <v>96</v>
      </c>
      <c r="B146" s="40" t="s">
        <v>97</v>
      </c>
      <c r="C146" s="40" t="s">
        <v>136</v>
      </c>
      <c r="D146" s="14" t="s">
        <v>17</v>
      </c>
      <c r="E146" s="14" t="s">
        <v>133</v>
      </c>
      <c r="F146" s="14" t="b">
        <v>0</v>
      </c>
      <c r="G146" s="14" t="s">
        <v>369</v>
      </c>
      <c r="H146" s="28">
        <v>6.5</v>
      </c>
      <c r="I146" s="14">
        <v>4.09</v>
      </c>
      <c r="J146" s="49">
        <v>0.58924205378973116</v>
      </c>
      <c r="K146" s="28">
        <v>2.0417175296000001</v>
      </c>
      <c r="L146" s="91">
        <v>499.2</v>
      </c>
      <c r="M146" s="68">
        <v>9317.8000872458706</v>
      </c>
      <c r="N146" s="68">
        <v>10304.49062506157</v>
      </c>
      <c r="O146" s="68">
        <v>1334.857698943928</v>
      </c>
      <c r="P146" s="68">
        <v>1407.0486424889609</v>
      </c>
      <c r="Q146" s="68">
        <v>168.98705308866539</v>
      </c>
      <c r="R146" s="68">
        <v>255.64523034642289</v>
      </c>
      <c r="S146" s="68">
        <v>-498.45027531218409</v>
      </c>
      <c r="T146" s="68">
        <v>-411.70516983524033</v>
      </c>
      <c r="U146" s="116">
        <v>0.33851573134748675</v>
      </c>
      <c r="V146" s="119">
        <v>0.51210983643113561</v>
      </c>
    </row>
    <row r="147" spans="1:22" ht="20.100000000000001" customHeight="1" x14ac:dyDescent="0.3">
      <c r="A147" s="14" t="s">
        <v>18</v>
      </c>
      <c r="B147" s="40" t="s">
        <v>19</v>
      </c>
      <c r="C147" s="40" t="s">
        <v>136</v>
      </c>
      <c r="D147" s="14" t="s">
        <v>17</v>
      </c>
      <c r="E147" s="14" t="s">
        <v>134</v>
      </c>
      <c r="F147" s="14" t="b">
        <v>0</v>
      </c>
      <c r="G147" s="14" t="s">
        <v>369</v>
      </c>
      <c r="H147" s="28">
        <v>28</v>
      </c>
      <c r="I147" s="14">
        <v>16.82</v>
      </c>
      <c r="J147" s="49">
        <v>0.6646848989298455</v>
      </c>
      <c r="K147" s="28">
        <v>16.201478139999999</v>
      </c>
      <c r="L147" s="91">
        <v>988.779</v>
      </c>
      <c r="M147" s="68">
        <v>15090.2221546035</v>
      </c>
      <c r="N147" s="68">
        <v>17229.897911384669</v>
      </c>
      <c r="O147" s="68">
        <v>2979.0561105896682</v>
      </c>
      <c r="P147" s="68">
        <v>3823.5045032862158</v>
      </c>
      <c r="Q147" s="68">
        <v>1372.474398647362</v>
      </c>
      <c r="R147" s="68">
        <v>1846.432150819857</v>
      </c>
      <c r="S147" s="68">
        <v>64.839611684816589</v>
      </c>
      <c r="T147" s="68">
        <v>42.093252331036069</v>
      </c>
      <c r="U147" s="116">
        <v>1.3880497043802125</v>
      </c>
      <c r="V147" s="119">
        <v>1.8673860901372876</v>
      </c>
    </row>
    <row r="148" spans="1:22" ht="20.100000000000001" customHeight="1" x14ac:dyDescent="0.3">
      <c r="A148" s="14" t="s">
        <v>226</v>
      </c>
      <c r="B148" s="40" t="s">
        <v>227</v>
      </c>
      <c r="C148" s="40" t="s">
        <v>136</v>
      </c>
      <c r="D148" s="14" t="s">
        <v>17</v>
      </c>
      <c r="E148" s="14" t="s">
        <v>133</v>
      </c>
      <c r="F148" s="14" t="b">
        <v>0</v>
      </c>
      <c r="G148" s="14" t="s">
        <v>369</v>
      </c>
      <c r="H148" s="28">
        <v>5</v>
      </c>
      <c r="I148" s="14">
        <v>3.11</v>
      </c>
      <c r="J148" s="49">
        <v>0.60771704180064323</v>
      </c>
      <c r="K148" s="28">
        <v>20.766161881999999</v>
      </c>
      <c r="L148" s="91">
        <v>6748.9268480000001</v>
      </c>
      <c r="M148" s="68">
        <v>43203.665270022328</v>
      </c>
      <c r="N148" s="68">
        <v>47838.093118818448</v>
      </c>
      <c r="O148" s="68">
        <v>3162.6716420090411</v>
      </c>
      <c r="P148" s="68">
        <v>3687.7342745360929</v>
      </c>
      <c r="Q148" s="68">
        <v>-47.11572184572384</v>
      </c>
      <c r="R148" s="68">
        <v>868.3325082370535</v>
      </c>
      <c r="S148" s="68">
        <v>-2081.2928790765732</v>
      </c>
      <c r="T148" s="68">
        <v>-1312.581264119925</v>
      </c>
      <c r="U148" s="116">
        <v>-6.9812168522298138E-3</v>
      </c>
      <c r="V148" s="119">
        <v>0.12866230851122326</v>
      </c>
    </row>
    <row r="149" spans="1:22" ht="20.100000000000001" customHeight="1" x14ac:dyDescent="0.3">
      <c r="A149" s="14" t="s">
        <v>222</v>
      </c>
      <c r="B149" s="40" t="s">
        <v>223</v>
      </c>
      <c r="C149" s="40" t="s">
        <v>136</v>
      </c>
      <c r="D149" s="14" t="s">
        <v>17</v>
      </c>
      <c r="E149" s="14" t="s">
        <v>134</v>
      </c>
      <c r="F149" s="14" t="b">
        <v>0</v>
      </c>
      <c r="G149" s="14" t="s">
        <v>369</v>
      </c>
      <c r="H149" s="28">
        <v>6</v>
      </c>
      <c r="I149" s="14">
        <v>1.97</v>
      </c>
      <c r="J149" s="49">
        <v>2.0456852791878175</v>
      </c>
      <c r="K149" s="28">
        <v>1.6009152637000001</v>
      </c>
      <c r="L149" s="91">
        <v>820.53922499999999</v>
      </c>
      <c r="M149" s="68">
        <v>5108.7261882898219</v>
      </c>
      <c r="N149" s="68">
        <v>1255.6849999999999</v>
      </c>
      <c r="O149" s="68">
        <v>462.62194851241298</v>
      </c>
      <c r="P149" s="68">
        <v>722.89508535054415</v>
      </c>
      <c r="Q149" s="68">
        <v>273.22117598379259</v>
      </c>
      <c r="R149" s="68">
        <v>68.984666763387551</v>
      </c>
      <c r="S149" s="68">
        <v>-86.833055512167931</v>
      </c>
      <c r="T149" s="68">
        <v>7.7574736488680429</v>
      </c>
      <c r="U149" s="116">
        <v>0.33297759285522588</v>
      </c>
      <c r="V149" s="119">
        <v>8.407235713001722E-2</v>
      </c>
    </row>
    <row r="150" spans="1:22" ht="20.100000000000001" customHeight="1" x14ac:dyDescent="0.3">
      <c r="A150" s="14" t="s">
        <v>354</v>
      </c>
      <c r="B150" s="40" t="s">
        <v>94</v>
      </c>
      <c r="C150" s="40" t="s">
        <v>136</v>
      </c>
      <c r="D150" s="14" t="s">
        <v>17</v>
      </c>
      <c r="E150" s="14" t="s">
        <v>134</v>
      </c>
      <c r="F150" s="14" t="b">
        <v>0</v>
      </c>
      <c r="G150" s="14" t="s">
        <v>369</v>
      </c>
      <c r="H150" s="28">
        <v>22</v>
      </c>
      <c r="I150" s="14">
        <v>13.33</v>
      </c>
      <c r="J150" s="49">
        <v>0.65041260315078775</v>
      </c>
      <c r="K150" s="28">
        <v>18.305982360000002</v>
      </c>
      <c r="L150" s="91">
        <v>1383.0881999999999</v>
      </c>
      <c r="M150" s="68">
        <v>39046.717374735003</v>
      </c>
      <c r="N150" s="68">
        <v>41788.17696486949</v>
      </c>
      <c r="O150" s="68">
        <v>4609.5688598266843</v>
      </c>
      <c r="P150" s="68">
        <v>5651.9104546805456</v>
      </c>
      <c r="Q150" s="68">
        <v>456.66451322662323</v>
      </c>
      <c r="R150" s="68">
        <v>1110.2688257729139</v>
      </c>
      <c r="S150" s="68">
        <v>-1007.3444640644529</v>
      </c>
      <c r="T150" s="68">
        <v>-1118.5316085031129</v>
      </c>
      <c r="U150" s="116">
        <v>0.33017743425663182</v>
      </c>
      <c r="V150" s="119">
        <v>0.80274622093725767</v>
      </c>
    </row>
    <row r="151" spans="1:22" ht="20.100000000000001" customHeight="1" x14ac:dyDescent="0.3">
      <c r="A151" s="14" t="s">
        <v>360</v>
      </c>
      <c r="B151" s="40" t="s">
        <v>22</v>
      </c>
      <c r="C151" s="40" t="s">
        <v>136</v>
      </c>
      <c r="D151" s="14" t="s">
        <v>17</v>
      </c>
      <c r="E151" s="14" t="s">
        <v>133</v>
      </c>
      <c r="F151" s="14" t="b">
        <v>0</v>
      </c>
      <c r="G151" s="14" t="s">
        <v>369</v>
      </c>
      <c r="H151" s="28">
        <v>19</v>
      </c>
      <c r="I151" s="14">
        <v>13.58</v>
      </c>
      <c r="J151" s="49">
        <v>0.39911634756995573</v>
      </c>
      <c r="K151" s="28">
        <v>3.6663148200000002</v>
      </c>
      <c r="L151" s="91">
        <v>269.39999999999998</v>
      </c>
      <c r="M151" s="68">
        <v>46492.420129810387</v>
      </c>
      <c r="N151" s="68">
        <v>49384.101708472706</v>
      </c>
      <c r="O151" s="68">
        <v>3498.2557721764779</v>
      </c>
      <c r="P151" s="68">
        <v>3887.635295296247</v>
      </c>
      <c r="Q151" s="68">
        <v>896.34302168587828</v>
      </c>
      <c r="R151" s="68">
        <v>1020.483936182846</v>
      </c>
      <c r="S151" s="68">
        <v>-22.645315908973959</v>
      </c>
      <c r="T151" s="68">
        <v>-95.298129660485642</v>
      </c>
      <c r="U151" s="116">
        <v>3.3271827085593109</v>
      </c>
      <c r="V151" s="119">
        <v>3.7879878848657986</v>
      </c>
    </row>
    <row r="152" spans="1:22" ht="20.100000000000001" customHeight="1" x14ac:dyDescent="0.3">
      <c r="A152" s="14" t="s">
        <v>357</v>
      </c>
      <c r="B152" s="40" t="s">
        <v>252</v>
      </c>
      <c r="C152" s="40" t="s">
        <v>136</v>
      </c>
      <c r="D152" s="14" t="s">
        <v>17</v>
      </c>
      <c r="E152" s="14" t="s">
        <v>134</v>
      </c>
      <c r="F152" s="14" t="b">
        <v>0</v>
      </c>
      <c r="G152" s="14" t="s">
        <v>369</v>
      </c>
      <c r="H152" s="28">
        <v>10</v>
      </c>
      <c r="I152" s="14">
        <v>5.8</v>
      </c>
      <c r="J152" s="49">
        <v>0.72413793103448287</v>
      </c>
      <c r="K152" s="28">
        <v>2.6823332326</v>
      </c>
      <c r="L152" s="91">
        <v>461.64288499999998</v>
      </c>
      <c r="M152" s="68">
        <v>4167.3312307942151</v>
      </c>
      <c r="N152" s="68">
        <v>5317.0543747112843</v>
      </c>
      <c r="O152" s="68">
        <v>349.62688351150757</v>
      </c>
      <c r="P152" s="68">
        <v>472.67055944433758</v>
      </c>
      <c r="Q152" s="68">
        <v>134.82901085178099</v>
      </c>
      <c r="R152" s="68">
        <v>233.5117041374493</v>
      </c>
      <c r="S152" s="68">
        <v>-5.9279588420399447</v>
      </c>
      <c r="T152" s="68">
        <v>-11.157417788308621</v>
      </c>
      <c r="U152" s="116">
        <v>0.2920634439146203</v>
      </c>
      <c r="V152" s="119">
        <v>0.50582758171925324</v>
      </c>
    </row>
    <row r="153" spans="1:22" ht="20.100000000000001" customHeight="1" x14ac:dyDescent="0.3">
      <c r="A153" s="14" t="s">
        <v>66</v>
      </c>
      <c r="B153" s="40" t="s">
        <v>27</v>
      </c>
      <c r="C153" s="40" t="s">
        <v>136</v>
      </c>
      <c r="D153" s="14" t="s">
        <v>17</v>
      </c>
      <c r="E153" s="14" t="s">
        <v>133</v>
      </c>
      <c r="F153" s="14" t="b">
        <v>0</v>
      </c>
      <c r="G153" s="14" t="s">
        <v>369</v>
      </c>
      <c r="H153" s="28">
        <v>7</v>
      </c>
      <c r="I153" s="14">
        <v>2.95</v>
      </c>
      <c r="J153" s="49">
        <v>1.3728813559322033</v>
      </c>
      <c r="K153" s="28">
        <v>1.3091541026</v>
      </c>
      <c r="L153" s="91">
        <v>466.08594599999998</v>
      </c>
      <c r="M153" s="68">
        <v>12433.07608196103</v>
      </c>
      <c r="N153" s="68">
        <v>14022.47323350674</v>
      </c>
      <c r="O153" s="68">
        <v>548.71482783231625</v>
      </c>
      <c r="P153" s="68">
        <v>646.3591804740372</v>
      </c>
      <c r="Q153" s="68">
        <v>937.04267440250896</v>
      </c>
      <c r="R153" s="68">
        <v>1168.343862096317</v>
      </c>
      <c r="S153" s="68">
        <v>-435.82533808466582</v>
      </c>
      <c r="T153" s="68">
        <v>-381.84217196923032</v>
      </c>
      <c r="U153" s="116">
        <v>2.0104503953494213</v>
      </c>
      <c r="V153" s="119">
        <v>2.5067133478775117</v>
      </c>
    </row>
    <row r="154" spans="1:22" ht="20.100000000000001" customHeight="1" x14ac:dyDescent="0.3">
      <c r="A154" s="14" t="s">
        <v>355</v>
      </c>
      <c r="B154" s="40" t="s">
        <v>251</v>
      </c>
      <c r="C154" s="40" t="s">
        <v>136</v>
      </c>
      <c r="D154" s="14" t="s">
        <v>17</v>
      </c>
      <c r="E154" s="14" t="s">
        <v>134</v>
      </c>
      <c r="F154" s="14" t="b">
        <v>0</v>
      </c>
      <c r="G154" s="14" t="s">
        <v>369</v>
      </c>
      <c r="H154" s="28">
        <v>15</v>
      </c>
      <c r="I154" s="14">
        <v>8.9600000000000009</v>
      </c>
      <c r="J154" s="49">
        <v>0.67410714285714279</v>
      </c>
      <c r="K154" s="28">
        <v>1.3308651685999999</v>
      </c>
      <c r="L154" s="91">
        <v>150.37748099999999</v>
      </c>
      <c r="M154" s="68">
        <v>5008.0846410516278</v>
      </c>
      <c r="N154" s="68">
        <v>5545.3246341665536</v>
      </c>
      <c r="O154" s="68">
        <v>249.58848490315029</v>
      </c>
      <c r="P154" s="68">
        <v>317.06248818627648</v>
      </c>
      <c r="Q154" s="68">
        <v>128.91591878602111</v>
      </c>
      <c r="R154" s="68">
        <v>183.3708659923013</v>
      </c>
      <c r="S154" s="68">
        <v>-23.115272974405801</v>
      </c>
      <c r="T154" s="68">
        <v>-15.82794302218727</v>
      </c>
      <c r="U154" s="116">
        <v>0.85728207394311329</v>
      </c>
      <c r="V154" s="119">
        <v>1.2194037616064424</v>
      </c>
    </row>
    <row r="155" spans="1:22" ht="20.100000000000001" customHeight="1" x14ac:dyDescent="0.3">
      <c r="A155" s="14" t="s">
        <v>65</v>
      </c>
      <c r="B155" s="14" t="s">
        <v>26</v>
      </c>
      <c r="C155" s="40" t="s">
        <v>136</v>
      </c>
      <c r="D155" s="14" t="s">
        <v>17</v>
      </c>
      <c r="E155" s="14" t="s">
        <v>135</v>
      </c>
      <c r="F155" s="14" t="b">
        <v>0</v>
      </c>
      <c r="G155" s="14" t="s">
        <v>369</v>
      </c>
      <c r="H155" s="28">
        <v>22</v>
      </c>
      <c r="I155" s="14">
        <v>23.57</v>
      </c>
      <c r="J155" s="49">
        <v>-6.6610097581671579E-2</v>
      </c>
      <c r="K155" s="28">
        <v>38.837471931000003</v>
      </c>
      <c r="L155" s="91">
        <v>1651.93</v>
      </c>
      <c r="M155" s="68">
        <v>36063.44142380097</v>
      </c>
      <c r="N155" s="68">
        <v>42984.493511115477</v>
      </c>
      <c r="O155" s="68">
        <v>2666.8993605177352</v>
      </c>
      <c r="P155" s="68">
        <v>3254.476058103231</v>
      </c>
      <c r="Q155" s="68">
        <v>969.26402610671562</v>
      </c>
      <c r="R155" s="68">
        <v>1327.5632029051019</v>
      </c>
      <c r="S155" s="68">
        <v>-500.09616360396961</v>
      </c>
      <c r="T155" s="68">
        <v>-456.45098477602278</v>
      </c>
      <c r="U155" s="116">
        <v>0.58674642757666218</v>
      </c>
      <c r="V155" s="119">
        <v>0.80364373968939473</v>
      </c>
    </row>
    <row r="156" spans="1:22" ht="20.100000000000001" customHeight="1" x14ac:dyDescent="0.3">
      <c r="A156" s="14" t="s">
        <v>98</v>
      </c>
      <c r="B156" s="14" t="s">
        <v>157</v>
      </c>
      <c r="C156" s="40" t="s">
        <v>136</v>
      </c>
      <c r="D156" s="14" t="s">
        <v>17</v>
      </c>
      <c r="E156" s="14" t="s">
        <v>134</v>
      </c>
      <c r="F156" s="14" t="b">
        <v>0</v>
      </c>
      <c r="G156" s="14" t="s">
        <v>369</v>
      </c>
      <c r="H156" s="28">
        <v>18</v>
      </c>
      <c r="I156" s="14">
        <v>7.88</v>
      </c>
      <c r="J156" s="49">
        <v>1.2842639593908629</v>
      </c>
      <c r="K156" s="28">
        <v>1.9195375674000001</v>
      </c>
      <c r="L156" s="91">
        <v>243.596138</v>
      </c>
      <c r="M156" s="68">
        <v>7031.6439373399071</v>
      </c>
      <c r="N156" s="68">
        <v>8239.6561509453877</v>
      </c>
      <c r="O156" s="68">
        <v>1059.193053111559</v>
      </c>
      <c r="P156" s="68">
        <v>1343.37257591772</v>
      </c>
      <c r="Q156" s="68">
        <v>249.9207548203253</v>
      </c>
      <c r="R156" s="68">
        <v>430.51039683461102</v>
      </c>
      <c r="S156" s="68">
        <v>-323.01291344341769</v>
      </c>
      <c r="T156" s="68">
        <v>-324.72402921222732</v>
      </c>
      <c r="U156" s="116">
        <v>1.0259635348583618</v>
      </c>
      <c r="V156" s="119">
        <v>1.7673120779714948</v>
      </c>
    </row>
    <row r="157" spans="1:22" ht="20.100000000000001" customHeight="1" x14ac:dyDescent="0.3">
      <c r="A157" s="14" t="s">
        <v>220</v>
      </c>
      <c r="B157" s="14" t="s">
        <v>221</v>
      </c>
      <c r="C157" s="40" t="s">
        <v>136</v>
      </c>
      <c r="D157" s="14" t="s">
        <v>17</v>
      </c>
      <c r="E157" s="14" t="s">
        <v>134</v>
      </c>
      <c r="F157" s="14" t="b">
        <v>0</v>
      </c>
      <c r="G157" s="14" t="s">
        <v>369</v>
      </c>
      <c r="H157" s="28">
        <v>14</v>
      </c>
      <c r="I157" s="14">
        <v>8</v>
      </c>
      <c r="J157" s="49">
        <v>0.75</v>
      </c>
      <c r="K157" s="28">
        <v>6.2779789839999998</v>
      </c>
      <c r="L157" s="91">
        <v>784.74737300000004</v>
      </c>
      <c r="M157" s="68">
        <v>5649.2262315406406</v>
      </c>
      <c r="N157" s="68">
        <v>6471.4398720520057</v>
      </c>
      <c r="O157" s="68">
        <v>911.95039412736958</v>
      </c>
      <c r="P157" s="68">
        <v>1256.7836355790471</v>
      </c>
      <c r="Q157" s="68">
        <v>498.70210747413722</v>
      </c>
      <c r="R157" s="68">
        <v>812.43857610666441</v>
      </c>
      <c r="S157" s="68">
        <v>-135.0707116502131</v>
      </c>
      <c r="T157" s="68">
        <v>-68.841052052075327</v>
      </c>
      <c r="U157" s="116">
        <v>0.63549382212986039</v>
      </c>
      <c r="V157" s="119">
        <v>1.035286773883427</v>
      </c>
    </row>
    <row r="158" spans="1:22" ht="20.100000000000001" customHeight="1" x14ac:dyDescent="0.3">
      <c r="A158" s="14" t="s">
        <v>363</v>
      </c>
      <c r="B158" s="14" t="s">
        <v>269</v>
      </c>
      <c r="C158" s="40" t="s">
        <v>136</v>
      </c>
      <c r="D158" s="14" t="s">
        <v>17</v>
      </c>
      <c r="E158" s="14" t="s">
        <v>133</v>
      </c>
      <c r="F158" s="14" t="b">
        <v>0</v>
      </c>
      <c r="G158" s="14" t="s">
        <v>369</v>
      </c>
      <c r="H158" s="28">
        <v>11</v>
      </c>
      <c r="I158" s="14">
        <v>10.25</v>
      </c>
      <c r="J158" s="49">
        <v>7.3170731707317138E-2</v>
      </c>
      <c r="K158" s="28">
        <v>1.6371095103</v>
      </c>
      <c r="L158" s="91">
        <v>877.25137500000005</v>
      </c>
      <c r="M158" s="68">
        <v>665.28531860606552</v>
      </c>
      <c r="N158" s="68">
        <v>764.92264925967493</v>
      </c>
      <c r="O158" s="68">
        <v>174.72861777312389</v>
      </c>
      <c r="P158" s="68">
        <v>204.74979144599999</v>
      </c>
      <c r="Q158" s="68">
        <v>107.4234573565459</v>
      </c>
      <c r="R158" s="68">
        <v>127.2229920816242</v>
      </c>
      <c r="S158" s="68">
        <v>-3.1630593195372612</v>
      </c>
      <c r="T158" s="68">
        <v>-4.4164200979623072</v>
      </c>
      <c r="U158" s="116">
        <v>0.12245458989054978</v>
      </c>
      <c r="V158" s="119">
        <v>0.1450245570508501</v>
      </c>
    </row>
    <row r="159" spans="1:22" ht="20.100000000000001" customHeight="1" x14ac:dyDescent="0.3">
      <c r="A159" s="14" t="s">
        <v>361</v>
      </c>
      <c r="B159" s="14" t="s">
        <v>217</v>
      </c>
      <c r="C159" s="40" t="s">
        <v>136</v>
      </c>
      <c r="D159" s="14" t="s">
        <v>17</v>
      </c>
      <c r="E159" s="14" t="s">
        <v>133</v>
      </c>
      <c r="F159" s="14" t="b">
        <v>0</v>
      </c>
      <c r="G159" s="14" t="s">
        <v>369</v>
      </c>
      <c r="H159" s="28">
        <v>3</v>
      </c>
      <c r="I159" s="14">
        <v>1.85</v>
      </c>
      <c r="J159" s="49">
        <v>0.62162162162162149</v>
      </c>
      <c r="K159" s="28">
        <v>2.9236216000000002</v>
      </c>
      <c r="L159" s="91">
        <v>1597.046</v>
      </c>
      <c r="M159" s="68">
        <v>33486.169428232199</v>
      </c>
      <c r="N159" s="68">
        <v>36710.756073050492</v>
      </c>
      <c r="O159" s="68">
        <v>2908.47409424117</v>
      </c>
      <c r="P159" s="68">
        <v>3144.221429729133</v>
      </c>
      <c r="Q159" s="68">
        <v>-436.53843413850382</v>
      </c>
      <c r="R159" s="68">
        <v>225.09030402768531</v>
      </c>
      <c r="S159" s="68">
        <v>-2558.4730703921291</v>
      </c>
      <c r="T159" s="68">
        <v>-1800.200321939006</v>
      </c>
      <c r="U159" s="116">
        <v>-0.27334117748549747</v>
      </c>
      <c r="V159" s="119">
        <v>0.14094165354516106</v>
      </c>
    </row>
    <row r="160" spans="1:22" ht="20.100000000000001" customHeight="1" x14ac:dyDescent="0.3">
      <c r="A160" s="14" t="s">
        <v>63</v>
      </c>
      <c r="B160" s="14" t="s">
        <v>23</v>
      </c>
      <c r="C160" s="40" t="s">
        <v>136</v>
      </c>
      <c r="D160" s="14" t="s">
        <v>17</v>
      </c>
      <c r="E160" s="14" t="s">
        <v>134</v>
      </c>
      <c r="F160" s="14" t="b">
        <v>0</v>
      </c>
      <c r="G160" s="14" t="s">
        <v>369</v>
      </c>
      <c r="H160" s="28">
        <v>28</v>
      </c>
      <c r="I160" s="14">
        <v>21.07</v>
      </c>
      <c r="J160" s="49">
        <v>0.32890365448504988</v>
      </c>
      <c r="K160" s="28">
        <v>4.9638846079999999</v>
      </c>
      <c r="L160" s="91">
        <v>236.19800000000001</v>
      </c>
      <c r="M160" s="68">
        <v>2165.866810393276</v>
      </c>
      <c r="N160" s="68">
        <v>2337.98185240883</v>
      </c>
      <c r="O160" s="68">
        <v>565.08864591098143</v>
      </c>
      <c r="P160" s="68">
        <v>631.40365953677463</v>
      </c>
      <c r="Q160" s="68">
        <v>388.25922728067951</v>
      </c>
      <c r="R160" s="68">
        <v>402.90100174760181</v>
      </c>
      <c r="S160" s="68">
        <v>-45.691684849091807</v>
      </c>
      <c r="T160" s="68">
        <v>-46.359774455498147</v>
      </c>
      <c r="U160" s="116">
        <v>1.6437871077683956</v>
      </c>
      <c r="V160" s="119">
        <v>1.7057765169374923</v>
      </c>
    </row>
    <row r="161" spans="1:23" ht="20.100000000000001" customHeight="1" x14ac:dyDescent="0.3">
      <c r="A161" s="14" t="s">
        <v>176</v>
      </c>
      <c r="B161" s="14" t="s">
        <v>177</v>
      </c>
      <c r="C161" s="40" t="s">
        <v>136</v>
      </c>
      <c r="D161" s="14" t="s">
        <v>17</v>
      </c>
      <c r="E161" s="14" t="s">
        <v>134</v>
      </c>
      <c r="F161" s="14" t="b">
        <v>0</v>
      </c>
      <c r="G161" s="14" t="s">
        <v>369</v>
      </c>
      <c r="H161" s="28">
        <v>19</v>
      </c>
      <c r="I161" s="14">
        <v>11.77</v>
      </c>
      <c r="J161" s="49">
        <v>0.6142735768903993</v>
      </c>
      <c r="K161" s="28">
        <v>2.8867690499999998</v>
      </c>
      <c r="L161" s="91">
        <v>245.75624400000001</v>
      </c>
      <c r="M161" s="68">
        <v>2984.0046349316272</v>
      </c>
      <c r="N161" s="68">
        <v>3394.5322096912391</v>
      </c>
      <c r="O161" s="68">
        <v>605.43223969149892</v>
      </c>
      <c r="P161" s="68">
        <v>710.34227455817108</v>
      </c>
      <c r="Q161" s="68">
        <v>458.75070864569722</v>
      </c>
      <c r="R161" s="68">
        <v>560.53709304432869</v>
      </c>
      <c r="S161" s="68">
        <v>-24.840882063783081</v>
      </c>
      <c r="T161" s="68">
        <v>-16.687995091345879</v>
      </c>
      <c r="U161" s="116">
        <v>1.8666899411340987</v>
      </c>
      <c r="V161" s="119">
        <v>2.2808661294657835</v>
      </c>
    </row>
    <row r="162" spans="1:23" s="53" customFormat="1" ht="20.100000000000001" customHeight="1" x14ac:dyDescent="0.3">
      <c r="A162" s="50" t="e">
        <v>#N/A</v>
      </c>
      <c r="B162" s="50"/>
      <c r="C162" s="77"/>
      <c r="D162" s="50"/>
      <c r="E162" s="50"/>
      <c r="F162" s="50"/>
      <c r="G162" s="50"/>
      <c r="H162" s="55"/>
      <c r="I162" s="50"/>
      <c r="J162" s="50"/>
      <c r="K162" s="55"/>
      <c r="L162" s="99"/>
      <c r="M162" s="69"/>
      <c r="N162" s="69"/>
      <c r="O162" s="69"/>
      <c r="P162" s="69"/>
      <c r="Q162" s="69"/>
      <c r="R162" s="69"/>
      <c r="S162" s="69"/>
      <c r="T162" s="69"/>
      <c r="U162" s="117"/>
      <c r="V162" s="118"/>
      <c r="W162" s="110"/>
    </row>
    <row r="163" spans="1:23" ht="20.100000000000001" customHeight="1" x14ac:dyDescent="0.3">
      <c r="A163" s="14" t="s">
        <v>367</v>
      </c>
      <c r="B163" s="14" t="s">
        <v>270</v>
      </c>
      <c r="C163" s="40" t="s">
        <v>365</v>
      </c>
      <c r="D163" s="14" t="s">
        <v>334</v>
      </c>
      <c r="E163" s="14" t="s">
        <v>134</v>
      </c>
      <c r="F163" s="14" t="b">
        <v>0</v>
      </c>
      <c r="G163" s="14" t="s">
        <v>373</v>
      </c>
      <c r="H163" s="28">
        <v>35.5</v>
      </c>
      <c r="I163" s="14">
        <v>22.8</v>
      </c>
      <c r="J163" s="49">
        <v>0.55701754385964897</v>
      </c>
      <c r="K163" s="28">
        <v>318.02276968000001</v>
      </c>
      <c r="L163" s="91">
        <v>6522.1006304999992</v>
      </c>
      <c r="M163" s="68">
        <v>99673.668103992735</v>
      </c>
      <c r="N163" s="68">
        <v>91674.819293624561</v>
      </c>
      <c r="O163" s="68">
        <v>54670.349697842088</v>
      </c>
      <c r="P163" s="68">
        <v>48788.92190582789</v>
      </c>
      <c r="Q163" s="68">
        <v>22200.228786690979</v>
      </c>
      <c r="R163" s="68">
        <v>17844.030595758311</v>
      </c>
      <c r="S163" s="68">
        <v>0</v>
      </c>
      <c r="T163" s="68">
        <v>0</v>
      </c>
      <c r="U163" s="116">
        <v>3.4038464053856616</v>
      </c>
      <c r="V163" s="119">
        <v>2.7359330385539216</v>
      </c>
    </row>
    <row r="164" spans="1:23" ht="20.100000000000001" customHeight="1" x14ac:dyDescent="0.3">
      <c r="A164" s="14" t="s">
        <v>368</v>
      </c>
      <c r="B164" s="14" t="s">
        <v>103</v>
      </c>
      <c r="C164" s="40" t="s">
        <v>365</v>
      </c>
      <c r="D164" s="14" t="s">
        <v>334</v>
      </c>
      <c r="E164" s="14" t="s">
        <v>134</v>
      </c>
      <c r="F164" s="14" t="b">
        <v>0</v>
      </c>
      <c r="G164" s="14" t="s">
        <v>369</v>
      </c>
      <c r="H164" s="28">
        <v>41.6</v>
      </c>
      <c r="I164" s="15">
        <v>29.93</v>
      </c>
      <c r="J164" s="49">
        <v>0.38990978950885413</v>
      </c>
      <c r="K164" s="28">
        <v>14.836465524999999</v>
      </c>
      <c r="L164" s="91">
        <v>843.99438499999997</v>
      </c>
      <c r="M164" s="68">
        <v>2465.8675901691208</v>
      </c>
      <c r="N164" s="68">
        <v>3043.6993506117051</v>
      </c>
      <c r="O164" s="68">
        <v>18439.43389218556</v>
      </c>
      <c r="P164" s="68">
        <v>24211.552149225721</v>
      </c>
      <c r="Q164" s="68">
        <v>860.4912460606929</v>
      </c>
      <c r="R164" s="68">
        <v>1163.264426229726</v>
      </c>
      <c r="S164" s="68">
        <v>0</v>
      </c>
      <c r="T164" s="68">
        <v>0</v>
      </c>
      <c r="U164" s="116">
        <v>1.019546173948412</v>
      </c>
      <c r="V164" s="119">
        <v>1.3782845560397017</v>
      </c>
    </row>
    <row r="165" spans="1:23" ht="20.100000000000001" customHeight="1" x14ac:dyDescent="0.3">
      <c r="A165" s="14" t="s">
        <v>364</v>
      </c>
      <c r="B165" s="14" t="s">
        <v>263</v>
      </c>
      <c r="C165" s="40" t="s">
        <v>365</v>
      </c>
      <c r="D165" s="14" t="s">
        <v>334</v>
      </c>
      <c r="E165" s="14" t="s">
        <v>134</v>
      </c>
      <c r="F165" s="14" t="b">
        <v>0</v>
      </c>
      <c r="G165" s="14" t="s">
        <v>369</v>
      </c>
      <c r="H165" s="28">
        <v>33.799999999999997</v>
      </c>
      <c r="I165" s="15">
        <v>19.899999999999999</v>
      </c>
      <c r="J165" s="49">
        <v>0.69849246231155782</v>
      </c>
      <c r="K165" s="28">
        <v>5.8262133460000003</v>
      </c>
      <c r="L165" s="91">
        <v>292.57784400000003</v>
      </c>
      <c r="M165" s="68">
        <v>4157.1208190907246</v>
      </c>
      <c r="N165" s="68">
        <v>5806.8933382149771</v>
      </c>
      <c r="O165" s="68">
        <v>1850.13138085328</v>
      </c>
      <c r="P165" s="68">
        <v>2910.8252279649219</v>
      </c>
      <c r="Q165" s="68">
        <v>1278.756282488233</v>
      </c>
      <c r="R165" s="68">
        <v>2245.9582311786021</v>
      </c>
      <c r="S165" s="68">
        <v>0</v>
      </c>
      <c r="T165" s="68">
        <v>0</v>
      </c>
      <c r="U165" s="116">
        <v>4.3706531738891101</v>
      </c>
      <c r="V165" s="119">
        <v>7.6764467208890972</v>
      </c>
    </row>
    <row r="166" spans="1:23" ht="20.100000000000001" customHeight="1" x14ac:dyDescent="0.3">
      <c r="A166" s="14" t="s">
        <v>366</v>
      </c>
      <c r="B166" s="14" t="s">
        <v>250</v>
      </c>
      <c r="C166" s="40" t="s">
        <v>365</v>
      </c>
      <c r="D166" s="14" t="s">
        <v>334</v>
      </c>
      <c r="E166" s="14" t="s">
        <v>134</v>
      </c>
      <c r="F166" s="14" t="b">
        <v>0</v>
      </c>
      <c r="G166" s="14" t="s">
        <v>369</v>
      </c>
      <c r="H166" s="28">
        <v>82.5</v>
      </c>
      <c r="I166" s="14">
        <v>29.45</v>
      </c>
      <c r="J166" s="49">
        <v>1.801358234295416</v>
      </c>
      <c r="K166" s="28">
        <v>5.9809307623999999</v>
      </c>
      <c r="L166" s="91">
        <v>202.59299999999999</v>
      </c>
      <c r="M166" s="68">
        <v>7414.5511414168232</v>
      </c>
      <c r="N166" s="68">
        <v>8850.676725559546</v>
      </c>
      <c r="O166" s="68">
        <v>4372.6022232670639</v>
      </c>
      <c r="P166" s="68">
        <v>5301.7522043535246</v>
      </c>
      <c r="Q166" s="68">
        <v>2041.044110962215</v>
      </c>
      <c r="R166" s="68">
        <v>3042.8586168717388</v>
      </c>
      <c r="S166" s="68">
        <v>0</v>
      </c>
      <c r="T166" s="68">
        <v>0</v>
      </c>
      <c r="U166" s="116">
        <v>10.074603322731857</v>
      </c>
      <c r="V166" s="119">
        <v>15.019564431504243</v>
      </c>
    </row>
    <row r="167" spans="1:23" s="53" customFormat="1" ht="20.100000000000001" customHeight="1" x14ac:dyDescent="0.3">
      <c r="A167" s="50" t="e">
        <v>#N/A</v>
      </c>
      <c r="B167" s="50"/>
      <c r="C167" s="77"/>
      <c r="D167" s="50"/>
      <c r="E167" s="50"/>
      <c r="F167" s="50"/>
      <c r="G167" s="50"/>
      <c r="H167" s="55"/>
      <c r="I167" s="50"/>
      <c r="J167" s="50"/>
      <c r="K167" s="55"/>
      <c r="L167" s="99"/>
      <c r="M167" s="69"/>
      <c r="N167" s="69"/>
      <c r="O167" s="69"/>
      <c r="P167" s="69"/>
      <c r="Q167" s="69"/>
      <c r="R167" s="69"/>
      <c r="S167" s="69"/>
      <c r="T167" s="69"/>
      <c r="U167" s="109"/>
      <c r="V167" s="111"/>
      <c r="W167" s="110"/>
    </row>
    <row r="168" spans="1:23" ht="20.100000000000001" customHeight="1" x14ac:dyDescent="0.3">
      <c r="A168" s="11"/>
      <c r="B168" s="12"/>
      <c r="C168" s="12"/>
      <c r="D168" s="12"/>
      <c r="E168" s="12"/>
      <c r="F168" s="12"/>
      <c r="G168" s="13"/>
      <c r="H168" s="60"/>
      <c r="I168" s="13"/>
      <c r="J168" s="12"/>
      <c r="K168" s="60"/>
      <c r="L168" s="87"/>
      <c r="M168" s="70"/>
      <c r="N168" s="70"/>
      <c r="O168" s="71"/>
      <c r="P168" s="70"/>
      <c r="Q168" s="70"/>
      <c r="R168" s="70"/>
      <c r="S168" s="76"/>
      <c r="T168" s="76"/>
      <c r="U168" s="13"/>
      <c r="V168" s="23"/>
    </row>
    <row r="169" spans="1:23" ht="20.100000000000001" customHeight="1" x14ac:dyDescent="0.3">
      <c r="A169" s="13"/>
      <c r="B169" s="13"/>
      <c r="C169" s="13"/>
      <c r="D169" s="13"/>
      <c r="E169" s="13"/>
      <c r="F169" s="13"/>
      <c r="G169" s="13"/>
      <c r="H169" s="60"/>
      <c r="I169" s="13"/>
      <c r="J169" s="13"/>
      <c r="K169" s="60"/>
      <c r="L169" s="87"/>
      <c r="M169" s="76"/>
      <c r="N169" s="76"/>
      <c r="O169" s="76"/>
      <c r="P169" s="76"/>
      <c r="Q169" s="76"/>
      <c r="R169" s="76"/>
      <c r="S169" s="76"/>
      <c r="T169" s="76"/>
      <c r="U169" s="13"/>
      <c r="V169" s="13"/>
    </row>
    <row r="170" spans="1:23" ht="20.100000000000001" customHeight="1" x14ac:dyDescent="0.3">
      <c r="A170" s="14"/>
      <c r="B170" s="14"/>
      <c r="C170" s="40"/>
      <c r="D170" s="14"/>
      <c r="E170" s="14"/>
      <c r="F170" s="14"/>
      <c r="G170" s="14"/>
      <c r="H170" s="28"/>
      <c r="I170" s="15"/>
      <c r="J170" s="16"/>
      <c r="K170" s="28"/>
      <c r="L170" s="100"/>
      <c r="M170" s="68"/>
      <c r="N170" s="68"/>
      <c r="O170" s="68"/>
      <c r="P170" s="68"/>
      <c r="Q170" s="68"/>
      <c r="R170" s="68"/>
      <c r="S170" s="68"/>
      <c r="T170" s="68"/>
      <c r="U170" s="112"/>
      <c r="V170" s="112"/>
    </row>
    <row r="171" spans="1:23" ht="20.100000000000001" customHeight="1" x14ac:dyDescent="0.3">
      <c r="A171" s="14"/>
      <c r="B171" s="14"/>
      <c r="C171" s="40"/>
      <c r="D171" s="14"/>
      <c r="E171" s="14"/>
      <c r="F171" s="14"/>
      <c r="G171" s="14"/>
      <c r="H171" s="28"/>
      <c r="I171" s="15"/>
      <c r="J171" s="16"/>
      <c r="K171" s="28"/>
      <c r="L171" s="100"/>
      <c r="M171" s="68"/>
      <c r="N171" s="68"/>
      <c r="O171" s="68"/>
      <c r="P171" s="68"/>
      <c r="Q171" s="68"/>
      <c r="R171" s="68"/>
      <c r="S171" s="68"/>
      <c r="T171" s="68"/>
      <c r="U171" s="112"/>
      <c r="V171" s="112"/>
    </row>
    <row r="172" spans="1:23" ht="20.100000000000001" customHeight="1" x14ac:dyDescent="0.3">
      <c r="A172" s="14"/>
      <c r="B172" s="14"/>
      <c r="C172" s="40"/>
      <c r="D172" s="14"/>
      <c r="E172" s="14"/>
      <c r="F172" s="14"/>
      <c r="G172" s="14"/>
      <c r="H172" s="28"/>
      <c r="I172" s="15"/>
      <c r="J172" s="16"/>
      <c r="K172" s="28"/>
      <c r="L172" s="100"/>
      <c r="M172" s="68"/>
      <c r="N172" s="68"/>
      <c r="O172" s="68"/>
      <c r="P172" s="68"/>
      <c r="Q172" s="68"/>
      <c r="R172" s="68"/>
      <c r="S172" s="68"/>
      <c r="T172" s="68"/>
      <c r="U172" s="112"/>
      <c r="V172" s="112"/>
    </row>
    <row r="173" spans="1:23" ht="20.100000000000001" customHeight="1" x14ac:dyDescent="0.3">
      <c r="A173" s="14"/>
      <c r="B173" s="14"/>
      <c r="C173" s="40"/>
      <c r="D173" s="14"/>
      <c r="E173" s="14"/>
      <c r="F173" s="14"/>
      <c r="G173" s="14"/>
      <c r="H173" s="28"/>
      <c r="I173" s="15"/>
      <c r="J173" s="16"/>
      <c r="K173" s="28"/>
      <c r="L173" s="100"/>
      <c r="M173" s="68"/>
      <c r="N173" s="68"/>
      <c r="O173" s="68"/>
      <c r="P173" s="68"/>
      <c r="Q173" s="68"/>
      <c r="R173" s="68"/>
      <c r="S173" s="68"/>
      <c r="T173" s="68"/>
      <c r="U173" s="112"/>
      <c r="V173" s="112"/>
    </row>
    <row r="174" spans="1:23" ht="20.100000000000001" customHeight="1" x14ac:dyDescent="0.3">
      <c r="A174" s="14"/>
      <c r="B174" s="14"/>
      <c r="C174" s="40"/>
      <c r="D174" s="14"/>
      <c r="E174" s="14"/>
      <c r="F174" s="14"/>
      <c r="G174" s="14"/>
      <c r="H174" s="28"/>
      <c r="I174" s="15"/>
      <c r="J174" s="16"/>
      <c r="K174" s="28"/>
      <c r="L174" s="100"/>
      <c r="M174" s="68"/>
      <c r="N174" s="68"/>
      <c r="O174" s="68"/>
      <c r="P174" s="68"/>
      <c r="Q174" s="68"/>
      <c r="R174" s="68"/>
      <c r="S174" s="68"/>
      <c r="T174" s="68"/>
      <c r="U174" s="112"/>
      <c r="V174" s="112"/>
    </row>
    <row r="175" spans="1:23" ht="20.100000000000001" customHeight="1" x14ac:dyDescent="0.3">
      <c r="A175" s="14"/>
      <c r="B175" s="14"/>
      <c r="C175" s="40"/>
      <c r="D175" s="14"/>
      <c r="E175" s="14"/>
      <c r="F175" s="14"/>
      <c r="G175" s="14"/>
      <c r="H175" s="28"/>
      <c r="I175" s="15"/>
      <c r="J175" s="16"/>
      <c r="K175" s="28"/>
      <c r="L175" s="100"/>
      <c r="M175" s="68"/>
      <c r="N175" s="68"/>
      <c r="O175" s="68"/>
      <c r="P175" s="68"/>
      <c r="Q175" s="68"/>
      <c r="R175" s="68"/>
      <c r="S175" s="68"/>
      <c r="T175" s="68"/>
      <c r="U175" s="112"/>
      <c r="V175" s="112"/>
    </row>
    <row r="176" spans="1:23" ht="20.100000000000001" customHeight="1" x14ac:dyDescent="0.3">
      <c r="A176" s="39"/>
      <c r="B176" s="39"/>
      <c r="C176" s="120"/>
      <c r="D176" s="39"/>
      <c r="E176" s="39"/>
      <c r="F176" s="39"/>
      <c r="G176" s="14"/>
      <c r="H176" s="28"/>
      <c r="I176" s="15"/>
      <c r="J176" s="16"/>
      <c r="K176" s="28"/>
      <c r="L176" s="100"/>
      <c r="M176" s="68"/>
      <c r="N176" s="68"/>
      <c r="O176" s="68"/>
      <c r="P176" s="68"/>
      <c r="Q176" s="68"/>
      <c r="R176" s="68"/>
      <c r="S176" s="68"/>
      <c r="T176" s="68"/>
      <c r="U176" s="112"/>
      <c r="V176" s="112"/>
    </row>
    <row r="177" spans="1:22" ht="20.100000000000001" customHeight="1" x14ac:dyDescent="0.3">
      <c r="A177" s="47"/>
      <c r="B177" s="47"/>
      <c r="C177" s="121"/>
      <c r="D177" s="47"/>
      <c r="E177" s="47"/>
      <c r="F177" s="47"/>
      <c r="G177" s="19"/>
      <c r="H177" s="36"/>
      <c r="I177" s="33"/>
      <c r="J177" s="34"/>
      <c r="K177" s="36"/>
      <c r="L177" s="101"/>
      <c r="M177" s="72"/>
      <c r="N177" s="72"/>
      <c r="O177" s="72"/>
      <c r="P177" s="72"/>
      <c r="Q177" s="72"/>
      <c r="R177" s="72"/>
      <c r="S177" s="72"/>
      <c r="T177" s="72"/>
      <c r="U177" s="113"/>
      <c r="V177" s="113"/>
    </row>
    <row r="178" spans="1:22" ht="20.100000000000001" customHeight="1" x14ac:dyDescent="0.3">
      <c r="A178" s="39"/>
      <c r="B178" s="39"/>
      <c r="C178" s="120"/>
      <c r="D178" s="39"/>
      <c r="E178" s="39"/>
      <c r="F178" s="39"/>
      <c r="G178" s="14"/>
      <c r="H178" s="28"/>
      <c r="I178" s="15"/>
      <c r="J178" s="16"/>
      <c r="K178" s="28"/>
      <c r="L178" s="100"/>
      <c r="M178" s="68"/>
      <c r="N178" s="68"/>
      <c r="O178" s="68"/>
      <c r="P178" s="68"/>
      <c r="Q178" s="68"/>
      <c r="R178" s="68"/>
      <c r="S178" s="68"/>
      <c r="T178" s="68"/>
      <c r="U178" s="112"/>
      <c r="V178" s="112"/>
    </row>
    <row r="179" spans="1:22" ht="20.100000000000001" customHeight="1" x14ac:dyDescent="0.3">
      <c r="A179" s="14"/>
      <c r="B179" s="14"/>
      <c r="C179" s="40"/>
      <c r="D179" s="14"/>
      <c r="E179" s="14"/>
      <c r="F179" s="14"/>
      <c r="G179" s="14"/>
      <c r="H179" s="28"/>
      <c r="I179" s="15"/>
      <c r="J179" s="16"/>
      <c r="K179" s="28"/>
      <c r="L179" s="100"/>
      <c r="M179" s="68"/>
      <c r="N179" s="68"/>
      <c r="O179" s="68"/>
      <c r="P179" s="68"/>
      <c r="Q179" s="68"/>
      <c r="R179" s="68"/>
      <c r="S179" s="68"/>
      <c r="T179" s="68"/>
      <c r="U179" s="112"/>
      <c r="V179" s="112"/>
    </row>
    <row r="180" spans="1:22" ht="20.100000000000001" customHeight="1" x14ac:dyDescent="0.3">
      <c r="A180" s="14"/>
      <c r="B180" s="14"/>
      <c r="C180" s="40"/>
      <c r="D180" s="14"/>
      <c r="E180" s="14"/>
      <c r="F180" s="14"/>
      <c r="G180" s="14"/>
      <c r="H180" s="28"/>
      <c r="I180" s="15"/>
      <c r="J180" s="16"/>
      <c r="K180" s="28"/>
      <c r="L180" s="100"/>
      <c r="M180" s="68"/>
      <c r="N180" s="68"/>
      <c r="O180" s="68"/>
      <c r="P180" s="68"/>
      <c r="Q180" s="68"/>
      <c r="R180" s="68"/>
      <c r="S180" s="68"/>
      <c r="T180" s="68"/>
      <c r="U180" s="112"/>
      <c r="V180" s="112"/>
    </row>
    <row r="181" spans="1:22" ht="20.100000000000001" customHeight="1" x14ac:dyDescent="0.3">
      <c r="A181" s="14"/>
      <c r="B181" s="14"/>
      <c r="C181" s="40"/>
      <c r="D181" s="14"/>
      <c r="E181" s="14"/>
      <c r="F181" s="14"/>
      <c r="G181" s="14"/>
      <c r="H181" s="28"/>
      <c r="I181" s="15"/>
      <c r="J181" s="16"/>
      <c r="K181" s="28"/>
      <c r="L181" s="100"/>
      <c r="M181" s="68"/>
      <c r="N181" s="68"/>
      <c r="O181" s="68"/>
      <c r="P181" s="68"/>
      <c r="Q181" s="68"/>
      <c r="R181" s="68"/>
      <c r="S181" s="68"/>
      <c r="T181" s="68"/>
      <c r="U181" s="112"/>
      <c r="V181" s="112"/>
    </row>
    <row r="182" spans="1:22" ht="20.100000000000001" customHeight="1" x14ac:dyDescent="0.3">
      <c r="A182" s="14"/>
      <c r="B182" s="14"/>
      <c r="C182" s="40"/>
      <c r="D182" s="14"/>
      <c r="E182" s="14"/>
      <c r="F182" s="14"/>
      <c r="G182" s="14"/>
      <c r="H182" s="28"/>
      <c r="I182" s="15"/>
      <c r="J182" s="31"/>
      <c r="K182" s="28"/>
      <c r="L182" s="100"/>
      <c r="M182" s="68"/>
      <c r="N182" s="68"/>
      <c r="O182" s="68"/>
      <c r="P182" s="68"/>
      <c r="Q182" s="68"/>
      <c r="R182" s="68"/>
      <c r="S182" s="68"/>
      <c r="T182" s="68"/>
      <c r="U182" s="112"/>
      <c r="V182" s="112"/>
    </row>
    <row r="183" spans="1:22" ht="20.100000000000001" customHeight="1" x14ac:dyDescent="0.3">
      <c r="A183" s="17"/>
      <c r="B183" s="17"/>
      <c r="C183" s="122"/>
      <c r="D183" s="17"/>
      <c r="E183" s="17"/>
      <c r="F183" s="17"/>
      <c r="G183" s="17"/>
      <c r="H183" s="29"/>
      <c r="I183" s="17"/>
      <c r="J183" s="17"/>
      <c r="K183" s="29"/>
      <c r="L183" s="102"/>
      <c r="M183" s="73"/>
      <c r="N183" s="73"/>
      <c r="O183" s="73"/>
      <c r="P183" s="73"/>
      <c r="Q183" s="73"/>
      <c r="R183" s="73"/>
      <c r="S183" s="73"/>
      <c r="T183" s="73"/>
      <c r="U183" s="114"/>
      <c r="V183" s="114"/>
    </row>
    <row r="184" spans="1:22" ht="20.100000000000001" customHeight="1" x14ac:dyDescent="0.3">
      <c r="A184" s="9"/>
      <c r="B184" s="10"/>
      <c r="C184" s="115"/>
      <c r="D184" s="10"/>
      <c r="E184" s="10"/>
      <c r="F184" s="10"/>
      <c r="G184" s="10"/>
      <c r="H184" s="62"/>
      <c r="I184" s="10"/>
      <c r="J184" s="10"/>
      <c r="K184" s="62"/>
      <c r="L184" s="103"/>
      <c r="M184" s="74"/>
      <c r="N184" s="74"/>
      <c r="O184" s="74"/>
      <c r="P184" s="74"/>
      <c r="Q184" s="74"/>
      <c r="R184" s="74"/>
      <c r="S184" s="74"/>
      <c r="T184" s="74"/>
      <c r="U184" s="115"/>
      <c r="V184" s="115"/>
    </row>
    <row r="185" spans="1:22" ht="20.100000000000001" customHeight="1" x14ac:dyDescent="0.3">
      <c r="A185" s="11"/>
      <c r="B185" s="12"/>
      <c r="C185" s="12"/>
      <c r="D185" s="12"/>
      <c r="E185" s="12"/>
      <c r="F185" s="12"/>
      <c r="G185" s="13"/>
      <c r="H185" s="60"/>
      <c r="I185" s="13"/>
      <c r="J185" s="12"/>
      <c r="K185" s="60"/>
      <c r="L185" s="87"/>
      <c r="M185" s="70"/>
      <c r="N185" s="70"/>
      <c r="O185" s="71"/>
      <c r="P185" s="70"/>
      <c r="Q185" s="70"/>
      <c r="R185" s="70"/>
      <c r="S185" s="76"/>
      <c r="T185" s="76"/>
      <c r="U185" s="13"/>
      <c r="V185" s="23"/>
    </row>
    <row r="186" spans="1:22" ht="20.100000000000001" customHeight="1" x14ac:dyDescent="0.3">
      <c r="A186" s="13"/>
      <c r="B186" s="13"/>
      <c r="C186" s="13"/>
      <c r="D186" s="13"/>
      <c r="E186" s="13"/>
      <c r="F186" s="13"/>
      <c r="G186" s="13"/>
      <c r="H186" s="60"/>
      <c r="I186" s="13"/>
      <c r="J186" s="13"/>
      <c r="K186" s="60"/>
      <c r="L186" s="87"/>
      <c r="M186" s="76"/>
      <c r="N186" s="76"/>
      <c r="O186" s="76"/>
      <c r="P186" s="76"/>
      <c r="Q186" s="76"/>
      <c r="R186" s="76"/>
      <c r="S186" s="76"/>
      <c r="T186" s="76"/>
      <c r="U186" s="13"/>
      <c r="V186" s="13"/>
    </row>
    <row r="187" spans="1:22" ht="20.100000000000001" customHeight="1" x14ac:dyDescent="0.3">
      <c r="A187" s="14"/>
      <c r="B187" s="14"/>
      <c r="C187" s="40"/>
      <c r="D187" s="14"/>
      <c r="E187" s="18"/>
      <c r="F187" s="18"/>
      <c r="G187" s="14"/>
      <c r="H187" s="28"/>
      <c r="I187" s="15"/>
      <c r="J187" s="31"/>
      <c r="K187" s="28"/>
      <c r="L187" s="104"/>
      <c r="M187" s="68"/>
      <c r="N187" s="68"/>
      <c r="O187" s="68"/>
      <c r="P187" s="68"/>
      <c r="Q187" s="68"/>
      <c r="R187" s="68"/>
      <c r="S187" s="68"/>
      <c r="T187" s="68"/>
      <c r="U187" s="112"/>
      <c r="V187" s="112"/>
    </row>
    <row r="188" spans="1:22" ht="20.100000000000001" customHeight="1" x14ac:dyDescent="0.3">
      <c r="A188" s="14"/>
      <c r="B188" s="14"/>
      <c r="C188" s="40"/>
      <c r="D188" s="14"/>
      <c r="E188" s="18"/>
      <c r="F188" s="18"/>
      <c r="G188" s="14"/>
      <c r="H188" s="28"/>
      <c r="I188" s="15"/>
      <c r="J188" s="31"/>
      <c r="K188" s="28"/>
      <c r="L188" s="104"/>
      <c r="M188" s="68"/>
      <c r="N188" s="68"/>
      <c r="O188" s="68"/>
      <c r="P188" s="68"/>
      <c r="Q188" s="68"/>
      <c r="R188" s="68"/>
      <c r="S188" s="68"/>
      <c r="T188" s="68"/>
      <c r="U188" s="112"/>
      <c r="V188" s="112"/>
    </row>
    <row r="189" spans="1:22" ht="20.100000000000001" customHeight="1" x14ac:dyDescent="0.3">
      <c r="A189" s="14"/>
      <c r="B189" s="14"/>
      <c r="C189" s="40"/>
      <c r="D189" s="14"/>
      <c r="E189" s="18"/>
      <c r="F189" s="18"/>
      <c r="G189" s="14"/>
      <c r="H189" s="28"/>
      <c r="I189" s="15"/>
      <c r="J189" s="31"/>
      <c r="K189" s="28"/>
      <c r="L189" s="104"/>
      <c r="M189" s="68"/>
      <c r="N189" s="68"/>
      <c r="O189" s="68"/>
      <c r="P189" s="68"/>
      <c r="Q189" s="68"/>
      <c r="R189" s="68"/>
      <c r="S189" s="68"/>
      <c r="T189" s="68"/>
      <c r="U189" s="112"/>
      <c r="V189" s="112"/>
    </row>
    <row r="190" spans="1:22" ht="20.100000000000001" customHeight="1" x14ac:dyDescent="0.3">
      <c r="A190" s="14"/>
      <c r="B190" s="14"/>
      <c r="C190" s="40"/>
      <c r="D190" s="14"/>
      <c r="E190" s="18"/>
      <c r="F190" s="18"/>
      <c r="G190" s="14"/>
      <c r="H190" s="28"/>
      <c r="I190" s="15"/>
      <c r="J190" s="31"/>
      <c r="K190" s="28"/>
      <c r="L190" s="104"/>
      <c r="M190" s="68"/>
      <c r="N190" s="68"/>
      <c r="O190" s="68"/>
      <c r="P190" s="68"/>
      <c r="Q190" s="68"/>
      <c r="R190" s="68"/>
      <c r="S190" s="68"/>
      <c r="T190" s="68"/>
      <c r="U190" s="112"/>
      <c r="V190" s="112"/>
    </row>
    <row r="191" spans="1:22" ht="20.100000000000001" customHeight="1" x14ac:dyDescent="0.3">
      <c r="A191" s="14"/>
      <c r="B191" s="14"/>
      <c r="C191" s="40"/>
      <c r="D191" s="14"/>
      <c r="E191" s="18"/>
      <c r="F191" s="18"/>
      <c r="G191" s="14"/>
      <c r="H191" s="28"/>
      <c r="I191" s="15"/>
      <c r="J191" s="31"/>
      <c r="K191" s="28"/>
      <c r="L191" s="104"/>
      <c r="M191" s="68"/>
      <c r="N191" s="68"/>
      <c r="O191" s="68"/>
      <c r="P191" s="68"/>
      <c r="Q191" s="68"/>
      <c r="R191" s="68"/>
      <c r="S191" s="68"/>
      <c r="T191" s="68"/>
      <c r="U191" s="112"/>
      <c r="V191" s="112"/>
    </row>
    <row r="192" spans="1:22" ht="20.100000000000001" customHeight="1" x14ac:dyDescent="0.3">
      <c r="A192" s="19"/>
      <c r="B192" s="19"/>
      <c r="C192" s="123"/>
      <c r="D192" s="19"/>
      <c r="E192" s="32"/>
      <c r="F192" s="32"/>
      <c r="G192" s="14"/>
      <c r="H192" s="28"/>
      <c r="I192" s="33"/>
      <c r="J192" s="34"/>
      <c r="K192" s="36"/>
      <c r="L192" s="105"/>
      <c r="M192" s="72"/>
      <c r="N192" s="68"/>
      <c r="O192" s="72"/>
      <c r="P192" s="68"/>
      <c r="Q192" s="68"/>
      <c r="R192" s="68"/>
      <c r="S192" s="72"/>
      <c r="T192" s="72"/>
      <c r="U192" s="113"/>
      <c r="V192" s="112"/>
    </row>
    <row r="193" spans="1:22" ht="20.100000000000001" customHeight="1" x14ac:dyDescent="0.3">
      <c r="A193" s="14"/>
      <c r="B193" s="14"/>
      <c r="C193" s="40"/>
      <c r="D193" s="14"/>
      <c r="E193" s="18"/>
      <c r="F193" s="18"/>
      <c r="G193" s="14"/>
      <c r="H193" s="28"/>
      <c r="I193" s="15"/>
      <c r="J193" s="31"/>
      <c r="K193" s="28"/>
      <c r="L193" s="104"/>
      <c r="M193" s="68"/>
      <c r="N193" s="68"/>
      <c r="O193" s="68"/>
      <c r="P193" s="68"/>
      <c r="Q193" s="68"/>
      <c r="R193" s="68"/>
      <c r="S193" s="68"/>
      <c r="T193" s="68"/>
      <c r="U193" s="112"/>
      <c r="V193" s="112"/>
    </row>
    <row r="194" spans="1:22" ht="20.100000000000001" customHeight="1" x14ac:dyDescent="0.3">
      <c r="A194" s="14"/>
      <c r="B194" s="14"/>
      <c r="C194" s="40"/>
      <c r="D194" s="14"/>
      <c r="E194" s="18"/>
      <c r="F194" s="18"/>
      <c r="G194" s="14"/>
      <c r="H194" s="28"/>
      <c r="I194" s="15"/>
      <c r="J194" s="31"/>
      <c r="K194" s="28"/>
      <c r="L194" s="104"/>
      <c r="M194" s="68"/>
      <c r="N194" s="68"/>
      <c r="O194" s="68"/>
      <c r="P194" s="68"/>
      <c r="Q194" s="68"/>
      <c r="R194" s="68"/>
      <c r="S194" s="68"/>
      <c r="T194" s="68"/>
      <c r="U194" s="112"/>
      <c r="V194" s="112"/>
    </row>
    <row r="195" spans="1:22" ht="20.100000000000001" customHeight="1" x14ac:dyDescent="0.3">
      <c r="A195" s="14"/>
      <c r="B195" s="14"/>
      <c r="C195" s="40"/>
      <c r="D195" s="14"/>
      <c r="E195" s="18"/>
      <c r="F195" s="18"/>
      <c r="G195" s="14"/>
      <c r="H195" s="28"/>
      <c r="I195" s="15"/>
      <c r="J195" s="31"/>
      <c r="K195" s="28"/>
      <c r="L195" s="104"/>
      <c r="M195" s="68"/>
      <c r="N195" s="68"/>
      <c r="O195" s="68"/>
      <c r="P195" s="68"/>
      <c r="Q195" s="68"/>
      <c r="R195" s="68"/>
      <c r="S195" s="68"/>
      <c r="T195" s="68"/>
      <c r="U195" s="112"/>
      <c r="V195" s="112"/>
    </row>
    <row r="196" spans="1:22" ht="20.100000000000001" customHeight="1" x14ac:dyDescent="0.3">
      <c r="A196" s="14"/>
      <c r="B196" s="14"/>
      <c r="C196" s="40"/>
      <c r="D196" s="14"/>
      <c r="E196" s="18"/>
      <c r="F196" s="18"/>
      <c r="G196" s="14"/>
      <c r="H196" s="28"/>
      <c r="I196" s="15"/>
      <c r="J196" s="31"/>
      <c r="K196" s="28"/>
      <c r="L196" s="104"/>
      <c r="M196" s="68"/>
      <c r="N196" s="68"/>
      <c r="O196" s="68"/>
      <c r="P196" s="68"/>
      <c r="Q196" s="68"/>
      <c r="R196" s="68"/>
      <c r="S196" s="68"/>
      <c r="T196" s="68"/>
      <c r="U196" s="112"/>
      <c r="V196" s="112"/>
    </row>
    <row r="197" spans="1:22" ht="20.100000000000001" customHeight="1" x14ac:dyDescent="0.3">
      <c r="A197" s="14"/>
      <c r="B197" s="14"/>
      <c r="C197" s="40"/>
      <c r="D197" s="14"/>
      <c r="E197" s="18"/>
      <c r="F197" s="18"/>
      <c r="G197" s="14"/>
      <c r="H197" s="28"/>
      <c r="I197" s="15"/>
      <c r="J197" s="31"/>
      <c r="K197" s="28"/>
      <c r="L197" s="104"/>
      <c r="M197" s="68"/>
      <c r="N197" s="68"/>
      <c r="O197" s="68"/>
      <c r="P197" s="68"/>
      <c r="Q197" s="68"/>
      <c r="R197" s="68"/>
      <c r="S197" s="68"/>
      <c r="T197" s="68"/>
      <c r="U197" s="112"/>
      <c r="V197" s="112"/>
    </row>
    <row r="198" spans="1:22" ht="20.100000000000001" customHeight="1" x14ac:dyDescent="0.3">
      <c r="A198" s="14"/>
      <c r="B198" s="14"/>
      <c r="C198" s="40"/>
      <c r="D198" s="14"/>
      <c r="E198" s="18"/>
      <c r="F198" s="18"/>
      <c r="G198" s="14"/>
      <c r="H198" s="28"/>
      <c r="I198" s="15"/>
      <c r="J198" s="31"/>
      <c r="K198" s="28"/>
      <c r="L198" s="104"/>
      <c r="M198" s="68"/>
      <c r="N198" s="68"/>
      <c r="O198" s="68"/>
      <c r="P198" s="68"/>
      <c r="Q198" s="68"/>
      <c r="R198" s="68"/>
      <c r="S198" s="68"/>
      <c r="T198" s="68"/>
      <c r="U198" s="112"/>
      <c r="V198" s="112"/>
    </row>
    <row r="199" spans="1:22" ht="20.100000000000001" customHeight="1" x14ac:dyDescent="0.3">
      <c r="A199" s="14"/>
      <c r="B199" s="14"/>
      <c r="C199" s="40"/>
      <c r="D199" s="14"/>
      <c r="E199" s="18"/>
      <c r="F199" s="18"/>
      <c r="G199" s="14"/>
      <c r="H199" s="28"/>
      <c r="I199" s="15"/>
      <c r="J199" s="31"/>
      <c r="K199" s="28"/>
      <c r="L199" s="104"/>
      <c r="M199" s="68"/>
      <c r="N199" s="68"/>
      <c r="O199" s="68"/>
      <c r="P199" s="68"/>
      <c r="Q199" s="68"/>
      <c r="R199" s="68"/>
      <c r="S199" s="68"/>
      <c r="T199" s="68"/>
      <c r="U199" s="112"/>
      <c r="V199" s="112"/>
    </row>
    <row r="200" spans="1:22" ht="20.100000000000001" customHeight="1" x14ac:dyDescent="0.3">
      <c r="A200" s="14"/>
      <c r="B200" s="14"/>
      <c r="C200" s="40"/>
      <c r="D200" s="14"/>
      <c r="E200" s="18"/>
      <c r="F200" s="18"/>
      <c r="G200" s="14"/>
      <c r="H200" s="28"/>
      <c r="I200" s="15"/>
      <c r="J200" s="31"/>
      <c r="K200" s="28"/>
      <c r="L200" s="104"/>
      <c r="M200" s="68"/>
      <c r="N200" s="68"/>
      <c r="O200" s="68"/>
      <c r="P200" s="68"/>
      <c r="Q200" s="68"/>
      <c r="R200" s="68"/>
      <c r="S200" s="68"/>
      <c r="T200" s="68"/>
      <c r="U200" s="112"/>
      <c r="V200" s="112"/>
    </row>
    <row r="201" spans="1:22" ht="20.100000000000001" customHeight="1" x14ac:dyDescent="0.3">
      <c r="A201" s="14"/>
      <c r="B201" s="14"/>
      <c r="C201" s="40"/>
      <c r="D201" s="14"/>
      <c r="E201" s="18"/>
      <c r="F201" s="18"/>
      <c r="G201" s="14"/>
      <c r="H201" s="28"/>
      <c r="I201" s="15"/>
      <c r="J201" s="31"/>
      <c r="K201" s="28"/>
      <c r="L201" s="104"/>
      <c r="M201" s="68"/>
      <c r="N201" s="68"/>
      <c r="O201" s="68"/>
      <c r="P201" s="68"/>
      <c r="Q201" s="68"/>
      <c r="R201" s="68"/>
      <c r="S201" s="68"/>
      <c r="T201" s="68"/>
      <c r="U201" s="112"/>
      <c r="V201" s="112"/>
    </row>
    <row r="202" spans="1:22" ht="20.100000000000001" customHeight="1" x14ac:dyDescent="0.3">
      <c r="A202" s="14"/>
      <c r="B202" s="14"/>
      <c r="C202" s="40"/>
      <c r="D202" s="14"/>
      <c r="E202" s="18"/>
      <c r="F202" s="18"/>
      <c r="G202" s="14"/>
      <c r="H202" s="28"/>
      <c r="I202" s="15"/>
      <c r="J202" s="31"/>
      <c r="K202" s="28"/>
      <c r="L202" s="104"/>
      <c r="M202" s="68"/>
      <c r="N202" s="68"/>
      <c r="O202" s="68"/>
      <c r="P202" s="68"/>
      <c r="Q202" s="68"/>
      <c r="R202" s="68"/>
      <c r="S202" s="68"/>
      <c r="T202" s="68"/>
      <c r="U202" s="112"/>
      <c r="V202" s="112"/>
    </row>
    <row r="203" spans="1:22" ht="20.100000000000001" customHeight="1" x14ac:dyDescent="0.3">
      <c r="A203" s="14"/>
      <c r="B203" s="14"/>
      <c r="C203" s="40"/>
      <c r="D203" s="14"/>
      <c r="E203" s="18"/>
      <c r="F203" s="18"/>
      <c r="G203" s="14"/>
      <c r="H203" s="28"/>
      <c r="I203" s="15"/>
      <c r="J203" s="31"/>
      <c r="K203" s="28"/>
      <c r="L203" s="104"/>
      <c r="M203" s="68"/>
      <c r="N203" s="68"/>
      <c r="O203" s="68"/>
      <c r="P203" s="68"/>
      <c r="Q203" s="68"/>
      <c r="R203" s="68"/>
      <c r="S203" s="68"/>
      <c r="T203" s="68"/>
      <c r="U203" s="112"/>
      <c r="V203" s="112"/>
    </row>
    <row r="204" spans="1:22" ht="20.100000000000001" customHeight="1" x14ac:dyDescent="0.3">
      <c r="A204" s="14"/>
      <c r="B204" s="14"/>
      <c r="C204" s="40"/>
      <c r="D204" s="14"/>
      <c r="E204" s="18"/>
      <c r="F204" s="18"/>
      <c r="G204" s="14"/>
      <c r="H204" s="28"/>
      <c r="I204" s="15"/>
      <c r="J204" s="31"/>
      <c r="K204" s="28"/>
      <c r="L204" s="104"/>
      <c r="M204" s="68"/>
      <c r="N204" s="68"/>
      <c r="O204" s="68"/>
      <c r="P204" s="68"/>
      <c r="Q204" s="68"/>
      <c r="R204" s="68"/>
      <c r="S204" s="68"/>
      <c r="T204" s="68"/>
      <c r="U204" s="112"/>
      <c r="V204" s="112"/>
    </row>
    <row r="205" spans="1:22" ht="20.100000000000001" customHeight="1" x14ac:dyDescent="0.3">
      <c r="A205" s="14"/>
      <c r="B205" s="14"/>
      <c r="C205" s="40"/>
      <c r="D205" s="14"/>
      <c r="E205" s="18"/>
      <c r="F205" s="18"/>
      <c r="G205" s="14"/>
      <c r="H205" s="28"/>
      <c r="I205" s="15"/>
      <c r="J205" s="31"/>
      <c r="K205" s="28"/>
      <c r="L205" s="104"/>
      <c r="M205" s="68"/>
      <c r="N205" s="68"/>
      <c r="O205" s="68"/>
      <c r="P205" s="68"/>
      <c r="Q205" s="68"/>
      <c r="R205" s="68"/>
      <c r="S205" s="68"/>
      <c r="T205" s="68"/>
      <c r="U205" s="112"/>
      <c r="V205" s="112"/>
    </row>
    <row r="206" spans="1:22" ht="20.100000000000001" customHeight="1" x14ac:dyDescent="0.3">
      <c r="A206" s="14"/>
      <c r="B206" s="14"/>
      <c r="C206" s="40"/>
      <c r="D206" s="14"/>
      <c r="E206" s="18"/>
      <c r="F206" s="18"/>
      <c r="G206" s="14"/>
      <c r="H206" s="28"/>
      <c r="I206" s="15"/>
      <c r="J206" s="37"/>
      <c r="K206" s="28"/>
      <c r="L206" s="104"/>
      <c r="M206" s="68"/>
      <c r="N206" s="68"/>
      <c r="O206" s="68"/>
      <c r="P206" s="68"/>
      <c r="Q206" s="68"/>
      <c r="R206" s="68"/>
      <c r="S206" s="68"/>
      <c r="T206" s="68"/>
      <c r="U206" s="112"/>
      <c r="V206" s="112"/>
    </row>
    <row r="207" spans="1:22" ht="20.100000000000001" customHeight="1" x14ac:dyDescent="0.3">
      <c r="A207" s="14"/>
      <c r="B207" s="14"/>
      <c r="C207" s="40"/>
      <c r="D207" s="14"/>
      <c r="E207" s="18"/>
      <c r="F207" s="18"/>
      <c r="G207" s="18"/>
      <c r="H207" s="63"/>
      <c r="I207" s="15"/>
      <c r="J207" s="42"/>
      <c r="K207" s="28"/>
      <c r="L207" s="104"/>
      <c r="M207" s="68"/>
      <c r="N207" s="68"/>
      <c r="O207" s="68"/>
      <c r="P207" s="68"/>
      <c r="Q207" s="68"/>
      <c r="R207" s="68"/>
      <c r="S207" s="68"/>
      <c r="T207" s="68"/>
      <c r="U207" s="112"/>
      <c r="V207" s="112"/>
    </row>
    <row r="208" spans="1:22" ht="20.100000000000001" customHeight="1" x14ac:dyDescent="0.3">
      <c r="A208" s="14"/>
      <c r="B208" s="14"/>
      <c r="C208" s="40"/>
      <c r="D208" s="14"/>
      <c r="E208" s="18"/>
      <c r="F208" s="18"/>
      <c r="G208" s="18"/>
      <c r="H208" s="63"/>
      <c r="I208" s="15"/>
      <c r="J208" s="18"/>
      <c r="K208" s="28"/>
      <c r="L208" s="104"/>
      <c r="M208" s="68"/>
      <c r="N208" s="68"/>
      <c r="O208" s="68"/>
      <c r="P208" s="68"/>
      <c r="Q208" s="68"/>
      <c r="R208" s="68"/>
      <c r="S208" s="68"/>
      <c r="T208" s="68"/>
      <c r="U208" s="112"/>
      <c r="V208" s="112"/>
    </row>
    <row r="209" spans="1:22" ht="20.100000000000001" customHeight="1" x14ac:dyDescent="0.3">
      <c r="A209" s="14"/>
      <c r="B209" s="14"/>
      <c r="C209" s="40"/>
      <c r="D209" s="14"/>
      <c r="E209" s="18"/>
      <c r="F209" s="18"/>
      <c r="G209" s="18"/>
      <c r="H209" s="63"/>
      <c r="I209" s="15"/>
      <c r="J209" s="18"/>
      <c r="K209" s="28"/>
      <c r="L209" s="104"/>
      <c r="M209" s="68"/>
      <c r="N209" s="68"/>
      <c r="O209" s="68"/>
      <c r="P209" s="68"/>
      <c r="Q209" s="68"/>
      <c r="R209" s="68"/>
      <c r="S209" s="68"/>
      <c r="T209" s="68"/>
      <c r="U209" s="112"/>
      <c r="V209" s="112"/>
    </row>
    <row r="210" spans="1:22" ht="20.100000000000001" customHeight="1" x14ac:dyDescent="0.3">
      <c r="A210" s="14"/>
      <c r="B210" s="14"/>
      <c r="C210" s="40"/>
      <c r="D210" s="14"/>
      <c r="E210" s="18"/>
      <c r="F210" s="18"/>
      <c r="G210" s="18"/>
      <c r="H210" s="63"/>
      <c r="I210" s="15"/>
      <c r="J210" s="18"/>
      <c r="K210" s="28"/>
      <c r="L210" s="104"/>
      <c r="M210" s="68"/>
      <c r="N210" s="68"/>
      <c r="O210" s="68"/>
      <c r="P210" s="68"/>
      <c r="Q210" s="68"/>
      <c r="R210" s="68"/>
      <c r="S210" s="68"/>
      <c r="T210" s="68"/>
      <c r="U210" s="112"/>
      <c r="V210" s="112"/>
    </row>
    <row r="211" spans="1:22" ht="20.100000000000001" customHeight="1" x14ac:dyDescent="0.3">
      <c r="A211" s="17"/>
      <c r="B211" s="17"/>
      <c r="C211" s="122"/>
      <c r="D211" s="17"/>
      <c r="E211" s="17"/>
      <c r="F211" s="17"/>
      <c r="G211" s="17"/>
      <c r="H211" s="29"/>
      <c r="I211" s="17"/>
      <c r="J211" s="17"/>
      <c r="K211" s="29"/>
      <c r="L211" s="102"/>
      <c r="M211" s="73"/>
      <c r="N211" s="73"/>
      <c r="O211" s="73"/>
      <c r="P211" s="73"/>
      <c r="Q211" s="73"/>
      <c r="R211" s="73"/>
      <c r="S211" s="73"/>
      <c r="T211" s="73"/>
      <c r="U211" s="114"/>
      <c r="V211" s="114"/>
    </row>
    <row r="212" spans="1:22" ht="20.100000000000001" customHeight="1" x14ac:dyDescent="0.3">
      <c r="A212" s="9"/>
      <c r="B212" s="10"/>
      <c r="C212" s="115"/>
      <c r="D212" s="10"/>
      <c r="E212" s="10"/>
      <c r="F212" s="10"/>
      <c r="G212" s="10"/>
      <c r="H212" s="62"/>
      <c r="I212" s="10"/>
      <c r="J212" s="10"/>
      <c r="K212" s="62"/>
      <c r="L212" s="103"/>
      <c r="M212" s="74"/>
      <c r="N212" s="74"/>
      <c r="O212" s="74"/>
      <c r="P212" s="74"/>
      <c r="Q212" s="74"/>
      <c r="R212" s="74"/>
      <c r="S212" s="74"/>
      <c r="T212" s="74"/>
      <c r="U212" s="115"/>
      <c r="V212" s="115"/>
    </row>
    <row r="213" spans="1:22" ht="20.100000000000001" customHeight="1" x14ac:dyDescent="0.3">
      <c r="A213" s="11"/>
      <c r="B213" s="12"/>
      <c r="C213" s="12"/>
      <c r="D213" s="12"/>
      <c r="E213" s="12"/>
      <c r="F213" s="12"/>
      <c r="G213" s="13"/>
      <c r="H213" s="60"/>
      <c r="I213" s="13"/>
      <c r="J213" s="12"/>
      <c r="K213" s="60"/>
      <c r="L213" s="87"/>
      <c r="M213" s="70"/>
      <c r="N213" s="70"/>
      <c r="O213" s="71"/>
      <c r="P213" s="70"/>
      <c r="Q213" s="70"/>
      <c r="R213" s="70"/>
      <c r="S213" s="76"/>
      <c r="T213" s="76"/>
      <c r="U213" s="13"/>
      <c r="V213" s="23"/>
    </row>
    <row r="214" spans="1:22" ht="20.100000000000001" customHeight="1" x14ac:dyDescent="0.3">
      <c r="A214" s="13"/>
      <c r="B214" s="13"/>
      <c r="C214" s="13"/>
      <c r="D214" s="13"/>
      <c r="E214" s="13"/>
      <c r="F214" s="13"/>
      <c r="G214" s="13"/>
      <c r="H214" s="60"/>
      <c r="I214" s="13"/>
      <c r="J214" s="13"/>
      <c r="K214" s="60"/>
      <c r="L214" s="87"/>
      <c r="M214" s="76"/>
      <c r="N214" s="76"/>
      <c r="O214" s="76"/>
      <c r="P214" s="76"/>
      <c r="Q214" s="76"/>
      <c r="R214" s="76"/>
      <c r="S214" s="76"/>
      <c r="T214" s="76"/>
      <c r="U214" s="13"/>
      <c r="V214" s="13"/>
    </row>
    <row r="215" spans="1:22" ht="20.100000000000001" customHeight="1" x14ac:dyDescent="0.3">
      <c r="A215" s="14"/>
      <c r="B215" s="14"/>
      <c r="C215" s="40"/>
      <c r="D215" s="14"/>
      <c r="E215" s="18"/>
      <c r="F215" s="18"/>
      <c r="G215" s="14"/>
      <c r="H215" s="28"/>
      <c r="I215" s="15"/>
      <c r="J215" s="31"/>
      <c r="K215" s="28"/>
      <c r="L215" s="104"/>
      <c r="M215" s="68"/>
      <c r="N215" s="68"/>
      <c r="O215" s="68"/>
      <c r="P215" s="68"/>
      <c r="Q215" s="68"/>
      <c r="R215" s="68"/>
      <c r="S215" s="68"/>
      <c r="T215" s="68"/>
      <c r="U215" s="112"/>
      <c r="V215" s="112"/>
    </row>
    <row r="216" spans="1:22" ht="20.100000000000001" customHeight="1" x14ac:dyDescent="0.3">
      <c r="A216" s="14"/>
      <c r="B216" s="14"/>
      <c r="C216" s="40"/>
      <c r="D216" s="14"/>
      <c r="E216" s="18"/>
      <c r="F216" s="18"/>
      <c r="G216" s="14"/>
      <c r="H216" s="28"/>
      <c r="I216" s="15"/>
      <c r="J216" s="31"/>
      <c r="K216" s="28"/>
      <c r="L216" s="104"/>
      <c r="M216" s="68"/>
      <c r="N216" s="68"/>
      <c r="O216" s="68"/>
      <c r="P216" s="68"/>
      <c r="Q216" s="68"/>
      <c r="R216" s="68"/>
      <c r="S216" s="68"/>
      <c r="T216" s="68"/>
      <c r="U216" s="112"/>
      <c r="V216" s="112"/>
    </row>
    <row r="217" spans="1:22" ht="20.100000000000001" customHeight="1" x14ac:dyDescent="0.3">
      <c r="A217" s="14"/>
      <c r="B217" s="14"/>
      <c r="C217" s="40"/>
      <c r="D217" s="14"/>
      <c r="E217" s="18"/>
      <c r="F217" s="18"/>
      <c r="G217" s="14"/>
      <c r="H217" s="28"/>
      <c r="I217" s="15"/>
      <c r="J217" s="31"/>
      <c r="K217" s="28"/>
      <c r="L217" s="104"/>
      <c r="M217" s="68"/>
      <c r="N217" s="68"/>
      <c r="O217" s="68"/>
      <c r="P217" s="68"/>
      <c r="Q217" s="68"/>
      <c r="R217" s="68"/>
      <c r="S217" s="68"/>
      <c r="T217" s="68"/>
      <c r="U217" s="112"/>
      <c r="V217" s="112"/>
    </row>
    <row r="218" spans="1:22" ht="20.100000000000001" customHeight="1" x14ac:dyDescent="0.3">
      <c r="A218" s="14"/>
      <c r="B218" s="14"/>
      <c r="C218" s="40"/>
      <c r="D218" s="14"/>
      <c r="E218" s="18"/>
      <c r="F218" s="18"/>
      <c r="G218" s="14"/>
      <c r="H218" s="28"/>
      <c r="I218" s="15"/>
      <c r="J218" s="31"/>
      <c r="K218" s="28"/>
      <c r="L218" s="104"/>
      <c r="M218" s="68"/>
      <c r="N218" s="68"/>
      <c r="O218" s="68"/>
      <c r="P218" s="68"/>
      <c r="Q218" s="68"/>
      <c r="R218" s="68"/>
      <c r="S218" s="68"/>
      <c r="T218" s="68"/>
      <c r="U218" s="112"/>
      <c r="V218" s="112"/>
    </row>
    <row r="219" spans="1:22" ht="20.100000000000001" customHeight="1" x14ac:dyDescent="0.3">
      <c r="A219" s="14"/>
      <c r="B219" s="14"/>
      <c r="C219" s="40"/>
      <c r="D219" s="14"/>
      <c r="E219" s="18"/>
      <c r="F219" s="18"/>
      <c r="G219" s="14"/>
      <c r="H219" s="28"/>
      <c r="I219" s="15"/>
      <c r="J219" s="31"/>
      <c r="K219" s="28"/>
      <c r="L219" s="104"/>
      <c r="M219" s="68"/>
      <c r="N219" s="68"/>
      <c r="O219" s="68"/>
      <c r="P219" s="68"/>
      <c r="Q219" s="68"/>
      <c r="R219" s="68"/>
      <c r="S219" s="68"/>
      <c r="T219" s="68"/>
      <c r="U219" s="112"/>
      <c r="V219" s="112"/>
    </row>
    <row r="220" spans="1:22" ht="20.100000000000001" customHeight="1" x14ac:dyDescent="0.3">
      <c r="A220" s="14"/>
      <c r="B220" s="14"/>
      <c r="C220" s="40"/>
      <c r="D220" s="14"/>
      <c r="E220" s="18"/>
      <c r="F220" s="18"/>
      <c r="G220" s="14"/>
      <c r="H220" s="28"/>
      <c r="I220" s="15"/>
      <c r="J220" s="31"/>
      <c r="K220" s="28"/>
      <c r="L220" s="104"/>
      <c r="M220" s="68"/>
      <c r="N220" s="68"/>
      <c r="O220" s="68"/>
      <c r="P220" s="68"/>
      <c r="Q220" s="68"/>
      <c r="R220" s="68"/>
      <c r="S220" s="68"/>
      <c r="T220" s="68"/>
      <c r="U220" s="112"/>
      <c r="V220" s="112"/>
    </row>
    <row r="221" spans="1:22" ht="20.100000000000001" customHeight="1" x14ac:dyDescent="0.3">
      <c r="A221" s="14"/>
      <c r="B221" s="14"/>
      <c r="C221" s="40"/>
      <c r="D221" s="14"/>
      <c r="E221" s="18"/>
      <c r="F221" s="18"/>
      <c r="G221" s="14"/>
      <c r="H221" s="28"/>
      <c r="I221" s="15"/>
      <c r="J221" s="31"/>
      <c r="K221" s="28"/>
      <c r="L221" s="104"/>
      <c r="M221" s="68"/>
      <c r="N221" s="68"/>
      <c r="O221" s="68"/>
      <c r="P221" s="68"/>
      <c r="Q221" s="68"/>
      <c r="R221" s="68"/>
      <c r="S221" s="68"/>
      <c r="T221" s="68"/>
      <c r="U221" s="112"/>
      <c r="V221" s="112"/>
    </row>
    <row r="222" spans="1:22" ht="20.100000000000001" customHeight="1" x14ac:dyDescent="0.3">
      <c r="A222" s="14"/>
      <c r="B222" s="14"/>
      <c r="C222" s="40"/>
      <c r="D222" s="14"/>
      <c r="E222" s="18"/>
      <c r="F222" s="18"/>
      <c r="G222" s="14"/>
      <c r="H222" s="28"/>
      <c r="I222" s="15"/>
      <c r="J222" s="31"/>
      <c r="K222" s="28"/>
      <c r="L222" s="104"/>
      <c r="M222" s="68"/>
      <c r="N222" s="68"/>
      <c r="O222" s="68"/>
      <c r="P222" s="68"/>
      <c r="Q222" s="68"/>
      <c r="R222" s="68"/>
      <c r="S222" s="68"/>
      <c r="T222" s="68"/>
      <c r="U222" s="112"/>
      <c r="V222" s="112"/>
    </row>
    <row r="223" spans="1:22" ht="20.100000000000001" customHeight="1" x14ac:dyDescent="0.3">
      <c r="A223" s="14"/>
      <c r="B223" s="14"/>
      <c r="C223" s="40"/>
      <c r="D223" s="14"/>
      <c r="E223" s="18"/>
      <c r="F223" s="18"/>
      <c r="G223" s="14"/>
      <c r="H223" s="28"/>
      <c r="I223" s="15"/>
      <c r="J223" s="31"/>
      <c r="K223" s="28"/>
      <c r="L223" s="104"/>
      <c r="M223" s="68"/>
      <c r="N223" s="68"/>
      <c r="O223" s="68"/>
      <c r="P223" s="68"/>
      <c r="Q223" s="68"/>
      <c r="R223" s="68"/>
      <c r="S223" s="68"/>
      <c r="T223" s="68"/>
      <c r="U223" s="112"/>
      <c r="V223" s="112"/>
    </row>
    <row r="224" spans="1:22" ht="20.100000000000001" customHeight="1" x14ac:dyDescent="0.3">
      <c r="A224" s="14"/>
      <c r="B224" s="14"/>
      <c r="C224" s="40"/>
      <c r="D224" s="14"/>
      <c r="E224" s="18"/>
      <c r="F224" s="18"/>
      <c r="G224" s="14"/>
      <c r="H224" s="28"/>
      <c r="I224" s="15"/>
      <c r="J224" s="31"/>
      <c r="K224" s="28"/>
      <c r="L224" s="104"/>
      <c r="M224" s="68"/>
      <c r="N224" s="68"/>
      <c r="O224" s="68"/>
      <c r="P224" s="68"/>
      <c r="Q224" s="68"/>
      <c r="R224" s="68"/>
      <c r="S224" s="68"/>
      <c r="T224" s="68"/>
      <c r="U224" s="112"/>
      <c r="V224" s="112"/>
    </row>
    <row r="225" spans="1:22" ht="20.100000000000001" customHeight="1" x14ac:dyDescent="0.3">
      <c r="A225" s="14"/>
      <c r="B225" s="14"/>
      <c r="C225" s="40"/>
      <c r="D225" s="14"/>
      <c r="E225" s="18"/>
      <c r="F225" s="18"/>
      <c r="G225" s="14"/>
      <c r="H225" s="28"/>
      <c r="I225" s="15"/>
      <c r="J225" s="31"/>
      <c r="K225" s="28"/>
      <c r="L225" s="104"/>
      <c r="M225" s="68"/>
      <c r="N225" s="68"/>
      <c r="O225" s="68"/>
      <c r="P225" s="68"/>
      <c r="Q225" s="68"/>
      <c r="R225" s="68"/>
      <c r="S225" s="68"/>
      <c r="T225" s="68"/>
      <c r="U225" s="112"/>
      <c r="V225" s="112"/>
    </row>
    <row r="226" spans="1:22" ht="20.100000000000001" customHeight="1" x14ac:dyDescent="0.3">
      <c r="A226" s="14"/>
      <c r="B226" s="14"/>
      <c r="C226" s="40"/>
      <c r="D226" s="14"/>
      <c r="E226" s="18"/>
      <c r="F226" s="18"/>
      <c r="G226" s="14"/>
      <c r="H226" s="28"/>
      <c r="I226" s="15"/>
      <c r="J226" s="31"/>
      <c r="K226" s="28"/>
      <c r="L226" s="104"/>
      <c r="M226" s="68"/>
      <c r="N226" s="68"/>
      <c r="O226" s="68"/>
      <c r="P226" s="68"/>
      <c r="Q226" s="68"/>
      <c r="R226" s="68"/>
      <c r="S226" s="68"/>
      <c r="T226" s="68"/>
      <c r="U226" s="112"/>
      <c r="V226" s="112"/>
    </row>
    <row r="227" spans="1:22" ht="20.100000000000001" customHeight="1" x14ac:dyDescent="0.3">
      <c r="A227" s="14"/>
      <c r="B227" s="14"/>
      <c r="C227" s="40"/>
      <c r="D227" s="14"/>
      <c r="E227" s="18"/>
      <c r="F227" s="18"/>
      <c r="G227" s="18"/>
      <c r="H227" s="63"/>
      <c r="I227" s="15"/>
      <c r="J227" s="18"/>
      <c r="K227" s="28"/>
      <c r="L227" s="104"/>
      <c r="M227" s="68"/>
      <c r="N227" s="68"/>
      <c r="O227" s="68"/>
      <c r="P227" s="68"/>
      <c r="Q227" s="68"/>
      <c r="R227" s="68"/>
      <c r="S227" s="68"/>
      <c r="T227" s="68"/>
      <c r="U227" s="112"/>
      <c r="V227" s="112"/>
    </row>
    <row r="228" spans="1:22" ht="20.100000000000001" customHeight="1" x14ac:dyDescent="0.3">
      <c r="A228" s="17"/>
      <c r="B228" s="17"/>
      <c r="C228" s="122"/>
      <c r="D228" s="17"/>
      <c r="E228" s="17"/>
      <c r="F228" s="17"/>
      <c r="G228" s="17"/>
      <c r="H228" s="29"/>
      <c r="I228" s="17"/>
      <c r="J228" s="17"/>
      <c r="K228" s="29"/>
      <c r="L228" s="102"/>
      <c r="M228" s="73"/>
      <c r="N228" s="73"/>
      <c r="O228" s="73"/>
      <c r="P228" s="73"/>
      <c r="Q228" s="73"/>
      <c r="R228" s="73"/>
      <c r="S228" s="73"/>
      <c r="T228" s="73"/>
      <c r="U228" s="114"/>
      <c r="V228" s="114"/>
    </row>
    <row r="229" spans="1:22" ht="20.100000000000001" customHeight="1" x14ac:dyDescent="0.3">
      <c r="A229" s="9"/>
      <c r="B229" s="10"/>
      <c r="C229" s="115"/>
      <c r="D229" s="10"/>
      <c r="E229" s="10"/>
      <c r="F229" s="10"/>
      <c r="G229" s="10"/>
      <c r="H229" s="62"/>
      <c r="I229" s="10"/>
      <c r="J229" s="10"/>
      <c r="K229" s="62"/>
      <c r="L229" s="103"/>
      <c r="M229" s="74"/>
      <c r="N229" s="74"/>
      <c r="O229" s="74"/>
      <c r="P229" s="74"/>
      <c r="Q229" s="74"/>
      <c r="R229" s="74"/>
      <c r="S229" s="74"/>
      <c r="T229" s="74"/>
      <c r="U229" s="115"/>
      <c r="V229" s="115"/>
    </row>
    <row r="230" spans="1:22" ht="20.100000000000001" customHeight="1" x14ac:dyDescent="0.3">
      <c r="A230" s="11"/>
      <c r="B230" s="12"/>
      <c r="C230" s="12"/>
      <c r="D230" s="12"/>
      <c r="E230" s="12"/>
      <c r="F230" s="12"/>
      <c r="G230" s="13"/>
      <c r="H230" s="60"/>
      <c r="I230" s="13"/>
      <c r="J230" s="12"/>
      <c r="K230" s="60"/>
      <c r="L230" s="87"/>
      <c r="M230" s="70"/>
      <c r="N230" s="70"/>
      <c r="O230" s="71"/>
      <c r="P230" s="70"/>
      <c r="Q230" s="70"/>
      <c r="R230" s="70"/>
      <c r="S230" s="76"/>
      <c r="T230" s="76"/>
      <c r="U230" s="13"/>
      <c r="V230" s="23"/>
    </row>
    <row r="231" spans="1:22" ht="20.100000000000001" customHeight="1" x14ac:dyDescent="0.3">
      <c r="A231" s="13"/>
      <c r="B231" s="13"/>
      <c r="C231" s="13"/>
      <c r="D231" s="13"/>
      <c r="E231" s="13"/>
      <c r="F231" s="13"/>
      <c r="G231" s="13"/>
      <c r="H231" s="60"/>
      <c r="I231" s="13"/>
      <c r="J231" s="13"/>
      <c r="K231" s="60"/>
      <c r="L231" s="87"/>
      <c r="M231" s="76"/>
      <c r="N231" s="76"/>
      <c r="O231" s="76"/>
      <c r="P231" s="76"/>
      <c r="Q231" s="76"/>
      <c r="R231" s="76"/>
      <c r="S231" s="76"/>
      <c r="T231" s="76"/>
      <c r="U231" s="13"/>
      <c r="V231" s="13"/>
    </row>
    <row r="232" spans="1:22" ht="20.100000000000001" customHeight="1" x14ac:dyDescent="0.3">
      <c r="A232" s="14"/>
      <c r="B232" s="14"/>
      <c r="C232" s="40"/>
      <c r="D232" s="14"/>
      <c r="E232" s="14"/>
      <c r="F232" s="14"/>
      <c r="G232" s="14"/>
      <c r="H232" s="28"/>
      <c r="I232" s="15"/>
      <c r="J232" s="31"/>
      <c r="K232" s="28"/>
      <c r="L232" s="104"/>
      <c r="M232" s="68"/>
      <c r="N232" s="68"/>
      <c r="O232" s="68"/>
      <c r="P232" s="68"/>
      <c r="Q232" s="68"/>
      <c r="R232" s="68"/>
      <c r="S232" s="68"/>
      <c r="T232" s="68"/>
      <c r="U232" s="112"/>
      <c r="V232" s="112"/>
    </row>
    <row r="233" spans="1:22" ht="20.100000000000001" customHeight="1" x14ac:dyDescent="0.3">
      <c r="A233" s="14"/>
      <c r="B233" s="14"/>
      <c r="C233" s="40"/>
      <c r="D233" s="14"/>
      <c r="E233" s="14"/>
      <c r="F233" s="14"/>
      <c r="G233" s="14"/>
      <c r="H233" s="28"/>
      <c r="I233" s="15"/>
      <c r="J233" s="31"/>
      <c r="K233" s="28"/>
      <c r="L233" s="104"/>
      <c r="M233" s="68"/>
      <c r="N233" s="68"/>
      <c r="O233" s="68"/>
      <c r="P233" s="68"/>
      <c r="Q233" s="68"/>
      <c r="R233" s="68"/>
      <c r="S233" s="68"/>
      <c r="T233" s="68"/>
      <c r="U233" s="112"/>
      <c r="V233" s="112"/>
    </row>
    <row r="234" spans="1:22" ht="20.100000000000001" customHeight="1" x14ac:dyDescent="0.3">
      <c r="A234" s="14"/>
      <c r="B234" s="14"/>
      <c r="C234" s="40"/>
      <c r="D234" s="14"/>
      <c r="E234" s="14"/>
      <c r="F234" s="14"/>
      <c r="G234" s="14"/>
      <c r="H234" s="28"/>
      <c r="I234" s="15"/>
      <c r="J234" s="31"/>
      <c r="K234" s="28"/>
      <c r="L234" s="104"/>
      <c r="M234" s="68"/>
      <c r="N234" s="68"/>
      <c r="O234" s="68"/>
      <c r="P234" s="68"/>
      <c r="Q234" s="68"/>
      <c r="R234" s="68"/>
      <c r="S234" s="68"/>
      <c r="T234" s="68"/>
      <c r="U234" s="112"/>
      <c r="V234" s="112"/>
    </row>
    <row r="235" spans="1:22" ht="20.100000000000001" customHeight="1" x14ac:dyDescent="0.3">
      <c r="A235" s="14"/>
      <c r="B235" s="14"/>
      <c r="C235" s="40"/>
      <c r="D235" s="14"/>
      <c r="E235" s="18"/>
      <c r="F235" s="18"/>
      <c r="G235" s="18"/>
      <c r="H235" s="63"/>
      <c r="I235" s="15"/>
      <c r="J235" s="18"/>
      <c r="K235" s="28"/>
      <c r="L235" s="104"/>
      <c r="M235" s="68"/>
      <c r="N235" s="68"/>
      <c r="O235" s="68"/>
      <c r="P235" s="68"/>
      <c r="Q235" s="68"/>
      <c r="R235" s="68"/>
      <c r="S235" s="68"/>
      <c r="T235" s="68"/>
      <c r="U235" s="112"/>
      <c r="V235" s="112"/>
    </row>
    <row r="236" spans="1:22" ht="20.100000000000001" customHeight="1" x14ac:dyDescent="0.3">
      <c r="A236" s="14"/>
      <c r="B236" s="14"/>
      <c r="C236" s="40"/>
      <c r="D236" s="14"/>
      <c r="E236" s="18"/>
      <c r="F236" s="18"/>
      <c r="G236" s="18"/>
      <c r="H236" s="63"/>
      <c r="I236" s="15"/>
      <c r="J236" s="18"/>
      <c r="K236" s="28"/>
      <c r="L236" s="104"/>
      <c r="M236" s="68"/>
      <c r="N236" s="68"/>
      <c r="O236" s="68"/>
      <c r="P236" s="68"/>
      <c r="Q236" s="68"/>
      <c r="R236" s="68"/>
      <c r="S236" s="68"/>
      <c r="T236" s="68"/>
      <c r="U236" s="112"/>
      <c r="V236" s="112"/>
    </row>
    <row r="237" spans="1:22" ht="20.100000000000001" customHeight="1" x14ac:dyDescent="0.3">
      <c r="A237" s="17"/>
      <c r="B237" s="17"/>
      <c r="C237" s="122"/>
      <c r="D237" s="17"/>
      <c r="E237" s="17"/>
      <c r="F237" s="17"/>
      <c r="G237" s="17"/>
      <c r="H237" s="29"/>
      <c r="I237" s="17"/>
      <c r="J237" s="17"/>
      <c r="K237" s="29"/>
      <c r="L237" s="102"/>
      <c r="M237" s="73"/>
      <c r="N237" s="73"/>
      <c r="O237" s="73"/>
      <c r="P237" s="73"/>
      <c r="Q237" s="73"/>
      <c r="R237" s="73"/>
      <c r="S237" s="73"/>
      <c r="T237" s="73"/>
      <c r="U237" s="114"/>
      <c r="V237" s="114"/>
    </row>
  </sheetData>
  <dataConsolidate/>
  <mergeCells count="5">
    <mergeCell ref="M3:N3"/>
    <mergeCell ref="O3:P3"/>
    <mergeCell ref="Q3:R3"/>
    <mergeCell ref="S3:T3"/>
    <mergeCell ref="U3:V3"/>
  </mergeCells>
  <printOptions horizontalCentered="1"/>
  <pageMargins left="0" right="0" top="7.874015748031496E-2" bottom="0.27559055118110237" header="0" footer="0"/>
  <pageSetup paperSize="9" scale="37" fitToHeight="0" orientation="landscape" r:id="rId1"/>
  <headerFooter>
    <oddFooter>&amp;L
The data of the companies that are not under XP coverage come from the consensus according to Bloomberg. The sector averages are market cap weighted.
*Target price for 2023, remaining are for 2022. **In USD. ***Only data in BRL.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70C7E-5477-42FE-A03A-B8F70E64DE43}">
  <sheetPr>
    <tabColor theme="9" tint="0.79998168889431442"/>
    <pageSetUpPr fitToPage="1"/>
  </sheetPr>
  <dimension ref="A1:Q228"/>
  <sheetViews>
    <sheetView showGridLines="0" view="pageBreakPreview" zoomScale="37" zoomScaleNormal="60" zoomScaleSheetLayoutView="37" workbookViewId="0">
      <selection activeCell="D39" sqref="A38:D39"/>
    </sheetView>
  </sheetViews>
  <sheetFormatPr defaultRowHeight="14.55" customHeight="1" x14ac:dyDescent="0.3"/>
  <cols>
    <col min="1" max="1" width="3.77734375" customWidth="1"/>
    <col min="2" max="2" width="22.5546875" customWidth="1"/>
    <col min="3" max="3" width="9.44140625" customWidth="1"/>
    <col min="4" max="4" width="18.77734375" customWidth="1"/>
    <col min="5" max="5" width="18.21875" bestFit="1" customWidth="1"/>
    <col min="6" max="8" width="12.5546875" customWidth="1"/>
    <col min="9" max="9" width="16.21875" customWidth="1"/>
    <col min="10" max="11" width="12.5546875" customWidth="1"/>
    <col min="12" max="24" width="8.77734375" customWidth="1"/>
  </cols>
  <sheetData>
    <row r="1" spans="1:17" ht="35.25" customHeight="1" x14ac:dyDescent="0.3">
      <c r="A1" s="27"/>
      <c r="B1" s="26"/>
      <c r="C1" s="27"/>
      <c r="D1" s="27"/>
      <c r="E1" s="27"/>
      <c r="F1" s="27"/>
      <c r="G1" s="27"/>
      <c r="H1" s="27"/>
      <c r="I1" s="27"/>
      <c r="J1" s="27"/>
      <c r="K1" s="27"/>
      <c r="L1" s="27"/>
      <c r="M1" s="27"/>
      <c r="N1" s="27"/>
      <c r="O1" s="27"/>
      <c r="P1" s="27"/>
      <c r="Q1" s="27"/>
    </row>
    <row r="2" spans="1:17" ht="19.05" customHeight="1" x14ac:dyDescent="0.3">
      <c r="B2" s="2"/>
    </row>
    <row r="3" spans="1:17" ht="28.05" customHeight="1" x14ac:dyDescent="0.3">
      <c r="B3" s="135"/>
      <c r="C3" s="136"/>
      <c r="D3" s="136"/>
      <c r="E3" s="136"/>
      <c r="F3" s="136"/>
      <c r="G3" s="136"/>
      <c r="H3" s="136"/>
      <c r="I3" s="136"/>
      <c r="J3" s="136"/>
      <c r="K3" s="136"/>
    </row>
    <row r="4" spans="1:17" ht="15.6" x14ac:dyDescent="0.3">
      <c r="B4" s="136"/>
      <c r="C4" s="136"/>
      <c r="D4" s="136"/>
      <c r="E4" s="136"/>
      <c r="F4" s="136"/>
      <c r="G4" s="136"/>
      <c r="H4" s="136"/>
      <c r="I4" s="136"/>
      <c r="J4" s="136"/>
      <c r="K4" s="136"/>
    </row>
    <row r="5" spans="1:17" ht="15.6" x14ac:dyDescent="0.3">
      <c r="A5" s="136"/>
      <c r="B5" s="137"/>
      <c r="C5" s="136"/>
      <c r="D5" s="136"/>
      <c r="E5" s="136"/>
      <c r="F5" s="136"/>
      <c r="G5" s="136"/>
      <c r="H5" s="136"/>
      <c r="I5" s="136"/>
      <c r="J5" s="136"/>
      <c r="K5" s="136"/>
    </row>
    <row r="6" spans="1:17" ht="17.399999999999999" x14ac:dyDescent="0.3">
      <c r="A6" s="136"/>
      <c r="B6" s="137"/>
      <c r="C6" s="138"/>
      <c r="D6" s="138"/>
      <c r="E6" s="138"/>
      <c r="F6" s="139"/>
      <c r="G6" s="139"/>
      <c r="H6" s="3"/>
      <c r="I6" s="4"/>
      <c r="J6" s="5"/>
      <c r="K6" s="5"/>
      <c r="O6" s="127"/>
    </row>
    <row r="7" spans="1:17" ht="17.399999999999999" x14ac:dyDescent="0.3">
      <c r="A7" s="136"/>
      <c r="B7" s="140"/>
      <c r="C7" s="138"/>
      <c r="D7" s="138"/>
      <c r="E7" s="138"/>
      <c r="F7" s="139"/>
      <c r="G7" s="139"/>
      <c r="H7" s="3"/>
      <c r="I7" s="4"/>
      <c r="J7" s="5"/>
      <c r="K7" s="5"/>
      <c r="O7" s="127"/>
    </row>
    <row r="8" spans="1:17" ht="17.399999999999999" x14ac:dyDescent="0.3">
      <c r="A8" s="136"/>
      <c r="B8" s="140"/>
      <c r="C8" s="138"/>
      <c r="D8" s="138"/>
      <c r="E8" s="138"/>
      <c r="F8" s="139"/>
      <c r="G8" s="139"/>
      <c r="H8" s="3"/>
      <c r="I8" s="4"/>
      <c r="J8" s="5"/>
      <c r="K8" s="5"/>
      <c r="O8" s="127"/>
    </row>
    <row r="9" spans="1:17" ht="17.399999999999999" x14ac:dyDescent="0.3">
      <c r="A9" s="136"/>
      <c r="B9" s="140"/>
      <c r="C9" s="138"/>
      <c r="D9" s="138"/>
      <c r="F9" s="139"/>
      <c r="G9" s="139"/>
      <c r="H9" s="3"/>
      <c r="I9" s="4"/>
      <c r="J9" s="5"/>
      <c r="K9" s="5"/>
      <c r="O9" s="127"/>
    </row>
    <row r="10" spans="1:17" ht="17.399999999999999" x14ac:dyDescent="0.3">
      <c r="A10" s="136"/>
      <c r="B10" s="140"/>
      <c r="C10" s="138"/>
      <c r="D10" s="138"/>
      <c r="E10" s="138"/>
      <c r="F10" s="139"/>
      <c r="G10" s="139"/>
      <c r="H10" s="3"/>
      <c r="I10" s="4"/>
      <c r="J10" s="5"/>
      <c r="K10" s="5"/>
      <c r="N10" s="141"/>
      <c r="O10" s="142"/>
      <c r="P10" s="141"/>
      <c r="Q10" s="141"/>
    </row>
    <row r="11" spans="1:17" ht="17.399999999999999" x14ac:dyDescent="0.3">
      <c r="A11" s="136"/>
      <c r="B11" s="140"/>
      <c r="C11" s="138"/>
      <c r="D11" s="138"/>
      <c r="E11" s="138"/>
      <c r="F11" s="139"/>
      <c r="G11" s="139"/>
      <c r="H11" s="3"/>
      <c r="I11" s="4"/>
      <c r="J11" s="5"/>
      <c r="K11" s="5"/>
      <c r="N11" s="141"/>
      <c r="O11" s="142"/>
      <c r="P11" s="141"/>
      <c r="Q11" s="141"/>
    </row>
    <row r="12" spans="1:17" ht="17.399999999999999" x14ac:dyDescent="0.3">
      <c r="A12" s="136"/>
      <c r="B12" s="140"/>
      <c r="C12" s="138"/>
      <c r="D12" s="138"/>
      <c r="E12" s="138"/>
      <c r="F12" s="139"/>
      <c r="G12" s="139"/>
      <c r="H12" s="3"/>
      <c r="I12" s="4"/>
      <c r="J12" s="5"/>
      <c r="K12" s="5"/>
      <c r="N12" s="141"/>
      <c r="O12" s="143"/>
      <c r="P12" s="141"/>
      <c r="Q12" s="141"/>
    </row>
    <row r="13" spans="1:17" ht="17.399999999999999" x14ac:dyDescent="0.3">
      <c r="A13" s="136"/>
      <c r="B13" s="140"/>
      <c r="C13" s="138"/>
      <c r="D13" s="138"/>
      <c r="E13" s="138"/>
      <c r="F13" s="138"/>
      <c r="G13" s="144"/>
      <c r="H13" s="138"/>
      <c r="I13" s="145"/>
      <c r="J13" s="146"/>
      <c r="K13" s="146"/>
      <c r="N13" s="141"/>
      <c r="O13" s="147"/>
      <c r="P13" s="141"/>
      <c r="Q13" s="141"/>
    </row>
    <row r="14" spans="1:17" ht="17.399999999999999" x14ac:dyDescent="0.3">
      <c r="A14" s="136"/>
      <c r="B14" s="140"/>
      <c r="C14" s="138"/>
      <c r="D14" s="138"/>
      <c r="E14" s="138"/>
      <c r="F14" s="138"/>
      <c r="G14" s="144"/>
      <c r="H14" s="138"/>
      <c r="I14" s="145"/>
      <c r="J14" s="146"/>
      <c r="K14" s="146"/>
      <c r="N14" s="141"/>
      <c r="O14" s="148"/>
      <c r="P14" s="141"/>
      <c r="Q14" s="141"/>
    </row>
    <row r="15" spans="1:17" ht="17.399999999999999" x14ac:dyDescent="0.3">
      <c r="A15" s="136"/>
      <c r="B15" s="140"/>
      <c r="C15" s="138"/>
      <c r="D15" s="138"/>
      <c r="E15" s="138"/>
      <c r="F15" s="138"/>
      <c r="G15" s="144"/>
      <c r="H15" s="138"/>
      <c r="I15" s="145"/>
      <c r="J15" s="146"/>
      <c r="K15" s="146"/>
      <c r="N15" s="141"/>
      <c r="O15" s="148"/>
      <c r="P15" s="141"/>
      <c r="Q15" s="141"/>
    </row>
    <row r="16" spans="1:17" ht="17.399999999999999" x14ac:dyDescent="0.3">
      <c r="A16" s="136"/>
      <c r="B16" s="140"/>
      <c r="C16" s="138"/>
      <c r="D16" s="138"/>
      <c r="E16" s="138"/>
      <c r="F16" s="138"/>
      <c r="G16" s="144"/>
      <c r="H16" s="138"/>
      <c r="I16" s="145"/>
      <c r="J16" s="146"/>
      <c r="K16" s="146"/>
      <c r="N16" s="141"/>
      <c r="O16" s="142"/>
      <c r="P16" s="141"/>
      <c r="Q16" s="141"/>
    </row>
    <row r="17" spans="1:17" ht="17.399999999999999" x14ac:dyDescent="0.3">
      <c r="A17" s="136"/>
      <c r="B17" s="149"/>
      <c r="C17" s="138"/>
      <c r="D17" s="138"/>
      <c r="E17" s="138"/>
      <c r="F17" s="138"/>
      <c r="G17" s="144"/>
      <c r="H17" s="144"/>
      <c r="I17" s="150"/>
      <c r="J17" s="150"/>
      <c r="K17" s="151"/>
      <c r="N17" s="141"/>
      <c r="O17" s="142"/>
      <c r="P17" s="141"/>
      <c r="Q17" s="141"/>
    </row>
    <row r="18" spans="1:17" ht="17.399999999999999" x14ac:dyDescent="0.3">
      <c r="A18" s="136"/>
      <c r="B18" s="140"/>
      <c r="C18" s="138"/>
      <c r="D18" s="138"/>
      <c r="E18" s="138"/>
      <c r="F18" s="139"/>
      <c r="G18" s="139"/>
      <c r="H18" s="3"/>
      <c r="I18" s="4"/>
      <c r="J18" s="5"/>
      <c r="K18" s="5"/>
      <c r="N18" s="141"/>
      <c r="O18" s="142"/>
      <c r="P18" s="141"/>
      <c r="Q18" s="141"/>
    </row>
    <row r="19" spans="1:17" ht="17.399999999999999" x14ac:dyDescent="0.3">
      <c r="A19" s="136"/>
      <c r="B19" s="140"/>
      <c r="C19" s="138"/>
      <c r="D19" s="138"/>
      <c r="E19" s="138"/>
      <c r="F19" s="139"/>
      <c r="G19" s="139"/>
      <c r="H19" s="3"/>
      <c r="I19" s="4"/>
      <c r="J19" s="5"/>
      <c r="K19" s="5"/>
      <c r="N19" s="141"/>
      <c r="O19" s="142"/>
      <c r="P19" s="141"/>
      <c r="Q19" s="141"/>
    </row>
    <row r="20" spans="1:17" ht="17.399999999999999" x14ac:dyDescent="0.3">
      <c r="A20" s="136"/>
      <c r="B20" s="140"/>
      <c r="C20" s="138"/>
      <c r="D20" s="138"/>
      <c r="E20" s="138"/>
      <c r="F20" s="139"/>
      <c r="G20" s="139"/>
      <c r="H20" s="3"/>
      <c r="I20" s="4"/>
      <c r="J20" s="5"/>
      <c r="K20" s="5"/>
      <c r="N20" s="141"/>
      <c r="O20" s="142"/>
      <c r="P20" s="141"/>
      <c r="Q20" s="141"/>
    </row>
    <row r="21" spans="1:17" ht="17.399999999999999" x14ac:dyDescent="0.3">
      <c r="A21" s="136"/>
      <c r="B21" s="149"/>
      <c r="C21" s="138"/>
      <c r="D21" s="138"/>
      <c r="E21" s="138"/>
      <c r="N21" s="141"/>
      <c r="O21" s="142"/>
      <c r="P21" s="141"/>
      <c r="Q21" s="141"/>
    </row>
    <row r="22" spans="1:17" ht="17.399999999999999" x14ac:dyDescent="0.3">
      <c r="A22" s="136"/>
      <c r="B22" s="140"/>
      <c r="C22" s="138"/>
      <c r="D22" s="138"/>
      <c r="E22" s="138"/>
      <c r="F22" s="139"/>
      <c r="G22" s="139"/>
      <c r="H22" s="3"/>
      <c r="I22" s="4"/>
      <c r="J22" s="5"/>
      <c r="K22" s="5"/>
      <c r="N22" s="141"/>
      <c r="O22" s="142"/>
      <c r="P22" s="141"/>
      <c r="Q22" s="141"/>
    </row>
    <row r="23" spans="1:17" ht="17.399999999999999" x14ac:dyDescent="0.3">
      <c r="A23" s="136"/>
      <c r="B23" s="140"/>
      <c r="C23" s="138"/>
      <c r="D23" s="138"/>
      <c r="E23" s="138"/>
      <c r="F23" s="139"/>
      <c r="G23" s="139"/>
      <c r="H23" s="3"/>
      <c r="I23" s="4"/>
      <c r="J23" s="5"/>
      <c r="K23" s="5"/>
      <c r="N23" s="141"/>
      <c r="O23" s="142"/>
      <c r="P23" s="141"/>
      <c r="Q23" s="141"/>
    </row>
    <row r="24" spans="1:17" ht="17.399999999999999" x14ac:dyDescent="0.3">
      <c r="A24" s="136"/>
      <c r="B24" s="140"/>
      <c r="C24" s="138"/>
      <c r="D24" s="138"/>
      <c r="E24" s="138"/>
      <c r="F24" s="139"/>
      <c r="G24" s="139"/>
      <c r="H24" s="3"/>
      <c r="I24" s="4"/>
      <c r="J24" s="5"/>
      <c r="K24" s="5"/>
      <c r="N24" s="141"/>
      <c r="O24" s="32"/>
      <c r="P24" s="141"/>
      <c r="Q24" s="141"/>
    </row>
    <row r="25" spans="1:17" ht="17.399999999999999" x14ac:dyDescent="0.3">
      <c r="A25" s="136"/>
      <c r="B25" s="140"/>
      <c r="C25" s="138"/>
      <c r="D25" s="138"/>
      <c r="E25" s="138"/>
      <c r="F25" s="139"/>
      <c r="G25" s="139"/>
      <c r="H25" s="3"/>
      <c r="I25" s="4"/>
      <c r="J25" s="5"/>
      <c r="K25" s="5"/>
      <c r="N25" s="141"/>
      <c r="O25" s="32"/>
      <c r="P25" s="141"/>
      <c r="Q25" s="141"/>
    </row>
    <row r="26" spans="1:17" ht="17.399999999999999" x14ac:dyDescent="0.3">
      <c r="A26" s="136"/>
      <c r="B26" s="140"/>
      <c r="C26" s="138"/>
      <c r="D26" s="138"/>
      <c r="E26" s="138"/>
      <c r="F26" s="138"/>
      <c r="G26" s="144"/>
      <c r="H26" s="138"/>
      <c r="I26" s="145"/>
      <c r="J26" s="146"/>
      <c r="K26" s="146"/>
      <c r="N26" s="141"/>
      <c r="O26" s="32"/>
      <c r="P26" s="141"/>
      <c r="Q26" s="141"/>
    </row>
    <row r="27" spans="1:17" ht="17.399999999999999" x14ac:dyDescent="0.3">
      <c r="A27" s="136"/>
      <c r="B27" s="140"/>
      <c r="C27" s="138"/>
      <c r="D27" s="138"/>
      <c r="E27" s="138"/>
      <c r="F27" s="138"/>
      <c r="G27" s="144"/>
      <c r="H27" s="138"/>
      <c r="I27" s="145"/>
      <c r="J27" s="146"/>
      <c r="K27" s="146"/>
      <c r="N27" s="141"/>
      <c r="O27" s="32"/>
      <c r="P27" s="141"/>
      <c r="Q27" s="141"/>
    </row>
    <row r="28" spans="1:17" ht="17.399999999999999" x14ac:dyDescent="0.3">
      <c r="A28" s="136"/>
      <c r="B28" s="140"/>
      <c r="C28" s="138"/>
      <c r="D28" s="138"/>
      <c r="E28" s="138"/>
      <c r="F28" s="138"/>
      <c r="G28" s="144"/>
      <c r="H28" s="138"/>
      <c r="I28" s="145"/>
      <c r="J28" s="146"/>
      <c r="K28" s="146"/>
      <c r="N28" s="141"/>
      <c r="O28" s="143"/>
      <c r="P28" s="141"/>
      <c r="Q28" s="141"/>
    </row>
    <row r="29" spans="1:17" ht="17.399999999999999" x14ac:dyDescent="0.3">
      <c r="A29" s="136"/>
      <c r="B29" s="140"/>
      <c r="C29" s="138"/>
      <c r="D29" s="138"/>
      <c r="E29" s="138"/>
      <c r="F29" s="138"/>
      <c r="G29" s="144"/>
      <c r="H29" s="138"/>
      <c r="I29" s="145"/>
      <c r="J29" s="146"/>
      <c r="K29" s="146"/>
      <c r="N29" s="141"/>
      <c r="O29" s="147"/>
      <c r="P29" s="141"/>
      <c r="Q29" s="141"/>
    </row>
    <row r="30" spans="1:17" ht="17.399999999999999" x14ac:dyDescent="0.3">
      <c r="A30" s="136"/>
      <c r="B30" s="140"/>
      <c r="C30" s="138"/>
      <c r="D30" s="138"/>
      <c r="E30" s="138"/>
      <c r="F30" s="138"/>
      <c r="G30" s="144"/>
      <c r="H30" s="138"/>
      <c r="I30" s="145"/>
      <c r="J30" s="146"/>
      <c r="K30" s="146"/>
      <c r="N30" s="141"/>
      <c r="O30" s="148"/>
      <c r="P30" s="141"/>
      <c r="Q30" s="141"/>
    </row>
    <row r="31" spans="1:17" ht="17.399999999999999" x14ac:dyDescent="0.3">
      <c r="A31" s="136"/>
      <c r="B31" s="149"/>
      <c r="C31" s="138"/>
      <c r="D31" s="138"/>
      <c r="E31" s="138"/>
      <c r="N31" s="141"/>
      <c r="O31" s="148"/>
      <c r="P31" s="141"/>
      <c r="Q31" s="141"/>
    </row>
    <row r="32" spans="1:17" ht="17.399999999999999" x14ac:dyDescent="0.3">
      <c r="A32" s="136"/>
      <c r="B32" s="140"/>
      <c r="C32" s="138"/>
      <c r="D32" s="138"/>
      <c r="E32" s="138"/>
      <c r="F32" s="139"/>
      <c r="G32" s="139"/>
      <c r="H32" s="3"/>
      <c r="I32" s="4"/>
      <c r="J32" s="5"/>
      <c r="K32" s="5"/>
      <c r="N32" s="141"/>
      <c r="O32" s="142"/>
      <c r="P32" s="141"/>
      <c r="Q32" s="141"/>
    </row>
    <row r="33" spans="1:17" ht="17.399999999999999" x14ac:dyDescent="0.3">
      <c r="A33" s="136"/>
      <c r="B33" s="140"/>
      <c r="C33" s="138"/>
      <c r="D33" s="138"/>
      <c r="E33" s="138"/>
      <c r="F33" s="139"/>
      <c r="G33" s="139"/>
      <c r="H33" s="3"/>
      <c r="I33" s="4"/>
      <c r="J33" s="5"/>
      <c r="K33" s="5"/>
      <c r="N33" s="141"/>
      <c r="O33" s="142"/>
      <c r="P33" s="141"/>
      <c r="Q33" s="141"/>
    </row>
    <row r="34" spans="1:17" ht="17.399999999999999" x14ac:dyDescent="0.3">
      <c r="A34" s="136"/>
      <c r="B34" s="140"/>
      <c r="C34" s="138"/>
      <c r="D34" s="138"/>
      <c r="E34" s="138"/>
      <c r="F34" s="139"/>
      <c r="G34" s="139"/>
      <c r="H34" s="3"/>
      <c r="I34" s="4"/>
      <c r="J34" s="5"/>
      <c r="K34" s="5"/>
      <c r="N34" s="141"/>
      <c r="O34" s="142"/>
      <c r="P34" s="141"/>
      <c r="Q34" s="141"/>
    </row>
    <row r="35" spans="1:17" ht="17.399999999999999" x14ac:dyDescent="0.3">
      <c r="A35" s="136"/>
      <c r="B35" s="140"/>
      <c r="C35" s="138"/>
      <c r="D35" s="138"/>
      <c r="E35" s="138"/>
      <c r="F35" s="139"/>
      <c r="G35" s="139"/>
      <c r="H35" s="3"/>
      <c r="I35" s="4"/>
      <c r="J35" s="5"/>
      <c r="K35" s="5"/>
      <c r="N35" s="141"/>
      <c r="O35" s="142"/>
      <c r="P35" s="141"/>
      <c r="Q35" s="141"/>
    </row>
    <row r="36" spans="1:17" ht="17.399999999999999" x14ac:dyDescent="0.3">
      <c r="A36" s="136"/>
      <c r="B36" s="140"/>
      <c r="C36" s="138"/>
      <c r="D36" s="138"/>
      <c r="E36" s="138"/>
      <c r="F36" s="139"/>
      <c r="G36" s="139"/>
      <c r="H36" s="3"/>
      <c r="I36" s="4"/>
      <c r="J36" s="5"/>
      <c r="K36" s="5"/>
      <c r="N36" s="141"/>
      <c r="O36" s="142"/>
      <c r="P36" s="141"/>
      <c r="Q36" s="141"/>
    </row>
    <row r="37" spans="1:17" ht="17.399999999999999" x14ac:dyDescent="0.3">
      <c r="A37" s="136"/>
      <c r="B37" s="140"/>
      <c r="C37" s="138"/>
      <c r="D37" s="138"/>
      <c r="E37" s="138"/>
      <c r="F37" s="139"/>
      <c r="G37" s="139"/>
      <c r="H37" s="3"/>
      <c r="I37" s="4"/>
      <c r="J37" s="5"/>
      <c r="K37" s="5"/>
      <c r="N37" s="141"/>
      <c r="O37" s="142"/>
      <c r="P37" s="141"/>
      <c r="Q37" s="141"/>
    </row>
    <row r="38" spans="1:17" ht="14.55" customHeight="1" x14ac:dyDescent="0.3">
      <c r="N38" s="141"/>
      <c r="O38" s="142"/>
      <c r="P38" s="141"/>
      <c r="Q38" s="141"/>
    </row>
    <row r="39" spans="1:17" ht="14.55" customHeight="1" x14ac:dyDescent="0.3">
      <c r="N39" s="141"/>
      <c r="O39" s="32"/>
      <c r="P39" s="141"/>
      <c r="Q39" s="141"/>
    </row>
    <row r="40" spans="1:17" ht="14.55" customHeight="1" x14ac:dyDescent="0.3">
      <c r="N40" s="141"/>
      <c r="O40" s="32"/>
      <c r="P40" s="141"/>
      <c r="Q40" s="141"/>
    </row>
    <row r="41" spans="1:17" ht="14.55" customHeight="1" x14ac:dyDescent="0.3">
      <c r="N41" s="141"/>
      <c r="O41" s="143"/>
      <c r="P41" s="141"/>
      <c r="Q41" s="141"/>
    </row>
    <row r="42" spans="1:17" ht="14.55" customHeight="1" x14ac:dyDescent="0.3">
      <c r="N42" s="141"/>
      <c r="O42" s="147"/>
      <c r="P42" s="141"/>
      <c r="Q42" s="141"/>
    </row>
    <row r="43" spans="1:17" ht="14.55" customHeight="1" x14ac:dyDescent="0.3">
      <c r="N43" s="141"/>
      <c r="O43" s="148"/>
      <c r="P43" s="141"/>
      <c r="Q43" s="141"/>
    </row>
    <row r="44" spans="1:17" ht="14.55" customHeight="1" x14ac:dyDescent="0.3">
      <c r="N44" s="141"/>
      <c r="O44" s="148"/>
      <c r="P44" s="141"/>
      <c r="Q44" s="141"/>
    </row>
    <row r="45" spans="1:17" ht="14.55" customHeight="1" x14ac:dyDescent="0.3">
      <c r="N45" s="141"/>
      <c r="O45" s="142"/>
      <c r="P45" s="141"/>
      <c r="Q45" s="141"/>
    </row>
    <row r="46" spans="1:17" ht="14.55" customHeight="1" x14ac:dyDescent="0.3">
      <c r="N46" s="141"/>
      <c r="O46" s="142"/>
      <c r="P46" s="141"/>
      <c r="Q46" s="141"/>
    </row>
    <row r="47" spans="1:17" ht="14.55" customHeight="1" x14ac:dyDescent="0.3">
      <c r="N47" s="141"/>
      <c r="O47" s="142"/>
      <c r="P47" s="141"/>
      <c r="Q47" s="141"/>
    </row>
    <row r="48" spans="1:17" ht="14.55" customHeight="1" x14ac:dyDescent="0.3">
      <c r="N48" s="141"/>
      <c r="O48" s="142"/>
      <c r="P48" s="141"/>
      <c r="Q48" s="141"/>
    </row>
    <row r="49" spans="14:17" ht="14.55" customHeight="1" x14ac:dyDescent="0.3">
      <c r="N49" s="141"/>
      <c r="O49" s="32"/>
      <c r="P49" s="141"/>
      <c r="Q49" s="141"/>
    </row>
    <row r="50" spans="14:17" ht="14.55" customHeight="1" x14ac:dyDescent="0.3">
      <c r="N50" s="141"/>
      <c r="O50" s="143"/>
      <c r="P50" s="141"/>
      <c r="Q50" s="141"/>
    </row>
    <row r="51" spans="14:17" ht="14.55" customHeight="1" x14ac:dyDescent="0.3">
      <c r="N51" s="141"/>
      <c r="O51" s="147"/>
      <c r="P51" s="141"/>
      <c r="Q51" s="141"/>
    </row>
    <row r="52" spans="14:17" ht="14.55" customHeight="1" x14ac:dyDescent="0.3">
      <c r="N52" s="141"/>
      <c r="O52" s="148"/>
      <c r="P52" s="141"/>
      <c r="Q52" s="141"/>
    </row>
    <row r="53" spans="14:17" ht="14.55" customHeight="1" x14ac:dyDescent="0.3">
      <c r="N53" s="141"/>
      <c r="O53" s="148"/>
      <c r="P53" s="141"/>
      <c r="Q53" s="141"/>
    </row>
    <row r="54" spans="14:17" ht="14.55" customHeight="1" x14ac:dyDescent="0.3">
      <c r="N54" s="141"/>
      <c r="O54" s="142"/>
      <c r="P54" s="141"/>
      <c r="Q54" s="141"/>
    </row>
    <row r="55" spans="14:17" ht="14.55" customHeight="1" x14ac:dyDescent="0.3">
      <c r="N55" s="141"/>
      <c r="O55" s="142"/>
      <c r="P55" s="141"/>
      <c r="Q55" s="141"/>
    </row>
    <row r="56" spans="14:17" ht="14.55" customHeight="1" x14ac:dyDescent="0.3">
      <c r="N56" s="141"/>
      <c r="O56" s="142"/>
      <c r="P56" s="141"/>
      <c r="Q56" s="141"/>
    </row>
    <row r="57" spans="14:17" ht="14.55" customHeight="1" x14ac:dyDescent="0.3">
      <c r="N57" s="141"/>
      <c r="O57" s="142"/>
      <c r="P57" s="141"/>
      <c r="Q57" s="141"/>
    </row>
    <row r="58" spans="14:17" ht="14.55" customHeight="1" x14ac:dyDescent="0.3">
      <c r="N58" s="141"/>
      <c r="O58" s="142"/>
      <c r="P58" s="141"/>
      <c r="Q58" s="141"/>
    </row>
    <row r="59" spans="14:17" ht="14.55" customHeight="1" x14ac:dyDescent="0.3">
      <c r="N59" s="141"/>
      <c r="O59" s="142"/>
      <c r="P59" s="141"/>
      <c r="Q59" s="141"/>
    </row>
    <row r="60" spans="14:17" ht="14.55" customHeight="1" x14ac:dyDescent="0.3">
      <c r="N60" s="141"/>
      <c r="O60" s="142"/>
      <c r="P60" s="141"/>
      <c r="Q60" s="141"/>
    </row>
    <row r="61" spans="14:17" ht="14.55" customHeight="1" x14ac:dyDescent="0.3">
      <c r="N61" s="141"/>
      <c r="O61" s="142"/>
      <c r="P61" s="141"/>
      <c r="Q61" s="141"/>
    </row>
    <row r="62" spans="14:17" ht="14.55" customHeight="1" x14ac:dyDescent="0.3">
      <c r="N62" s="141"/>
      <c r="O62" s="142"/>
      <c r="P62" s="141"/>
      <c r="Q62" s="141"/>
    </row>
    <row r="63" spans="14:17" ht="14.55" customHeight="1" x14ac:dyDescent="0.3">
      <c r="N63" s="141"/>
      <c r="O63" s="142"/>
      <c r="P63" s="141"/>
      <c r="Q63" s="141"/>
    </row>
    <row r="64" spans="14:17" ht="14.55" customHeight="1" x14ac:dyDescent="0.3">
      <c r="N64" s="141"/>
      <c r="O64" s="142"/>
      <c r="P64" s="141"/>
      <c r="Q64" s="141"/>
    </row>
    <row r="65" spans="14:17" ht="14.55" customHeight="1" x14ac:dyDescent="0.3">
      <c r="N65" s="141"/>
      <c r="O65" s="142"/>
      <c r="P65" s="141"/>
      <c r="Q65" s="141"/>
    </row>
    <row r="66" spans="14:17" ht="14.55" customHeight="1" x14ac:dyDescent="0.3">
      <c r="N66" s="141"/>
      <c r="O66" s="32"/>
      <c r="P66" s="141"/>
      <c r="Q66" s="141"/>
    </row>
    <row r="67" spans="14:17" ht="14.55" customHeight="1" x14ac:dyDescent="0.3">
      <c r="N67" s="141"/>
      <c r="O67" s="32"/>
      <c r="P67" s="141"/>
      <c r="Q67" s="141"/>
    </row>
    <row r="68" spans="14:17" ht="14.55" customHeight="1" x14ac:dyDescent="0.3">
      <c r="N68" s="141"/>
      <c r="O68" s="32"/>
      <c r="P68" s="141"/>
      <c r="Q68" s="141"/>
    </row>
    <row r="69" spans="14:17" ht="14.55" customHeight="1" x14ac:dyDescent="0.3">
      <c r="N69" s="141"/>
      <c r="O69" s="32"/>
      <c r="P69" s="141"/>
      <c r="Q69" s="141"/>
    </row>
    <row r="70" spans="14:17" ht="14.55" customHeight="1" x14ac:dyDescent="0.3">
      <c r="N70" s="141"/>
      <c r="O70" s="32"/>
      <c r="P70" s="141"/>
      <c r="Q70" s="141"/>
    </row>
    <row r="71" spans="14:17" ht="14.55" customHeight="1" x14ac:dyDescent="0.3">
      <c r="N71" s="141"/>
      <c r="O71" s="32"/>
      <c r="P71" s="141"/>
      <c r="Q71" s="141"/>
    </row>
    <row r="72" spans="14:17" ht="14.55" customHeight="1" x14ac:dyDescent="0.3">
      <c r="N72" s="141"/>
      <c r="O72" s="32"/>
      <c r="P72" s="141"/>
      <c r="Q72" s="141"/>
    </row>
    <row r="73" spans="14:17" ht="14.55" customHeight="1" x14ac:dyDescent="0.3">
      <c r="N73" s="141"/>
      <c r="O73" s="32"/>
      <c r="P73" s="141"/>
      <c r="Q73" s="141"/>
    </row>
    <row r="74" spans="14:17" ht="14.55" customHeight="1" x14ac:dyDescent="0.3">
      <c r="N74" s="141"/>
      <c r="O74" s="32"/>
      <c r="P74" s="141"/>
      <c r="Q74" s="141"/>
    </row>
    <row r="75" spans="14:17" ht="14.55" customHeight="1" x14ac:dyDescent="0.3">
      <c r="N75" s="141"/>
      <c r="O75" s="143"/>
      <c r="P75" s="141"/>
      <c r="Q75" s="141"/>
    </row>
    <row r="76" spans="14:17" ht="14.55" customHeight="1" x14ac:dyDescent="0.3">
      <c r="N76" s="141"/>
      <c r="O76" s="147"/>
      <c r="P76" s="141"/>
      <c r="Q76" s="141"/>
    </row>
    <row r="77" spans="14:17" ht="14.55" customHeight="1" x14ac:dyDescent="0.3">
      <c r="N77" s="141"/>
      <c r="O77" s="148"/>
      <c r="P77" s="141"/>
      <c r="Q77" s="141"/>
    </row>
    <row r="78" spans="14:17" ht="14.55" customHeight="1" x14ac:dyDescent="0.3">
      <c r="N78" s="141"/>
      <c r="O78" s="148"/>
      <c r="P78" s="141"/>
      <c r="Q78" s="141"/>
    </row>
    <row r="79" spans="14:17" ht="14.55" customHeight="1" x14ac:dyDescent="0.3">
      <c r="N79" s="141"/>
      <c r="O79" s="32"/>
      <c r="P79" s="141"/>
      <c r="Q79" s="141"/>
    </row>
    <row r="80" spans="14:17" ht="14.55" customHeight="1" x14ac:dyDescent="0.3">
      <c r="N80" s="141"/>
      <c r="O80" s="143"/>
      <c r="P80" s="141"/>
      <c r="Q80" s="141"/>
    </row>
    <row r="81" spans="5:17" ht="14.55" customHeight="1" x14ac:dyDescent="0.3">
      <c r="N81" s="141"/>
      <c r="O81" s="147"/>
      <c r="P81" s="141"/>
      <c r="Q81" s="141"/>
    </row>
    <row r="82" spans="5:17" ht="14.55" customHeight="1" x14ac:dyDescent="0.3">
      <c r="N82" s="141"/>
      <c r="O82" s="148"/>
      <c r="P82" s="141"/>
      <c r="Q82" s="141"/>
    </row>
    <row r="83" spans="5:17" ht="14.55" customHeight="1" x14ac:dyDescent="0.3">
      <c r="N83" s="141"/>
      <c r="O83" s="148"/>
      <c r="P83" s="141"/>
      <c r="Q83" s="141"/>
    </row>
    <row r="84" spans="5:17" ht="14.55" customHeight="1" x14ac:dyDescent="0.3">
      <c r="N84" s="141"/>
      <c r="O84" s="142"/>
      <c r="P84" s="141"/>
      <c r="Q84" s="141"/>
    </row>
    <row r="85" spans="5:17" ht="14.55" customHeight="1" x14ac:dyDescent="0.3">
      <c r="N85" s="141"/>
      <c r="O85" s="142"/>
      <c r="P85" s="141"/>
      <c r="Q85" s="141"/>
    </row>
    <row r="86" spans="5:17" ht="14.55" customHeight="1" x14ac:dyDescent="0.3">
      <c r="N86" s="141"/>
      <c r="O86" s="142"/>
      <c r="P86" s="141"/>
      <c r="Q86" s="141"/>
    </row>
    <row r="87" spans="5:17" ht="14.55" customHeight="1" x14ac:dyDescent="0.3">
      <c r="N87" s="141"/>
      <c r="O87" s="142"/>
      <c r="P87" s="141"/>
      <c r="Q87" s="141"/>
    </row>
    <row r="88" spans="5:17" ht="14.55" customHeight="1" x14ac:dyDescent="0.3">
      <c r="N88" s="141"/>
      <c r="O88" s="142"/>
      <c r="P88" s="141"/>
      <c r="Q88" s="141"/>
    </row>
    <row r="89" spans="5:17" ht="14.55" customHeight="1" x14ac:dyDescent="0.3">
      <c r="N89" s="141"/>
      <c r="O89" s="142"/>
      <c r="P89" s="141"/>
      <c r="Q89" s="141"/>
    </row>
    <row r="90" spans="5:17" ht="14.55" customHeight="1" x14ac:dyDescent="0.3">
      <c r="N90" s="141"/>
      <c r="O90" s="142"/>
      <c r="P90" s="141"/>
      <c r="Q90" s="141"/>
    </row>
    <row r="91" spans="5:17" ht="14.55" customHeight="1" x14ac:dyDescent="0.3">
      <c r="N91" s="141"/>
      <c r="O91" s="142"/>
      <c r="P91" s="141"/>
      <c r="Q91" s="141"/>
    </row>
    <row r="92" spans="5:17" ht="14.55" customHeight="1" x14ac:dyDescent="0.3">
      <c r="N92" s="141"/>
      <c r="O92" s="142"/>
      <c r="P92" s="141"/>
      <c r="Q92" s="141"/>
    </row>
    <row r="93" spans="5:17" ht="14.55" customHeight="1" x14ac:dyDescent="0.3">
      <c r="N93" s="141"/>
      <c r="O93" s="143"/>
      <c r="P93" s="141"/>
      <c r="Q93" s="141"/>
    </row>
    <row r="94" spans="5:17" ht="14.55" customHeight="1" x14ac:dyDescent="0.3">
      <c r="N94" s="141"/>
      <c r="O94" s="147"/>
      <c r="P94" s="141"/>
      <c r="Q94" s="141"/>
    </row>
    <row r="95" spans="5:17" ht="14.55" customHeight="1" x14ac:dyDescent="0.3">
      <c r="E95" t="s">
        <v>84</v>
      </c>
      <c r="G95" t="s">
        <v>84</v>
      </c>
      <c r="N95" s="141"/>
      <c r="O95" s="148"/>
      <c r="P95" s="141"/>
      <c r="Q95" s="141"/>
    </row>
    <row r="96" spans="5:17" ht="14.55" customHeight="1" x14ac:dyDescent="0.3">
      <c r="E96" t="s">
        <v>84</v>
      </c>
      <c r="G96" t="s">
        <v>84</v>
      </c>
      <c r="N96" s="141"/>
      <c r="O96" s="148"/>
      <c r="P96" s="141"/>
      <c r="Q96" s="141"/>
    </row>
    <row r="97" spans="14:17" ht="14.55" customHeight="1" x14ac:dyDescent="0.3">
      <c r="N97" s="141"/>
      <c r="O97" s="142"/>
      <c r="P97" s="141"/>
      <c r="Q97" s="141"/>
    </row>
    <row r="98" spans="14:17" ht="14.55" customHeight="1" x14ac:dyDescent="0.3">
      <c r="N98" s="141"/>
      <c r="O98" s="142"/>
      <c r="P98" s="141"/>
      <c r="Q98" s="141"/>
    </row>
    <row r="99" spans="14:17" ht="14.55" customHeight="1" x14ac:dyDescent="0.3">
      <c r="N99" s="141"/>
      <c r="O99" s="143"/>
      <c r="P99" s="141"/>
      <c r="Q99" s="141"/>
    </row>
    <row r="100" spans="14:17" ht="14.55" customHeight="1" x14ac:dyDescent="0.3">
      <c r="N100" s="141"/>
      <c r="O100" s="147"/>
      <c r="P100" s="141"/>
      <c r="Q100" s="141"/>
    </row>
    <row r="101" spans="14:17" ht="14.55" customHeight="1" x14ac:dyDescent="0.3">
      <c r="N101" s="141"/>
      <c r="O101" s="148"/>
      <c r="P101" s="141"/>
      <c r="Q101" s="141"/>
    </row>
    <row r="102" spans="14:17" ht="14.55" customHeight="1" x14ac:dyDescent="0.3">
      <c r="N102" s="141"/>
      <c r="O102" s="148"/>
      <c r="P102" s="141"/>
      <c r="Q102" s="141"/>
    </row>
    <row r="103" spans="14:17" ht="14.55" customHeight="1" x14ac:dyDescent="0.3">
      <c r="N103" s="141"/>
      <c r="O103" s="142"/>
      <c r="P103" s="141"/>
      <c r="Q103" s="141"/>
    </row>
    <row r="104" spans="14:17" ht="14.55" customHeight="1" x14ac:dyDescent="0.3">
      <c r="N104" s="141"/>
      <c r="O104" s="142"/>
      <c r="P104" s="141"/>
      <c r="Q104" s="141"/>
    </row>
    <row r="105" spans="14:17" ht="14.55" customHeight="1" x14ac:dyDescent="0.3">
      <c r="N105" s="141"/>
      <c r="O105" s="142"/>
      <c r="P105" s="141"/>
      <c r="Q105" s="141"/>
    </row>
    <row r="106" spans="14:17" ht="14.55" customHeight="1" x14ac:dyDescent="0.3">
      <c r="N106" s="141"/>
      <c r="O106" s="142"/>
      <c r="P106" s="141"/>
      <c r="Q106" s="141"/>
    </row>
    <row r="107" spans="14:17" ht="14.55" customHeight="1" x14ac:dyDescent="0.3">
      <c r="N107" s="141"/>
      <c r="O107" s="143"/>
      <c r="P107" s="141"/>
      <c r="Q107" s="141"/>
    </row>
    <row r="108" spans="14:17" ht="14.55" customHeight="1" x14ac:dyDescent="0.3">
      <c r="N108" s="141"/>
      <c r="O108" s="147"/>
      <c r="P108" s="141"/>
      <c r="Q108" s="141"/>
    </row>
    <row r="109" spans="14:17" ht="14.55" customHeight="1" x14ac:dyDescent="0.3">
      <c r="N109" s="141"/>
      <c r="O109" s="148"/>
      <c r="P109" s="141"/>
      <c r="Q109" s="141"/>
    </row>
    <row r="110" spans="14:17" ht="14.55" customHeight="1" x14ac:dyDescent="0.3">
      <c r="N110" s="141"/>
      <c r="O110" s="148"/>
      <c r="P110" s="141"/>
      <c r="Q110" s="141"/>
    </row>
    <row r="111" spans="14:17" ht="14.55" customHeight="1" x14ac:dyDescent="0.3">
      <c r="N111" s="141"/>
      <c r="O111" s="152"/>
      <c r="P111" s="141"/>
      <c r="Q111" s="141"/>
    </row>
    <row r="112" spans="14:17" ht="14.55" customHeight="1" x14ac:dyDescent="0.3">
      <c r="N112" s="141"/>
      <c r="O112" s="152"/>
      <c r="P112" s="141"/>
      <c r="Q112" s="141"/>
    </row>
    <row r="113" spans="14:17" ht="14.55" customHeight="1" x14ac:dyDescent="0.3">
      <c r="N113" s="141"/>
      <c r="O113" s="152"/>
      <c r="P113" s="141"/>
      <c r="Q113" s="141"/>
    </row>
    <row r="114" spans="14:17" ht="14.55" customHeight="1" x14ac:dyDescent="0.3">
      <c r="N114" s="141"/>
      <c r="O114" s="152"/>
      <c r="P114" s="141"/>
      <c r="Q114" s="141"/>
    </row>
    <row r="115" spans="14:17" ht="14.55" customHeight="1" x14ac:dyDescent="0.3">
      <c r="N115" s="141"/>
      <c r="O115" s="152"/>
      <c r="P115" s="141"/>
      <c r="Q115" s="141"/>
    </row>
    <row r="116" spans="14:17" ht="14.55" customHeight="1" x14ac:dyDescent="0.3">
      <c r="N116" s="141"/>
      <c r="O116" s="152"/>
      <c r="P116" s="141"/>
      <c r="Q116" s="141"/>
    </row>
    <row r="117" spans="14:17" ht="14.55" customHeight="1" x14ac:dyDescent="0.3">
      <c r="N117" s="141"/>
      <c r="O117" s="152"/>
      <c r="P117" s="141"/>
      <c r="Q117" s="141"/>
    </row>
    <row r="118" spans="14:17" ht="14.55" customHeight="1" x14ac:dyDescent="0.3">
      <c r="N118" s="141"/>
      <c r="O118" s="152"/>
      <c r="P118" s="141"/>
      <c r="Q118" s="141"/>
    </row>
    <row r="119" spans="14:17" ht="14.55" customHeight="1" x14ac:dyDescent="0.3">
      <c r="N119" s="141"/>
      <c r="O119" s="32"/>
      <c r="P119" s="141"/>
      <c r="Q119" s="141"/>
    </row>
    <row r="120" spans="14:17" ht="14.55" customHeight="1" x14ac:dyDescent="0.3">
      <c r="N120" s="141"/>
      <c r="O120" s="32"/>
      <c r="P120" s="141"/>
      <c r="Q120" s="141"/>
    </row>
    <row r="121" spans="14:17" ht="14.55" customHeight="1" x14ac:dyDescent="0.3">
      <c r="N121" s="141"/>
      <c r="O121" s="32"/>
      <c r="P121" s="141"/>
      <c r="Q121" s="141"/>
    </row>
    <row r="122" spans="14:17" ht="14.55" customHeight="1" x14ac:dyDescent="0.3">
      <c r="N122" s="141"/>
      <c r="O122" s="32"/>
      <c r="P122" s="141"/>
      <c r="Q122" s="141"/>
    </row>
    <row r="123" spans="14:17" ht="14.55" customHeight="1" x14ac:dyDescent="0.3">
      <c r="N123" s="141"/>
      <c r="O123" s="32"/>
      <c r="P123" s="141"/>
      <c r="Q123" s="141"/>
    </row>
    <row r="124" spans="14:17" ht="14.55" customHeight="1" x14ac:dyDescent="0.3">
      <c r="N124" s="141"/>
      <c r="O124" s="143"/>
      <c r="P124" s="141"/>
      <c r="Q124" s="141"/>
    </row>
    <row r="125" spans="14:17" ht="14.55" customHeight="1" x14ac:dyDescent="0.3">
      <c r="N125" s="141"/>
      <c r="O125" s="147"/>
      <c r="P125" s="141"/>
      <c r="Q125" s="141"/>
    </row>
    <row r="126" spans="14:17" ht="14.55" customHeight="1" x14ac:dyDescent="0.3">
      <c r="N126" s="141"/>
      <c r="O126" s="148"/>
      <c r="P126" s="141"/>
      <c r="Q126" s="141"/>
    </row>
    <row r="127" spans="14:17" ht="14.55" customHeight="1" x14ac:dyDescent="0.3">
      <c r="N127" s="141"/>
      <c r="O127" s="148"/>
      <c r="P127" s="141"/>
      <c r="Q127" s="141"/>
    </row>
    <row r="128" spans="14:17" ht="14.55" customHeight="1" x14ac:dyDescent="0.3">
      <c r="N128" s="141"/>
      <c r="O128" s="142"/>
      <c r="P128" s="141"/>
      <c r="Q128" s="141"/>
    </row>
    <row r="129" spans="14:17" ht="14.55" customHeight="1" x14ac:dyDescent="0.3">
      <c r="N129" s="141"/>
      <c r="O129" s="142"/>
      <c r="P129" s="141"/>
      <c r="Q129" s="141"/>
    </row>
    <row r="130" spans="14:17" ht="14.55" customHeight="1" x14ac:dyDescent="0.3">
      <c r="N130" s="141"/>
      <c r="O130" s="142"/>
      <c r="P130" s="141"/>
      <c r="Q130" s="141"/>
    </row>
    <row r="131" spans="14:17" ht="14.55" customHeight="1" x14ac:dyDescent="0.3">
      <c r="N131" s="141"/>
      <c r="O131" s="142"/>
      <c r="P131" s="141"/>
      <c r="Q131" s="141"/>
    </row>
    <row r="132" spans="14:17" ht="14.55" customHeight="1" x14ac:dyDescent="0.3">
      <c r="N132" s="141"/>
      <c r="O132" s="142"/>
      <c r="P132" s="141"/>
      <c r="Q132" s="141"/>
    </row>
    <row r="133" spans="14:17" ht="14.55" customHeight="1" x14ac:dyDescent="0.3">
      <c r="N133" s="141"/>
      <c r="O133" s="142"/>
      <c r="P133" s="141"/>
      <c r="Q133" s="141"/>
    </row>
    <row r="134" spans="14:17" ht="14.55" customHeight="1" x14ac:dyDescent="0.3">
      <c r="N134" s="141"/>
      <c r="O134" s="142"/>
      <c r="P134" s="141"/>
      <c r="Q134" s="141"/>
    </row>
    <row r="135" spans="14:17" ht="14.55" customHeight="1" x14ac:dyDescent="0.3">
      <c r="N135" s="141"/>
      <c r="O135" s="142"/>
      <c r="P135" s="141"/>
      <c r="Q135" s="141"/>
    </row>
    <row r="136" spans="14:17" ht="14.55" customHeight="1" x14ac:dyDescent="0.3">
      <c r="N136" s="141"/>
      <c r="O136" s="32"/>
      <c r="P136" s="141"/>
      <c r="Q136" s="141"/>
    </row>
    <row r="137" spans="14:17" ht="14.55" customHeight="1" x14ac:dyDescent="0.3">
      <c r="N137" s="141"/>
      <c r="O137" s="32"/>
      <c r="P137" s="141"/>
      <c r="Q137" s="141"/>
    </row>
    <row r="138" spans="14:17" ht="14.55" customHeight="1" x14ac:dyDescent="0.3">
      <c r="N138" s="141"/>
      <c r="O138" s="143"/>
      <c r="P138" s="141"/>
      <c r="Q138" s="141"/>
    </row>
    <row r="139" spans="14:17" ht="14.55" customHeight="1" x14ac:dyDescent="0.3">
      <c r="N139" s="141"/>
      <c r="O139" s="147"/>
      <c r="P139" s="141"/>
      <c r="Q139" s="141"/>
    </row>
    <row r="140" spans="14:17" ht="14.55" customHeight="1" x14ac:dyDescent="0.3">
      <c r="N140" s="141"/>
      <c r="O140" s="148"/>
      <c r="P140" s="141"/>
      <c r="Q140" s="141"/>
    </row>
    <row r="141" spans="14:17" ht="14.55" customHeight="1" x14ac:dyDescent="0.3">
      <c r="N141" s="141"/>
      <c r="O141" s="148"/>
      <c r="P141" s="141"/>
      <c r="Q141" s="141"/>
    </row>
    <row r="142" spans="14:17" ht="14.55" customHeight="1" x14ac:dyDescent="0.3">
      <c r="N142" s="141"/>
      <c r="O142" s="142"/>
      <c r="P142" s="141"/>
      <c r="Q142" s="141"/>
    </row>
    <row r="143" spans="14:17" ht="14.55" customHeight="1" x14ac:dyDescent="0.3">
      <c r="N143" s="141"/>
      <c r="O143" s="142"/>
      <c r="P143" s="141"/>
      <c r="Q143" s="141"/>
    </row>
    <row r="144" spans="14:17" ht="14.55" customHeight="1" x14ac:dyDescent="0.3">
      <c r="N144" s="141"/>
      <c r="O144" s="142"/>
      <c r="P144" s="141"/>
      <c r="Q144" s="141"/>
    </row>
    <row r="145" spans="14:17" ht="14.55" customHeight="1" x14ac:dyDescent="0.3">
      <c r="N145" s="141"/>
      <c r="O145" s="142"/>
      <c r="P145" s="141"/>
      <c r="Q145" s="141"/>
    </row>
    <row r="146" spans="14:17" ht="14.55" customHeight="1" x14ac:dyDescent="0.3">
      <c r="N146" s="141"/>
      <c r="O146" s="142"/>
      <c r="P146" s="141"/>
      <c r="Q146" s="141"/>
    </row>
    <row r="147" spans="14:17" ht="14.55" customHeight="1" x14ac:dyDescent="0.3">
      <c r="N147" s="141"/>
      <c r="O147" s="142"/>
      <c r="P147" s="141"/>
      <c r="Q147" s="141"/>
    </row>
    <row r="148" spans="14:17" ht="14.55" customHeight="1" x14ac:dyDescent="0.3">
      <c r="N148" s="141"/>
      <c r="O148" s="142"/>
      <c r="P148" s="141"/>
      <c r="Q148" s="141"/>
    </row>
    <row r="149" spans="14:17" ht="14.55" customHeight="1" x14ac:dyDescent="0.3">
      <c r="N149" s="141"/>
      <c r="O149" s="142"/>
      <c r="P149" s="141"/>
      <c r="Q149" s="141"/>
    </row>
    <row r="150" spans="14:17" ht="14.55" customHeight="1" x14ac:dyDescent="0.3">
      <c r="N150" s="141"/>
      <c r="O150" s="142"/>
      <c r="P150" s="141"/>
      <c r="Q150" s="141"/>
    </row>
    <row r="151" spans="14:17" ht="14.55" customHeight="1" x14ac:dyDescent="0.3">
      <c r="N151" s="141"/>
      <c r="O151" s="142"/>
      <c r="P151" s="141"/>
      <c r="Q151" s="141"/>
    </row>
    <row r="152" spans="14:17" ht="14.55" customHeight="1" x14ac:dyDescent="0.3">
      <c r="N152" s="141"/>
      <c r="O152" s="32"/>
      <c r="P152" s="141"/>
      <c r="Q152" s="141"/>
    </row>
    <row r="153" spans="14:17" ht="14.55" customHeight="1" x14ac:dyDescent="0.3">
      <c r="N153" s="141"/>
      <c r="O153" s="32"/>
      <c r="P153" s="141"/>
      <c r="Q153" s="141"/>
    </row>
    <row r="154" spans="14:17" ht="14.55" customHeight="1" x14ac:dyDescent="0.3">
      <c r="N154" s="141"/>
      <c r="O154" s="32"/>
      <c r="P154" s="141"/>
      <c r="Q154" s="141"/>
    </row>
    <row r="155" spans="14:17" ht="14.55" customHeight="1" x14ac:dyDescent="0.3">
      <c r="N155" s="141"/>
      <c r="O155" s="32"/>
      <c r="P155" s="141"/>
      <c r="Q155" s="141"/>
    </row>
    <row r="156" spans="14:17" ht="14.55" customHeight="1" x14ac:dyDescent="0.3">
      <c r="N156" s="141"/>
      <c r="O156" s="143"/>
      <c r="P156" s="141"/>
      <c r="Q156" s="141"/>
    </row>
    <row r="157" spans="14:17" ht="14.55" customHeight="1" x14ac:dyDescent="0.3">
      <c r="N157" s="141"/>
      <c r="O157" s="147"/>
      <c r="P157" s="141"/>
      <c r="Q157" s="141"/>
    </row>
    <row r="158" spans="14:17" ht="14.55" customHeight="1" x14ac:dyDescent="0.3">
      <c r="N158" s="141"/>
      <c r="O158" s="148"/>
      <c r="P158" s="141"/>
      <c r="Q158" s="141"/>
    </row>
    <row r="159" spans="14:17" ht="14.55" customHeight="1" x14ac:dyDescent="0.3">
      <c r="N159" s="141"/>
      <c r="O159" s="148"/>
      <c r="P159" s="141"/>
      <c r="Q159" s="141"/>
    </row>
    <row r="160" spans="14:17" ht="14.55" customHeight="1" x14ac:dyDescent="0.3">
      <c r="N160" s="141"/>
      <c r="O160" s="142"/>
      <c r="P160" s="141"/>
      <c r="Q160" s="141"/>
    </row>
    <row r="161" spans="14:17" ht="14.55" customHeight="1" x14ac:dyDescent="0.3">
      <c r="N161" s="141"/>
      <c r="O161" s="142"/>
      <c r="P161" s="141"/>
      <c r="Q161" s="141"/>
    </row>
    <row r="162" spans="14:17" ht="14.55" customHeight="1" x14ac:dyDescent="0.3">
      <c r="N162" s="141"/>
      <c r="O162" s="142"/>
      <c r="P162" s="141"/>
      <c r="Q162" s="141"/>
    </row>
    <row r="163" spans="14:17" ht="14.55" customHeight="1" x14ac:dyDescent="0.3">
      <c r="N163" s="141"/>
      <c r="O163" s="142"/>
      <c r="P163" s="141"/>
      <c r="Q163" s="141"/>
    </row>
    <row r="164" spans="14:17" ht="14.55" customHeight="1" x14ac:dyDescent="0.3">
      <c r="N164" s="141"/>
      <c r="O164" s="142"/>
      <c r="P164" s="141"/>
      <c r="Q164" s="141"/>
    </row>
    <row r="165" spans="14:17" ht="14.55" customHeight="1" x14ac:dyDescent="0.3">
      <c r="N165" s="141"/>
      <c r="O165" s="142"/>
      <c r="P165" s="141"/>
      <c r="Q165" s="141"/>
    </row>
    <row r="166" spans="14:17" ht="14.55" customHeight="1" x14ac:dyDescent="0.3">
      <c r="N166" s="141"/>
      <c r="O166" s="142"/>
      <c r="P166" s="141"/>
      <c r="Q166" s="141"/>
    </row>
    <row r="167" spans="14:17" ht="14.55" customHeight="1" x14ac:dyDescent="0.3">
      <c r="O167" s="127"/>
    </row>
    <row r="168" spans="14:17" ht="14.55" customHeight="1" x14ac:dyDescent="0.3">
      <c r="O168" s="127"/>
    </row>
    <row r="169" spans="14:17" ht="14.55" customHeight="1" x14ac:dyDescent="0.3">
      <c r="O169" s="127"/>
    </row>
    <row r="170" spans="14:17" ht="14.55" customHeight="1" x14ac:dyDescent="0.3">
      <c r="O170" s="127"/>
    </row>
    <row r="171" spans="14:17" ht="14.55" customHeight="1" x14ac:dyDescent="0.3">
      <c r="O171" s="127"/>
    </row>
    <row r="172" spans="14:17" ht="14.55" customHeight="1" x14ac:dyDescent="0.3">
      <c r="O172" s="127"/>
    </row>
    <row r="173" spans="14:17" ht="14.55" customHeight="1" x14ac:dyDescent="0.3">
      <c r="O173" s="127"/>
    </row>
    <row r="174" spans="14:17" ht="14.55" customHeight="1" x14ac:dyDescent="0.3">
      <c r="O174" s="127"/>
    </row>
    <row r="175" spans="14:17" ht="14.55" customHeight="1" x14ac:dyDescent="0.3">
      <c r="O175" s="127"/>
    </row>
    <row r="176" spans="14:17" ht="14.55" customHeight="1" x14ac:dyDescent="0.3">
      <c r="O176" s="127"/>
    </row>
    <row r="177" spans="8:15" ht="14.55" customHeight="1" x14ac:dyDescent="0.3">
      <c r="O177" s="127"/>
    </row>
    <row r="178" spans="8:15" ht="14.55" customHeight="1" x14ac:dyDescent="0.3">
      <c r="O178" s="127"/>
    </row>
    <row r="179" spans="8:15" ht="14.55" customHeight="1" x14ac:dyDescent="0.3">
      <c r="O179" s="18"/>
    </row>
    <row r="180" spans="8:15" ht="14.55" customHeight="1" x14ac:dyDescent="0.3">
      <c r="O180" s="18"/>
    </row>
    <row r="181" spans="8:15" ht="14.55" customHeight="1" x14ac:dyDescent="0.3">
      <c r="O181" s="18"/>
    </row>
    <row r="182" spans="8:15" ht="14.55" customHeight="1" x14ac:dyDescent="0.3">
      <c r="O182" s="127"/>
    </row>
    <row r="183" spans="8:15" ht="14.55" customHeight="1" x14ac:dyDescent="0.3">
      <c r="O183" s="127"/>
    </row>
    <row r="184" spans="8:15" ht="14.55" customHeight="1" x14ac:dyDescent="0.3">
      <c r="O184" s="127"/>
    </row>
    <row r="185" spans="8:15" ht="14.55" customHeight="1" x14ac:dyDescent="0.3">
      <c r="H185" s="133"/>
      <c r="I185" s="133"/>
      <c r="J185" s="133"/>
      <c r="K185" s="133"/>
      <c r="L185" s="41"/>
      <c r="M185" s="133"/>
      <c r="N185" s="133"/>
      <c r="O185" s="18"/>
    </row>
    <row r="186" spans="8:15" ht="14.55" customHeight="1" x14ac:dyDescent="0.3">
      <c r="O186" s="18"/>
    </row>
    <row r="187" spans="8:15" ht="14.55" customHeight="1" x14ac:dyDescent="0.3">
      <c r="O187" s="127"/>
    </row>
    <row r="188" spans="8:15" ht="14.55" customHeight="1" x14ac:dyDescent="0.3">
      <c r="O188" s="127"/>
    </row>
    <row r="189" spans="8:15" ht="14.55" customHeight="1" x14ac:dyDescent="0.3">
      <c r="O189" s="127"/>
    </row>
    <row r="190" spans="8:15" ht="14.55" customHeight="1" x14ac:dyDescent="0.3">
      <c r="O190" s="127"/>
    </row>
    <row r="191" spans="8:15" ht="14.55" customHeight="1" x14ac:dyDescent="0.3">
      <c r="O191" s="127"/>
    </row>
    <row r="192" spans="8:15" ht="14.55" customHeight="1" x14ac:dyDescent="0.3">
      <c r="O192" s="127"/>
    </row>
    <row r="193" spans="15:15" ht="14.55" customHeight="1" x14ac:dyDescent="0.3">
      <c r="O193" s="127"/>
    </row>
    <row r="194" spans="15:15" ht="14.55" customHeight="1" x14ac:dyDescent="0.3">
      <c r="O194" s="127"/>
    </row>
    <row r="195" spans="15:15" ht="14.55" customHeight="1" x14ac:dyDescent="0.3">
      <c r="O195" s="127"/>
    </row>
    <row r="196" spans="15:15" ht="14.55" customHeight="1" x14ac:dyDescent="0.3">
      <c r="O196" s="127"/>
    </row>
    <row r="197" spans="15:15" ht="14.55" customHeight="1" x14ac:dyDescent="0.3">
      <c r="O197" s="18"/>
    </row>
    <row r="198" spans="15:15" ht="14.55" customHeight="1" x14ac:dyDescent="0.3">
      <c r="O198" s="127"/>
    </row>
    <row r="199" spans="15:15" ht="14.55" customHeight="1" x14ac:dyDescent="0.3">
      <c r="O199" s="127"/>
    </row>
    <row r="200" spans="15:15" ht="14.55" customHeight="1" x14ac:dyDescent="0.3">
      <c r="O200" s="127"/>
    </row>
    <row r="201" spans="15:15" ht="14.55" customHeight="1" x14ac:dyDescent="0.3">
      <c r="O201" s="18"/>
    </row>
    <row r="202" spans="15:15" ht="14.55" customHeight="1" x14ac:dyDescent="0.3">
      <c r="O202" s="18"/>
    </row>
    <row r="203" spans="15:15" ht="14.55" customHeight="1" x14ac:dyDescent="0.3">
      <c r="O203" s="127"/>
    </row>
    <row r="204" spans="15:15" ht="14.55" customHeight="1" x14ac:dyDescent="0.3">
      <c r="O204" s="127"/>
    </row>
    <row r="205" spans="15:15" ht="14.55" customHeight="1" x14ac:dyDescent="0.3">
      <c r="O205" s="127"/>
    </row>
    <row r="206" spans="15:15" ht="14.55" customHeight="1" x14ac:dyDescent="0.3">
      <c r="O206" s="127"/>
    </row>
    <row r="207" spans="15:15" ht="14.55" customHeight="1" x14ac:dyDescent="0.3">
      <c r="O207" s="18"/>
    </row>
    <row r="208" spans="15:15" ht="14.55" customHeight="1" x14ac:dyDescent="0.3">
      <c r="O208" s="18"/>
    </row>
    <row r="209" spans="15:15" ht="14.55" customHeight="1" x14ac:dyDescent="0.3">
      <c r="O209" s="127"/>
    </row>
    <row r="210" spans="15:15" ht="14.55" customHeight="1" x14ac:dyDescent="0.3">
      <c r="O210" s="127"/>
    </row>
    <row r="211" spans="15:15" ht="14.55" customHeight="1" x14ac:dyDescent="0.3">
      <c r="O211" s="127"/>
    </row>
    <row r="212" spans="15:15" ht="14.55" customHeight="1" x14ac:dyDescent="0.3">
      <c r="O212" s="18"/>
    </row>
    <row r="213" spans="15:15" ht="14.55" customHeight="1" x14ac:dyDescent="0.3">
      <c r="O213" s="18"/>
    </row>
    <row r="214" spans="15:15" ht="14.55" customHeight="1" x14ac:dyDescent="0.3">
      <c r="O214" s="127"/>
    </row>
    <row r="215" spans="15:15" ht="14.55" customHeight="1" x14ac:dyDescent="0.3">
      <c r="O215" s="127"/>
    </row>
    <row r="216" spans="15:15" ht="14.55" customHeight="1" x14ac:dyDescent="0.3">
      <c r="O216" s="127"/>
    </row>
    <row r="217" spans="15:15" ht="14.55" customHeight="1" x14ac:dyDescent="0.3">
      <c r="O217" s="127"/>
    </row>
    <row r="218" spans="15:15" ht="14.55" customHeight="1" x14ac:dyDescent="0.3">
      <c r="O218" s="127"/>
    </row>
    <row r="219" spans="15:15" ht="14.55" customHeight="1" x14ac:dyDescent="0.3">
      <c r="O219" s="18"/>
    </row>
    <row r="220" spans="15:15" ht="14.55" customHeight="1" x14ac:dyDescent="0.3">
      <c r="O220" s="18"/>
    </row>
    <row r="221" spans="15:15" ht="14.55" customHeight="1" x14ac:dyDescent="0.3">
      <c r="O221" s="18"/>
    </row>
    <row r="222" spans="15:15" ht="14.55" customHeight="1" x14ac:dyDescent="0.3">
      <c r="O222" s="18"/>
    </row>
    <row r="223" spans="15:15" ht="14.55" customHeight="1" x14ac:dyDescent="0.3">
      <c r="O223" s="134"/>
    </row>
    <row r="224" spans="15:15" ht="14.55" customHeight="1" x14ac:dyDescent="0.3">
      <c r="O224" s="127"/>
    </row>
    <row r="225" spans="15:15" ht="14.55" customHeight="1" x14ac:dyDescent="0.3">
      <c r="O225" s="127"/>
    </row>
    <row r="226" spans="15:15" ht="14.55" customHeight="1" x14ac:dyDescent="0.3">
      <c r="O226" s="127"/>
    </row>
    <row r="227" spans="15:15" ht="14.55" customHeight="1" x14ac:dyDescent="0.3">
      <c r="O227" s="18"/>
    </row>
    <row r="228" spans="15:15" ht="14.55" customHeight="1" x14ac:dyDescent="0.3">
      <c r="O228" s="18"/>
    </row>
  </sheetData>
  <printOptions horizontalCentered="1"/>
  <pageMargins left="0" right="0" top="3.937007874015748E-2" bottom="0" header="0" footer="0"/>
  <pageSetup paperSize="9" scale="72" fitToHeight="0" orientation="landscape" r:id="rId1"/>
  <headerFooter>
    <oddFooter>&amp;R_x000D_&amp;1#&amp;"Calibri"&amp;10&amp;K008000 [ CLASSIFICAÇÃO: PÚBLICA ]</oddFooter>
  </headerFooter>
  <drawing r:id="rId2"/>
</worksheet>
</file>

<file path=docMetadata/LabelInfo.xml><?xml version="1.0" encoding="utf-8"?>
<clbl:labelList xmlns:clbl="http://schemas.microsoft.com/office/2020/mipLabelMetadata">
  <clbl:label id="{e6a9157b-bcf3-4eac-b03e-7cf007ba9fdf}" enabled="1" method="Privileged" siteId="{cf56e405-d2b0-4266-b210-aa04636b6161}"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Capa</vt:lpstr>
      <vt:lpstr>Multiplos &gt;&gt;</vt:lpstr>
      <vt:lpstr>Multiplos</vt:lpstr>
      <vt:lpstr>Operacional &gt;&gt;</vt:lpstr>
      <vt:lpstr>Operacional</vt:lpstr>
      <vt:lpstr>Screenings</vt:lpstr>
      <vt:lpstr>Aux</vt:lpstr>
      <vt:lpstr>Valores</vt:lpstr>
      <vt:lpstr>VALORES 2</vt:lpstr>
      <vt:lpstr>Disclaimer (2)</vt:lpstr>
      <vt:lpstr>Capa!Print_Area</vt:lpstr>
      <vt:lpstr>'Disclaimer (2)'!Print_Area</vt:lpstr>
      <vt:lpstr>Multiplos!Print_Area</vt:lpstr>
      <vt:lpstr>Operacional!Print_Area</vt:lpstr>
      <vt:lpstr>Screenings!Print_Area</vt:lpstr>
      <vt:lpstr>Valores!Print_Area</vt:lpstr>
      <vt:lpstr>'VALORES 2'!Print_Area</vt:lpstr>
      <vt:lpstr>Multiplos!Print_Titles</vt:lpstr>
      <vt:lpstr>Operacional!Print_Titles</vt:lpstr>
      <vt:lpstr>Screenings!Print_Titles</vt:lpstr>
      <vt:lpstr>Valores!Print_Titles</vt:lpstr>
      <vt:lpstr>'VALORES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Odaguil</dc:creator>
  <cp:lastModifiedBy>Caio Souza</cp:lastModifiedBy>
  <cp:lastPrinted>2026-10-22T16:33:35Z</cp:lastPrinted>
  <dcterms:created xsi:type="dcterms:W3CDTF">2021-02-12T22:23:53Z</dcterms:created>
  <dcterms:modified xsi:type="dcterms:W3CDTF">2026-10-22T16:34:32Z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1463256237</vt:lpwstr>
  </property>
  <property fmtid="{D5CDD505-2E9C-101B-9397-08002B2CF9AE}" pid="3" name="EcoUpdateMessage">
    <vt:lpwstr>2026/05/14-20:03:57</vt:lpwstr>
  </property>
  <property fmtid="{D5CDD505-2E9C-101B-9397-08002B2CF9AE}" pid="4" name="EcoUpdateStatus">
    <vt:lpwstr>2026-05-13=BRA:St,ME,TP;USA:St,ME;ARG:St,ME,Fd,TP;MEX:St,ME,Fd,TP;CHL:St,ME,Fd;COL:St,ME;PER:St,ME,Fd;SAU:St|2026-05-14=BRA:Fd|2022-10-17=USA:TP|2021-11-17=CHL:TP|2014-02-26=VEN:St|2002-11-08=JPN:St|2026-05-01=GBR:St,ME|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2024-04-11T23:07:49Z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bbd03f63-fdee-4001-9104-c80522f06ce7</vt:lpwstr>
  </property>
  <property fmtid="{D5CDD505-2E9C-101B-9397-08002B2CF9AE}" pid="11" name="MSIP_Label_e6a9157b-bcf3-4eac-b03e-7cf007ba9fdf_ContentBits">
    <vt:lpwstr>2</vt:lpwstr>
  </property>
</Properties>
</file>